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8195" windowHeight="10545"/>
  </bookViews>
  <sheets>
    <sheet name="RE&amp;I"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0" localSheetId="0">'[1]Paducah&amp;Louisville'!#REF!</definedName>
    <definedName name="\0">'[1]Paducah&amp;Louisville'!#REF!</definedName>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I">'[1]Paducah&amp;Louisville'!#REF!</definedName>
    <definedName name="\J" localSheetId="0">#REF!</definedName>
    <definedName name="\J">#REF!</definedName>
    <definedName name="\K" localSheetId="0">#REF!</definedName>
    <definedName name="\K">#REF!</definedName>
    <definedName name="\L" localSheetId="0">#REF!</definedName>
    <definedName name="\L">#REF!</definedName>
    <definedName name="\M">'[1]Paducah&amp;Louisville'!#REF!</definedName>
    <definedName name="\N" localSheetId="0">#REF!</definedName>
    <definedName name="\N">#REF!</definedName>
    <definedName name="\O" localSheetId="0">#REF!</definedName>
    <definedName name="\O">#REF!</definedName>
    <definedName name="\P">'[1]Paducah&amp;Louisville'!#REF!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TDF" localSheetId="0">#REF!</definedName>
    <definedName name="\TDF">#REF!</definedName>
    <definedName name="\U" localSheetId="0">#REF!</definedName>
    <definedName name="\U">#REF!</definedName>
    <definedName name="_______Aug05">'[3]R3 410 Sch'!_______Aug05</definedName>
    <definedName name="_______Jan06">[3]!_______Jan06</definedName>
    <definedName name="______Aug05">'[3]R3 410 Sch'!______Aug05</definedName>
    <definedName name="______Jan06">[3]!______Jan06</definedName>
    <definedName name="_____ALL1">#REF!</definedName>
    <definedName name="_____ALL2">#REF!</definedName>
    <definedName name="____ALL1">#REF!</definedName>
    <definedName name="____ALL2">#REF!</definedName>
    <definedName name="____Aug05">'[3]R3 410 Sch'!____Aug05</definedName>
    <definedName name="____Jan06">[3]!____Jan06</definedName>
    <definedName name="___ALL1">#REF!</definedName>
    <definedName name="___ALL2">#REF!</definedName>
    <definedName name="__123Graph_A" hidden="1">[4]Yield!#REF!</definedName>
    <definedName name="__123Graph_B" hidden="1">[4]Yield!#REF!</definedName>
    <definedName name="__123Graph_X" hidden="1">[4]Yield!#REF!</definedName>
    <definedName name="__ALL1" localSheetId="0">#REF!</definedName>
    <definedName name="__ALL1">#REF!</definedName>
    <definedName name="__ALL2" localSheetId="0">#REF!</definedName>
    <definedName name="__ALL2">#REF!</definedName>
    <definedName name="__Aug05" localSheetId="0">#N/A</definedName>
    <definedName name="__Aug05">#N/A</definedName>
    <definedName name="__Jan06" localSheetId="0">#N/A</definedName>
    <definedName name="__Jan06">#N/A</definedName>
    <definedName name="_13SEGMENTS_YTD" localSheetId="0">#REF!</definedName>
    <definedName name="_13SEGMENTS_YTD">#REF!</definedName>
    <definedName name="_4AVG_DEBT" localSheetId="0">#REF!</definedName>
    <definedName name="_4AVG_DEBT">#REF!</definedName>
    <definedName name="_5" localSheetId="0">#REF!</definedName>
    <definedName name="_5">#REF!</definedName>
    <definedName name="_6" localSheetId="0">#REF!</definedName>
    <definedName name="_6">#REF!</definedName>
    <definedName name="_7" localSheetId="0">#REF!</definedName>
    <definedName name="_7">#REF!</definedName>
    <definedName name="_8FUEL_YTD" localSheetId="0">#REF!</definedName>
    <definedName name="_8FUEL_YTD">#REF!</definedName>
    <definedName name="_9OTH_INC_HC" localSheetId="0">'[5]OthInc IntExp'!#REF!</definedName>
    <definedName name="_9OTH_INC_HC">'[5]OthInc IntExp'!#REF!</definedName>
    <definedName name="_ALL1" localSheetId="0">#REF!</definedName>
    <definedName name="_ALL1">#REF!</definedName>
    <definedName name="_ALL2" localSheetId="0">#REF!</definedName>
    <definedName name="_ALL2">#REF!</definedName>
    <definedName name="_Aug05" localSheetId="0">[6]!_Aug05</definedName>
    <definedName name="_Aug05">[7]!_Aug05</definedName>
    <definedName name="_cov2" localSheetId="0">#REF!</definedName>
    <definedName name="_cov2">#REF!</definedName>
    <definedName name="_d5" localSheetId="0">#REF!</definedName>
    <definedName name="_d5">#REF!</definedName>
    <definedName name="_gn7" localSheetId="0">#REF!</definedName>
    <definedName name="_gn7">#REF!</definedName>
    <definedName name="_Jan06" localSheetId="0">[6]!_Jan06</definedName>
    <definedName name="_Jan06">[7]!_Jan06</definedName>
    <definedName name="_Key1" hidden="1">'[8]DETAIL RECORDS'!#REF!</definedName>
    <definedName name="_Key2" hidden="1">'[8]DETAIL RECORDS'!#REF!</definedName>
    <definedName name="_Order1" hidden="1">255</definedName>
    <definedName name="_Order2" hidden="1">255</definedName>
    <definedName name="_ROW1" localSheetId="0">#REF!</definedName>
    <definedName name="_ROW1">#REF!</definedName>
    <definedName name="_sdf4" localSheetId="0">#REF!</definedName>
    <definedName name="_sdf4">#REF!</definedName>
    <definedName name="_Sort" hidden="1">'[8]DETAIL RECORDS'!#REF!</definedName>
    <definedName name="_wp1" localSheetId="0">#REF!</definedName>
    <definedName name="_wp1">#REF!</definedName>
    <definedName name="_wp2" localSheetId="0">#REF!</definedName>
    <definedName name="_wp2">#REF!</definedName>
    <definedName name="_wp3" localSheetId="0">#REF!</definedName>
    <definedName name="_wp3">#REF!</definedName>
    <definedName name="_wp4" localSheetId="0">#REF!</definedName>
    <definedName name="_wp4">#REF!</definedName>
    <definedName name="_wp5" localSheetId="0">#REF!</definedName>
    <definedName name="_wp5">#REF!</definedName>
    <definedName name="_wp6" localSheetId="0">#REF!</definedName>
    <definedName name="_wp6">#REF!</definedName>
    <definedName name="_wp7" localSheetId="0">#REF!</definedName>
    <definedName name="_wp7">#REF!</definedName>
    <definedName name="_wp8" localSheetId="0">#REF!</definedName>
    <definedName name="_wp8">#REF!</definedName>
    <definedName name="a" localSheetId="0">[6]!a</definedName>
    <definedName name="a">[7]!a</definedName>
    <definedName name="aao" localSheetId="0">#REF!</definedName>
    <definedName name="aao">#REF!</definedName>
    <definedName name="AccountedPeriodType1" localSheetId="0">#REF!</definedName>
    <definedName name="AccountedPeriodType1">#REF!</definedName>
    <definedName name="ACEFC" localSheetId="0">'[9]Depreciation Book&amp;Tax'!#REF!</definedName>
    <definedName name="ACEFC">'[9]Depreciation Book&amp;Tax'!#REF!</definedName>
    <definedName name="ACEROW">'[9]Depreciation Book&amp;Tax'!#REF!</definedName>
    <definedName name="ACT" localSheetId="0">#REF!</definedName>
    <definedName name="ACT">#REF!</definedName>
    <definedName name="ADJ" localSheetId="0">#REF!</definedName>
    <definedName name="ADJ">#REF!</definedName>
    <definedName name="ALL" localSheetId="0">#REF!</definedName>
    <definedName name="ALL">#REF!</definedName>
    <definedName name="AllocatedRevByStateTbl">'[10]Mod Output-Allocated Rev By St'!$C$8:$E$58</definedName>
    <definedName name="AllTables" localSheetId="0">{1}</definedName>
    <definedName name="AllTables">{1}</definedName>
    <definedName name="AMTFC">'[9]Depreciation Book&amp;Tax'!#REF!</definedName>
    <definedName name="AMTROW">'[9]Depreciation Book&amp;Tax'!#REF!</definedName>
    <definedName name="Annual_interest_rate">[11]C100!$C$5</definedName>
    <definedName name="AppsUsername1" localSheetId="0">#REF!</definedName>
    <definedName name="AppsUsername1">#REF!</definedName>
    <definedName name="APR" localSheetId="0">#REF!</definedName>
    <definedName name="APR">#REF!</definedName>
    <definedName name="ARCOVER" localSheetId="0">#REF!</definedName>
    <definedName name="ARCOVER">#REF!</definedName>
    <definedName name="ASSETPRT" localSheetId="0">#REF!</definedName>
    <definedName name="ASSETPRT">#REF!</definedName>
    <definedName name="AUG" localSheetId="0">#REF!</definedName>
    <definedName name="AUG">#REF!</definedName>
    <definedName name="b" localSheetId="0">#REF!</definedName>
    <definedName name="b">#REF!</definedName>
    <definedName name="BALSHEET" localSheetId="0">#REF!</definedName>
    <definedName name="BALSHEET">#REF!</definedName>
    <definedName name="Beg.Bal">IF([11]C100!XFC1&lt;&gt;"",[11]C100!D1048576,"")</definedName>
    <definedName name="BNE_MESSAGES_HIDDEN" localSheetId="0" hidden="1">#REF!</definedName>
    <definedName name="BNE_MESSAGES_HIDDEN" hidden="1">#REF!</definedName>
    <definedName name="BOOK" localSheetId="0">#REF!</definedName>
    <definedName name="BOOK">#REF!</definedName>
    <definedName name="BSSHT">'[12]BS Consol upload'!$F$17:$AB$275</definedName>
    <definedName name="BUDGET_CENTER" localSheetId="0">#REF!</definedName>
    <definedName name="BUDGET_CENTER">#REF!</definedName>
    <definedName name="c_" localSheetId="0">#REF!</definedName>
    <definedName name="c_">#REF!</definedName>
    <definedName name="CASHFLOWS" localSheetId="0">#REF!</definedName>
    <definedName name="CASHFLOWS">#REF!</definedName>
    <definedName name="CD" localSheetId="0">#REF!</definedName>
    <definedName name="CD">#REF!</definedName>
    <definedName name="ChartOfAccountsID1" localSheetId="0">#REF!</definedName>
    <definedName name="ChartOfAccountsID1">#REF!</definedName>
    <definedName name="COLLECT">'[13]Interest Received'!$A$2:$AS$59</definedName>
    <definedName name="COMPANY" localSheetId="0">#REF!</definedName>
    <definedName name="COMPANY">#REF!</definedName>
    <definedName name="ConnectString1" localSheetId="0">#REF!</definedName>
    <definedName name="ConnectString1">#REF!</definedName>
    <definedName name="ConrailBookReserve">[14]Reserve!$D$63:$E$71</definedName>
    <definedName name="ConrailDeprate">'[14]NYC Deprate'!$A$1:$P$21</definedName>
    <definedName name="COPY">'[15]Amro 2'!#REF!</definedName>
    <definedName name="COV" localSheetId="0">#REF!</definedName>
    <definedName name="COV">#REF!</definedName>
    <definedName name="COVER" localSheetId="0">#REF!</definedName>
    <definedName name="COVER">#REF!</definedName>
    <definedName name="CR_Balance">#REF!</definedName>
    <definedName name="CreateSummaryJnls1" localSheetId="0">#REF!</definedName>
    <definedName name="CreateSummaryJnls1">#REF!</definedName>
    <definedName name="CriteriaColumn1" localSheetId="0">#REF!</definedName>
    <definedName name="CriteriaColumn1">#REF!</definedName>
    <definedName name="CSX_Estimate">#REF!</definedName>
    <definedName name="CSXM" localSheetId="0">#REF!</definedName>
    <definedName name="CSXM">#REF!</definedName>
    <definedName name="CSXR" localSheetId="0">#REF!</definedName>
    <definedName name="CSXR">#REF!</definedName>
    <definedName name="CSXT_SEC_Deprate">[16]CSXT_SEC_Deprate!$A$1:$S$43</definedName>
    <definedName name="CSXTBookReserve">[14]Reserve!$D$52:$E$60</definedName>
    <definedName name="CSXTDeprate">'[14]CSXT Deprate'!$A$1:$T$40</definedName>
    <definedName name="CSXTSECTiesARL">[16]CSXT_SEC_Deprate!$G$49:$J$49</definedName>
    <definedName name="CSXTTrackARLs">[16]CSXT_Deprate!$H$50:$K$52</definedName>
    <definedName name="Cum.Interest">IF([11]C100!XEY1&lt;&gt;"",[11]C100!A1048576+[11]C100!XFB1,"")</definedName>
    <definedName name="Curves_Salvage_Parameters">'[16]NYC Life &amp; Salv. Parameters'!$A$6:$G$63</definedName>
    <definedName name="d" localSheetId="0">#REF!</definedName>
    <definedName name="d">#REF!</definedName>
    <definedName name="DATA" localSheetId="0">#REF!</definedName>
    <definedName name="DATA">#REF!</definedName>
    <definedName name="DATA_AREA" localSheetId="0">#REF!</definedName>
    <definedName name="DATA_AREA">#REF!</definedName>
    <definedName name="DATA0206" localSheetId="0">#REF!</definedName>
    <definedName name="DATA0206">#REF!</definedName>
    <definedName name="DATEDATA" localSheetId="0">'[17]FCAR PLAN'!#REF!</definedName>
    <definedName name="DATEDATA">'[17]FCAR PLAN'!#REF!</definedName>
    <definedName name="DAYS1">'[1]Paducah&amp;Louisville'!#REF!</definedName>
    <definedName name="DAYS2">'[1]Paducah&amp;Louisville'!#REF!</definedName>
    <definedName name="DBName1" localSheetId="0">#REF!</definedName>
    <definedName name="DBName1">#REF!</definedName>
    <definedName name="DBUsername1" localSheetId="0">#REF!</definedName>
    <definedName name="DBUsername1">#REF!</definedName>
    <definedName name="DEC" localSheetId="0">#REF!</definedName>
    <definedName name="DEC">#REF!</definedName>
    <definedName name="DeleteLogicType1" localSheetId="0">#REF!</definedName>
    <definedName name="DeleteLogicType1">#REF!</definedName>
    <definedName name="Deprate2004">'[16]2004 NYC Deprate'!$A$2:$W$1181</definedName>
    <definedName name="Deprate2008" localSheetId="0">#REF!</definedName>
    <definedName name="Deprate2008">#REF!</definedName>
    <definedName name="Deprate2011">'[16]2011 NYC Deprate'!$A$2:$W$1181</definedName>
    <definedName name="DepratePreviousStudy">'[14]DEPR LOT 08'!$A$1:$P$34</definedName>
    <definedName name="DEPREC" localSheetId="0">#REF!</definedName>
    <definedName name="DEPREC">#REF!</definedName>
    <definedName name="DERPPRT" localSheetId="0">#REF!</definedName>
    <definedName name="DERPPRT">#REF!</definedName>
    <definedName name="Descriptions">[14]Descriptions!$A$1:$B$37</definedName>
    <definedName name="DetailedCalcLookup">'[16]NYC Detailed Calc'!$A$15:$AG$1128</definedName>
    <definedName name="df" localSheetId="0">#REF!</definedName>
    <definedName name="df">#REF!</definedName>
    <definedName name="DmdSmryByOSt">'[10]Smry Dmd by O St'!$B$7:$E$32</definedName>
    <definedName name="DStatesInModelOutput">'[10]Smry Units &amp; Rev By D State'!$B$1:$E$45</definedName>
    <definedName name="e" localSheetId="0">#REF!</definedName>
    <definedName name="e">#REF!</definedName>
    <definedName name="ELIM" localSheetId="0">#REF!</definedName>
    <definedName name="ELIM">#REF!</definedName>
    <definedName name="elim2" localSheetId="0">#REF!</definedName>
    <definedName name="elim2">#REF!</definedName>
    <definedName name="Ending.Balance">IF([11]C100!XEZ1&lt;&gt;"",[11]C100!XFB1-[11]C100!XFD1,"")</definedName>
    <definedName name="er" localSheetId="0">#REF!</definedName>
    <definedName name="er">#REF!</definedName>
    <definedName name="EXPENSE" localSheetId="0">#REF!</definedName>
    <definedName name="EXPENSE">#REF!</definedName>
    <definedName name="expense1" localSheetId="0">#REF!</definedName>
    <definedName name="expense1">#REF!</definedName>
    <definedName name="f" localSheetId="0">#REF!</definedName>
    <definedName name="f">#REF!</definedName>
    <definedName name="FairValue" localSheetId="0">#REF!</definedName>
    <definedName name="FairValue">#REF!</definedName>
    <definedName name="FAS_143">'[16]Book Reserve'!$H$39</definedName>
    <definedName name="FCF" localSheetId="0">#REF!</definedName>
    <definedName name="FCF">#REF!</definedName>
    <definedName name="FEB" localSheetId="0">#REF!</definedName>
    <definedName name="FEB">#REF!</definedName>
    <definedName name="FFAppColName1_1" localSheetId="0">#REF!</definedName>
    <definedName name="FFAppColName1_1">#REF!</definedName>
    <definedName name="FFAppColName2_1" localSheetId="0">#REF!</definedName>
    <definedName name="FFAppColName2_1">#REF!</definedName>
    <definedName name="FFAppColName3_1" localSheetId="0">#REF!</definedName>
    <definedName name="FFAppColName3_1">#REF!</definedName>
    <definedName name="FFAppColName4_1" localSheetId="0">#REF!</definedName>
    <definedName name="FFAppColName4_1">#REF!</definedName>
    <definedName name="FFAppColName5_1" localSheetId="0">#REF!</definedName>
    <definedName name="FFAppColName5_1">#REF!</definedName>
    <definedName name="FFAppColName6_1" localSheetId="0">#REF!</definedName>
    <definedName name="FFAppColName6_1">#REF!</definedName>
    <definedName name="FFAppColName7_1" localSheetId="0">#REF!</definedName>
    <definedName name="FFAppColName7_1">#REF!</definedName>
    <definedName name="FFAppColName8_1" localSheetId="0">#REF!</definedName>
    <definedName name="FFAppColName8_1">#REF!</definedName>
    <definedName name="FFSegment1_1" localSheetId="0">#REF!</definedName>
    <definedName name="FFSegment1_1">#REF!</definedName>
    <definedName name="FFSegment2_1" localSheetId="0">#REF!</definedName>
    <definedName name="FFSegment2_1">#REF!</definedName>
    <definedName name="FFSegment3_1" localSheetId="0">#REF!</definedName>
    <definedName name="FFSegment3_1">#REF!</definedName>
    <definedName name="FFSegment4_1" localSheetId="0">#REF!</definedName>
    <definedName name="FFSegment4_1">#REF!</definedName>
    <definedName name="FFSegment5_1" localSheetId="0">#REF!</definedName>
    <definedName name="FFSegment5_1">#REF!</definedName>
    <definedName name="FFSegment6_1" localSheetId="0">#REF!</definedName>
    <definedName name="FFSegment6_1">#REF!</definedName>
    <definedName name="FFSegment7_1" localSheetId="0">#REF!</definedName>
    <definedName name="FFSegment7_1">#REF!</definedName>
    <definedName name="FFSegment8_1" localSheetId="0">#REF!</definedName>
    <definedName name="FFSegment8_1">#REF!</definedName>
    <definedName name="FFSegSeparator1" localSheetId="0">#REF!</definedName>
    <definedName name="FFSegSeparator1">#REF!</definedName>
    <definedName name="FieldNameColumn1" localSheetId="0">#REF!</definedName>
    <definedName name="FieldNameColumn1">#REF!</definedName>
    <definedName name="FieldNameRow1" localSheetId="0">#REF!</definedName>
    <definedName name="FieldNameRow1">#REF!</definedName>
    <definedName name="filename" localSheetId="0">#REF!</definedName>
    <definedName name="filename">#REF!</definedName>
    <definedName name="First_payment_due">[11]C100!$C$8</definedName>
    <definedName name="FirstDataRow1" localSheetId="0">#REF!</definedName>
    <definedName name="FirstDataRow1">#REF!</definedName>
    <definedName name="flagmen" localSheetId="0">#REF!</definedName>
    <definedName name="flagmen">#REF!</definedName>
    <definedName name="FNDNAM1" localSheetId="0">#REF!</definedName>
    <definedName name="FNDNAM1">#REF!</definedName>
    <definedName name="FNDUserID1" localSheetId="0">#REF!</definedName>
    <definedName name="FNDUserID1">#REF!</definedName>
    <definedName name="FPT" localSheetId="0">#REF!</definedName>
    <definedName name="FPT">#REF!</definedName>
    <definedName name="FUEL" localSheetId="0">#REF!</definedName>
    <definedName name="FUEL">#REF!</definedName>
    <definedName name="fuel2" localSheetId="0">#REF!</definedName>
    <definedName name="fuel2">#REF!</definedName>
    <definedName name="FunctionalCurrency1" localSheetId="0">#REF!</definedName>
    <definedName name="FunctionalCurrency1">#REF!</definedName>
    <definedName name="g" localSheetId="0">#REF!</definedName>
    <definedName name="g">#REF!</definedName>
    <definedName name="gk" localSheetId="0">#REF!</definedName>
    <definedName name="gk">#REF!</definedName>
    <definedName name="GL" localSheetId="0">#REF!</definedName>
    <definedName name="GL">#REF!</definedName>
    <definedName name="GWYUID1" localSheetId="0">#REF!</definedName>
    <definedName name="GWYUID1">#REF!</definedName>
    <definedName name="h" localSheetId="0">#REF!</definedName>
    <definedName name="h">#REF!</definedName>
    <definedName name="HCJ" localSheetId="0">#REF!</definedName>
    <definedName name="HCJ">#REF!</definedName>
    <definedName name="hj" localSheetId="0">#REF!</definedName>
    <definedName name="hj">#REF!</definedName>
    <definedName name="hjk" localSheetId="0">#REF!</definedName>
    <definedName name="hjk">#REF!</definedName>
    <definedName name="hours" localSheetId="0">#REF!</definedName>
    <definedName name="hours">#REF!</definedName>
    <definedName name="i" localSheetId="0">#REF!</definedName>
    <definedName name="i">#REF!</definedName>
    <definedName name="III" localSheetId="0">#REF!</definedName>
    <definedName name="III">#REF!</definedName>
    <definedName name="ImportDFF1" localSheetId="0">#REF!</definedName>
    <definedName name="ImportDFF1">#REF!</definedName>
    <definedName name="INDICATR">'[1]Paducah&amp;Louisville'!#REF!</definedName>
    <definedName name="INTER" localSheetId="0">#REF!</definedName>
    <definedName name="INTER">#REF!</definedName>
    <definedName name="Interest" localSheetId="0">IF([11]C100!XFB1&lt;&gt;"",[11]C100!XFD1*'RE&amp;I'!Periodic_rate,"")</definedName>
    <definedName name="Interest">IF([11]C100!XFB1&lt;&gt;"",[11]C100!XFD1*Periodic_rate,"")</definedName>
    <definedName name="IS" localSheetId="0">#REF!</definedName>
    <definedName name="IS">#REF!</definedName>
    <definedName name="ISSTMT">'[12]IS Consol upload'!$F$15:$U$213</definedName>
    <definedName name="IV" localSheetId="0">#REF!</definedName>
    <definedName name="IV">#REF!</definedName>
    <definedName name="IX" localSheetId="0">#REF!</definedName>
    <definedName name="IX">#REF!</definedName>
    <definedName name="j" localSheetId="0">#REF!</definedName>
    <definedName name="j">#REF!</definedName>
    <definedName name="JAN" localSheetId="0">#REF!</definedName>
    <definedName name="JAN">#REF!</definedName>
    <definedName name="JB_Payment_History" localSheetId="0">#REF!</definedName>
    <definedName name="JB_Payment_History">#REF!</definedName>
    <definedName name="JE" localSheetId="0">#REF!</definedName>
    <definedName name="JE">#REF!</definedName>
    <definedName name="JE_Info" localSheetId="0">#REF!</definedName>
    <definedName name="JE_Info">#REF!</definedName>
    <definedName name="JE_Rows" localSheetId="0">#REF!</definedName>
    <definedName name="JE_Rows">#REF!</definedName>
    <definedName name="JF_Payment_History" localSheetId="0">#REF!</definedName>
    <definedName name="JF_Payment_History">#REF!</definedName>
    <definedName name="JFC" localSheetId="0">#REF!</definedName>
    <definedName name="JFC">#REF!</definedName>
    <definedName name="JPD_VISHNU" localSheetId="0">#REF!</definedName>
    <definedName name="JPD_VISHNU">#REF!</definedName>
    <definedName name="JPD_VISHNU1">#REF!</definedName>
    <definedName name="JUL" localSheetId="0">#REF!</definedName>
    <definedName name="JUL">#REF!</definedName>
    <definedName name="JUN" localSheetId="0">#REF!</definedName>
    <definedName name="JUN">#REF!</definedName>
    <definedName name="l">'[18]P&amp;L'!$A$294:$I$434</definedName>
    <definedName name="L519R">#N/A</definedName>
    <definedName name="LabelTextColumn1" localSheetId="0">#REF!</definedName>
    <definedName name="LabelTextColumn1">#REF!</definedName>
    <definedName name="LabelTextRow1" localSheetId="0">#REF!</definedName>
    <definedName name="LabelTextRow1">#REF!</definedName>
    <definedName name="LCCI" localSheetId="0">#REF!</definedName>
    <definedName name="LCCI">#REF!</definedName>
    <definedName name="LII" localSheetId="0">#REF!</definedName>
    <definedName name="LII">#REF!</definedName>
    <definedName name="LIII" localSheetId="0">#REF!</definedName>
    <definedName name="LIII">#REF!</definedName>
    <definedName name="List_Text" localSheetId="0">#REF!</definedName>
    <definedName name="List_Text">#REF!</definedName>
    <definedName name="LIV" localSheetId="0">#REF!</definedName>
    <definedName name="LIV">#REF!</definedName>
    <definedName name="LIX" localSheetId="0">#REF!</definedName>
    <definedName name="LIX">#REF!</definedName>
    <definedName name="loc" localSheetId="0">#REF!</definedName>
    <definedName name="loc">#REF!</definedName>
    <definedName name="LOCATION" localSheetId="0">#REF!</definedName>
    <definedName name="LOCATION">#REF!</definedName>
    <definedName name="LTDEBT" localSheetId="0">#REF!</definedName>
    <definedName name="LTDEBT">#REF!</definedName>
    <definedName name="LV" localSheetId="0">#REF!</definedName>
    <definedName name="LV">#REF!</definedName>
    <definedName name="LVII" localSheetId="0">#REF!</definedName>
    <definedName name="LVII">#REF!</definedName>
    <definedName name="LVIII" localSheetId="0">#REF!</definedName>
    <definedName name="LVIII">#REF!</definedName>
    <definedName name="MACRO" localSheetId="0">#REF!</definedName>
    <definedName name="MACRO">#REF!</definedName>
    <definedName name="MANAGEMENT" localSheetId="0">#REF!</definedName>
    <definedName name="MANAGEMENT">#REF!</definedName>
    <definedName name="MAR" localSheetId="0">#REF!</definedName>
    <definedName name="MAR">#REF!</definedName>
    <definedName name="MAY" localSheetId="0">#REF!</definedName>
    <definedName name="MAY">#REF!</definedName>
    <definedName name="MCP" localSheetId="0">#REF!</definedName>
    <definedName name="MCP">#REF!</definedName>
    <definedName name="MCPPA" localSheetId="0">#REF!</definedName>
    <definedName name="MCPPA">#REF!</definedName>
    <definedName name="MESSAGE">'[1]Paducah&amp;Louisville'!#REF!</definedName>
    <definedName name="ML" localSheetId="0">#REF!</definedName>
    <definedName name="ML">#REF!</definedName>
    <definedName name="MM" localSheetId="0">#REF!</definedName>
    <definedName name="MM">#REF!</definedName>
    <definedName name="Month" localSheetId="0">#REF!</definedName>
    <definedName name="Month">#REF!</definedName>
    <definedName name="MultiLevelRacks" localSheetId="0">#REF!</definedName>
    <definedName name="MultiLevelRacks">#REF!</definedName>
    <definedName name="mw" localSheetId="0">#REF!</definedName>
    <definedName name="mw">#REF!</definedName>
    <definedName name="NATURAL">'[19]Natural Account Table'!$A$2:$B$43</definedName>
    <definedName name="NATURAL_ACCOUNT" localSheetId="0">#REF!</definedName>
    <definedName name="NATURAL_ACCOUNT">#REF!</definedName>
    <definedName name="NetworkMilesByStateTbl">'[10]Network Miles per State'!$B$6:$C$56</definedName>
    <definedName name="new" localSheetId="0">#REF!</definedName>
    <definedName name="new">#REF!</definedName>
    <definedName name="NoOfFFSegments1" localSheetId="0">#REF!</definedName>
    <definedName name="NoOfFFSegments1">#REF!</definedName>
    <definedName name="NOV" localSheetId="0">#REF!</definedName>
    <definedName name="NOV">#REF!</definedName>
    <definedName name="NumberOfDetailFields1" localSheetId="0">#REF!</definedName>
    <definedName name="NumberOfDetailFields1">#REF!</definedName>
    <definedName name="NumberOfHeaderFields1" localSheetId="0">#REF!</definedName>
    <definedName name="NumberOfHeaderFields1">#REF!</definedName>
    <definedName name="NYCRoadControls">[16]Controls!$B$5:$E$25</definedName>
    <definedName name="NYCTiesSEC">'[16]NYC Ties SEC'!$A$14:$AG$158</definedName>
    <definedName name="NYCTrackControls">[16]Controls!$B$53:$E$60</definedName>
    <definedName name="OCT" localSheetId="0">#REF!</definedName>
    <definedName name="OCT">#REF!</definedName>
    <definedName name="ODBCDataSource1" localSheetId="0">#REF!</definedName>
    <definedName name="ODBCDataSource1">#REF!</definedName>
    <definedName name="OStatesInModelOutput">'[10]Smry Units &amp; Rev By O State'!$B$3:$F$41</definedName>
    <definedName name="ots" localSheetId="0">#REF!</definedName>
    <definedName name="ots">#REF!</definedName>
    <definedName name="page1" localSheetId="0">#REF!</definedName>
    <definedName name="page1">#REF!</definedName>
    <definedName name="page2" localSheetId="0">#REF!</definedName>
    <definedName name="page2">#REF!</definedName>
    <definedName name="page3" localSheetId="0">#REF!</definedName>
    <definedName name="page3">#REF!</definedName>
    <definedName name="payment.Num" localSheetId="0">IF(OR([11]C100!A1048576="",[11]C100!A1048576='RE&amp;I'!Total_payments),"",[11]C100!A1048576+1)</definedName>
    <definedName name="payment.Num">IF(OR([11]C100!A1048576="",[11]C100!A1048576=Total_payments),"",[11]C100!A1048576+1)</definedName>
    <definedName name="Payments_per_year">[11]C100!$C$7</definedName>
    <definedName name="Periodic_rate" localSheetId="0">Annual_interest_rate/Payments_per_year</definedName>
    <definedName name="Periodic_rate">Annual_interest_rate/Payments_per_year</definedName>
    <definedName name="PeriodSetName1" localSheetId="0">#REF!</definedName>
    <definedName name="PeriodSetName1">#REF!</definedName>
    <definedName name="PLAN" localSheetId="0">#REF!</definedName>
    <definedName name="PLAN">#REF!</definedName>
    <definedName name="plan2" localSheetId="0">#REF!</definedName>
    <definedName name="plan2">#REF!</definedName>
    <definedName name="Pmt_to_use">[11]C100!$C$13</definedName>
    <definedName name="PopCache_GL_INTERFACE_REFERENCE7" hidden="1">[20]PopCache!$A$1:$A$2</definedName>
    <definedName name="PostErrorsToSusp1" localSheetId="0">#REF!</definedName>
    <definedName name="PostErrorsToSusp1">#REF!</definedName>
    <definedName name="PR_ALLCOS_NOL">'[21]Sch 3'!$A$22:$R$72,'[21]Sch 3'!$A$75:$R$128,'[21]Sch 3'!$A$131:$R$224,'[21]Sch 3'!$A$227:$R$274,'[21]Sch 3'!$A$277:$R$327,'[21]Sch 3'!#REF!</definedName>
    <definedName name="PR_SUM_NOL">'[21]Sch 3'!#REF!</definedName>
    <definedName name="PRANGE">'[1]Paducah&amp;Louisville'!#REF!</definedName>
    <definedName name="PRESENTATION_PAGE" localSheetId="0">#REF!</definedName>
    <definedName name="PRESENTATION_PAGE">#REF!</definedName>
    <definedName name="Principal" localSheetId="0">IF([11]C100!XFA1&lt;&gt;"",MIN([11]C100!XFC1,Pmt_to_use-[11]C100!XFD1),"")</definedName>
    <definedName name="Principal">IF([11]C100!XFA1&lt;&gt;"",MIN([11]C100!XFC1,Pmt_to_use-[11]C100!XFD1),"")</definedName>
    <definedName name="PRINT" localSheetId="0">#REF!</definedName>
    <definedName name="PRINT">#REF!</definedName>
    <definedName name="_xlnm.Print_Area" localSheetId="0">'RE&amp;I'!$A$1:$N$95</definedName>
    <definedName name="Print_Area_MI" localSheetId="0">#REF!</definedName>
    <definedName name="Print_Area_MI">#REF!</definedName>
    <definedName name="PROJ_ALL" localSheetId="0">#REF!</definedName>
    <definedName name="PROJ_ALL">#REF!</definedName>
    <definedName name="PROJ_VAR_ALL_6PG" localSheetId="0">#REF!</definedName>
    <definedName name="PROJ_VAR_ALL_6PG">#REF!</definedName>
    <definedName name="ProjectName" localSheetId="0">{"Client Name or Project Name"}</definedName>
    <definedName name="ProjectName">{"Client Name or Project Name"}</definedName>
    <definedName name="q" localSheetId="0">#REF!</definedName>
    <definedName name="q">#REF!</definedName>
    <definedName name="Quarter" localSheetId="0">#REF!</definedName>
    <definedName name="Quarter">#REF!</definedName>
    <definedName name="query" localSheetId="0">#REF!</definedName>
    <definedName name="query">#REF!</definedName>
    <definedName name="RAIL" localSheetId="0">#REF!</definedName>
    <definedName name="RAIL">#REF!</definedName>
    <definedName name="RATE">'[1]Paducah&amp;Louisville'!#REF!</definedName>
    <definedName name="REGFC">'[9]Depreciation Book&amp;Tax'!#REF!</definedName>
    <definedName name="REGROW">'[9]Depreciation Book&amp;Tax'!#REF!</definedName>
    <definedName name="ResponsibilityApplicationID1" localSheetId="0">#REF!</definedName>
    <definedName name="ResponsibilityApplicationID1">#REF!</definedName>
    <definedName name="ResponsibilityID1" localSheetId="0">#REF!</definedName>
    <definedName name="ResponsibilityID1">#REF!</definedName>
    <definedName name="ResponsibilityName1" localSheetId="0">#REF!</definedName>
    <definedName name="ResponsibilityName1">#REF!</definedName>
    <definedName name="RMC000000000000" localSheetId="0">'[5]OthInc IntExp'!#REF!</definedName>
    <definedName name="RMC000000000000">'[5]OthInc IntExp'!#REF!</definedName>
    <definedName name="ROLL" localSheetId="0">#REF!</definedName>
    <definedName name="ROLL">#REF!</definedName>
    <definedName name="ROW" localSheetId="0">#REF!</definedName>
    <definedName name="ROW">#REF!</definedName>
    <definedName name="RowsToUpload1" localSheetId="0">#REF!</definedName>
    <definedName name="RowsToUpload1">#REF!</definedName>
    <definedName name="RR">#REF!</definedName>
    <definedName name="s" localSheetId="0">#REF!</definedName>
    <definedName name="s">#REF!</definedName>
    <definedName name="SARp1" localSheetId="0">#REF!</definedName>
    <definedName name="SARp1">#REF!</definedName>
    <definedName name="SARp13" localSheetId="0">#REF!</definedName>
    <definedName name="SARp13">#REF!</definedName>
    <definedName name="SEGMENTS" localSheetId="0">#REF!</definedName>
    <definedName name="SEGMENTS">#REF!</definedName>
    <definedName name="SEP" localSheetId="0">#REF!</definedName>
    <definedName name="SEP">#REF!</definedName>
    <definedName name="SetOfBooksID1" localSheetId="0">#REF!</definedName>
    <definedName name="SetOfBooksID1">#REF!</definedName>
    <definedName name="SetOfBooksName1" localSheetId="0">#REF!</definedName>
    <definedName name="SetOfBooksName1">#REF!</definedName>
    <definedName name="Show.Date" localSheetId="0">IF([11]C100!XFD1&lt;&gt;"",DATE(YEAR(First_payment_due),MONTH(First_payment_due)+([11]C100!XFD1-1)*12/Payments_per_year,DAY(First_payment_due)),"")</definedName>
    <definedName name="Show.Date">IF([11]C100!XFD1&lt;&gt;"",DATE(YEAR(First_payment_due),MONTH(First_payment_due)+([11]C100!XFD1-1)*12/Payments_per_year,DAY(First_payment_due)),"")</definedName>
    <definedName name="SKIP" localSheetId="0">'[1]Paducah&amp;Louisville'!#REF!</definedName>
    <definedName name="SKIP">'[1]Paducah&amp;Louisville'!#REF!</definedName>
    <definedName name="SLND" localSheetId="0">#REF!</definedName>
    <definedName name="SLND">#REF!</definedName>
    <definedName name="SSPS" localSheetId="0">#REF!</definedName>
    <definedName name="SSPS">#REF!</definedName>
    <definedName name="StartJournalImport1" localSheetId="0">#REF!</definedName>
    <definedName name="StartJournalImport1">#REF!</definedName>
    <definedName name="State" localSheetId="0">#REF!</definedName>
    <definedName name="State">#REF!</definedName>
    <definedName name="STDEBT" localSheetId="0">#REF!</definedName>
    <definedName name="STDEBT">#REF!</definedName>
    <definedName name="Stmt" localSheetId="0">#REF!</definedName>
    <definedName name="Stmt">#REF!</definedName>
    <definedName name="STSegQDet">[22]SegQtr!$A$1:$O$75</definedName>
    <definedName name="SUMFINMEAS" localSheetId="0">#REF!</definedName>
    <definedName name="SUMFINMEAS">#REF!</definedName>
    <definedName name="summary" localSheetId="0">#REF!</definedName>
    <definedName name="summary">#REF!</definedName>
    <definedName name="SUPP" localSheetId="0">#REF!</definedName>
    <definedName name="SUPP">#REF!</definedName>
    <definedName name="Table">[23]Table!$A$3:$B$15</definedName>
    <definedName name="table2">#REF!</definedName>
    <definedName name="TARG" localSheetId="0">#REF!</definedName>
    <definedName name="TARG">#REF!</definedName>
    <definedName name="TAX" localSheetId="0">#REF!</definedName>
    <definedName name="TAX">#REF!</definedName>
    <definedName name="Temp_JE_Info" localSheetId="0">#REF!</definedName>
    <definedName name="Temp_JE_Info">#REF!</definedName>
    <definedName name="Temp_List_Text" localSheetId="0">#REF!</definedName>
    <definedName name="Temp_List_Text">#REF!</definedName>
    <definedName name="TemplateNumber1" localSheetId="0">#REF!</definedName>
    <definedName name="TemplateNumber1">#REF!</definedName>
    <definedName name="TemplateStyle1" localSheetId="0">#REF!</definedName>
    <definedName name="TemplateStyle1">#REF!</definedName>
    <definedName name="TemplateType1" localSheetId="0">#REF!</definedName>
    <definedName name="TemplateType1">#REF!</definedName>
    <definedName name="TERM">'[24]LOCO PLAN'!$A$80:$C$91</definedName>
    <definedName name="Term_in_years">[11]C100!$C$6</definedName>
    <definedName name="topbord" localSheetId="0">#REF!</definedName>
    <definedName name="topbord">#REF!</definedName>
    <definedName name="topbord1" localSheetId="0">#REF!</definedName>
    <definedName name="topbord1">#REF!</definedName>
    <definedName name="total" localSheetId="0">#REF!</definedName>
    <definedName name="total">#REF!</definedName>
    <definedName name="Total_payments" localSheetId="0">Payments_per_year*Term_in_years</definedName>
    <definedName name="Total_payments">Payments_per_year*Term_in_years</definedName>
    <definedName name="type" localSheetId="0">#REF!</definedName>
    <definedName name="type">#REF!</definedName>
    <definedName name="UPDT_EQRENTS" localSheetId="0">[6]!UPDT_EQRENTS</definedName>
    <definedName name="UPDT_EQRENTS">[7]!UPDT_EQRENTS</definedName>
    <definedName name="UPDT_EQRENTS05" localSheetId="0">[6]!UPDT_EQRENTS05</definedName>
    <definedName name="UPDT_EQRENTS05">[7]!UPDT_EQRENTS05</definedName>
    <definedName name="UPDT_OPSUPGA" localSheetId="0">[6]!UPDT_OPSUPGA</definedName>
    <definedName name="UPDT_OPSUPGA">[7]!UPDT_OPSUPGA</definedName>
    <definedName name="UPDT_OPSUPGA05" localSheetId="0">[6]!UPDT_OPSUPGA05</definedName>
    <definedName name="UPDT_OPSUPGA05">[7]!UPDT_OPSUPGA05</definedName>
    <definedName name="UPDT_PERSINJ" localSheetId="0">[6]!UPDT_PERSINJ</definedName>
    <definedName name="UPDT_PERSINJ">[7]!UPDT_PERSINJ</definedName>
    <definedName name="UPDT_PERSINJ05" localSheetId="0">[6]!UPDT_PERSINJ05</definedName>
    <definedName name="UPDT_PERSINJ05">[7]!UPDT_PERSINJ05</definedName>
    <definedName name="UPDT_PL" localSheetId="0">[6]!UPDT_PL</definedName>
    <definedName name="UPDT_PL">[7]!UPDT_PL</definedName>
    <definedName name="UPDT_PL05" localSheetId="0">[6]!UPDT_PL05</definedName>
    <definedName name="UPDT_PL05">[7]!UPDT_PL05</definedName>
    <definedName name="UPDT_PLa" localSheetId="0">[6]!UPDT_PLa</definedName>
    <definedName name="UPDT_PLa">[7]!UPDT_PLa</definedName>
    <definedName name="UPDT_SGSUM" localSheetId="0">[6]!UPDT_SGSUM</definedName>
    <definedName name="UPDT_SGSUM">[7]!UPDT_SGSUM</definedName>
    <definedName name="UPDT_SGSUM05" localSheetId="0">[6]!UPDT_SGSUM05</definedName>
    <definedName name="UPDT_SGSUM05">[7]!UPDT_SGSUM05</definedName>
    <definedName name="Upl" localSheetId="0">#REF!</definedName>
    <definedName name="Upl">#REF!</definedName>
    <definedName name="Vendor" localSheetId="0">#REF!</definedName>
    <definedName name="Vendor">#REF!</definedName>
    <definedName name="VI">'[25]CSX 6'!$A$1:$N$5</definedName>
    <definedName name="VIII" localSheetId="0">#REF!</definedName>
    <definedName name="VIII">#REF!</definedName>
    <definedName name="VLOOKUP" localSheetId="0">#REF!</definedName>
    <definedName name="VLOOKUP">#REF!</definedName>
    <definedName name="w" localSheetId="0">#REF!</definedName>
    <definedName name="w">#REF!</definedName>
    <definedName name="WeightTable" localSheetId="0">#REF!</definedName>
    <definedName name="WeightTable">#REF!</definedName>
    <definedName name="wp_1A" localSheetId="0">#REF!</definedName>
    <definedName name="wp_1A">#REF!</definedName>
    <definedName name="wp_2" localSheetId="0">#REF!</definedName>
    <definedName name="wp_2">#REF!</definedName>
    <definedName name="wp_3" localSheetId="0">#REF!</definedName>
    <definedName name="wp_3">#REF!</definedName>
    <definedName name="wp_4" localSheetId="0">#REF!</definedName>
    <definedName name="wp_4">#REF!</definedName>
    <definedName name="wp_5" localSheetId="0">#REF!</definedName>
    <definedName name="wp_5">#REF!</definedName>
    <definedName name="wp_7" localSheetId="0">[26]Cover!#REF!</definedName>
    <definedName name="wp_7">[26]Cover!#REF!</definedName>
    <definedName name="wp1A" localSheetId="0">#REF!</definedName>
    <definedName name="wp1A">#REF!</definedName>
    <definedName name="wp1b" localSheetId="0">[27]Cover!#REF!</definedName>
    <definedName name="wp1b">[27]Cover!#REF!</definedName>
    <definedName name="wp1d">[27]Cover!#REF!</definedName>
    <definedName name="wp1e">[27]Cover!#REF!</definedName>
    <definedName name="wp1f">[27]Cover!#REF!</definedName>
    <definedName name="wp1g">[27]Cover!#REF!</definedName>
    <definedName name="wp1h">[27]Cover!#REF!</definedName>
    <definedName name="wp1i">[27]Cover!#REF!</definedName>
    <definedName name="wp1j">[27]Cover!#REF!</definedName>
    <definedName name="WP2_Line8">'[28]WP2-Prior Year'!$I$27</definedName>
    <definedName name="XI" localSheetId="0">#REF!</definedName>
    <definedName name="XI">#REF!</definedName>
    <definedName name="XIII" localSheetId="0">#REF!</definedName>
    <definedName name="XIII">#REF!</definedName>
    <definedName name="XIX" localSheetId="0">#REF!</definedName>
    <definedName name="XIX">#REF!</definedName>
    <definedName name="XVI" localSheetId="0">#REF!</definedName>
    <definedName name="XVI">#REF!</definedName>
    <definedName name="XVII" localSheetId="0">#REF!</definedName>
    <definedName name="XVII">#REF!</definedName>
    <definedName name="XVIII" localSheetId="0">#REF!</definedName>
    <definedName name="XVIII">#REF!</definedName>
    <definedName name="XX" localSheetId="0">#REF!</definedName>
    <definedName name="XX">#REF!</definedName>
    <definedName name="XXIII" localSheetId="0">#REF!</definedName>
    <definedName name="XXIII">#REF!</definedName>
    <definedName name="XXIV" localSheetId="0">#REF!</definedName>
    <definedName name="XXIV">#REF!</definedName>
    <definedName name="XXV" localSheetId="0">#REF!</definedName>
    <definedName name="XXV">#REF!</definedName>
    <definedName name="XXVI" localSheetId="0">#REF!</definedName>
    <definedName name="XXVI">#REF!</definedName>
    <definedName name="XXVII" localSheetId="0">#REF!</definedName>
    <definedName name="XXVII">#REF!</definedName>
    <definedName name="XXXI" localSheetId="0">#REF!</definedName>
    <definedName name="XXXI">#REF!</definedName>
    <definedName name="XXXIX" localSheetId="0">#REF!</definedName>
    <definedName name="XXXIX">#REF!</definedName>
    <definedName name="XXXVII" localSheetId="0">#REF!</definedName>
    <definedName name="XXXVII">#REF!</definedName>
    <definedName name="XXXXIV" localSheetId="0">#REF!</definedName>
    <definedName name="XXXXIV">#REF!</definedName>
    <definedName name="XXXXV" localSheetId="0">#REF!</definedName>
    <definedName name="XXXXV">#REF!</definedName>
  </definedNames>
  <calcPr calcId="145621"/>
</workbook>
</file>

<file path=xl/calcChain.xml><?xml version="1.0" encoding="utf-8"?>
<calcChain xmlns="http://schemas.openxmlformats.org/spreadsheetml/2006/main">
  <c r="M74" i="1" l="1"/>
  <c r="M75" i="1"/>
  <c r="K75" i="1"/>
  <c r="I75" i="1"/>
  <c r="G75" i="1"/>
  <c r="K74" i="1"/>
  <c r="I74" i="1"/>
  <c r="G74" i="1"/>
  <c r="K50" i="1"/>
  <c r="M45" i="1"/>
  <c r="K45" i="1"/>
  <c r="I45" i="1"/>
  <c r="G45" i="1"/>
  <c r="M38" i="1"/>
  <c r="I38" i="1"/>
  <c r="G38" i="1"/>
  <c r="K73" i="1"/>
  <c r="I73" i="1"/>
  <c r="M31" i="1"/>
  <c r="K27" i="1"/>
  <c r="G27" i="1"/>
  <c r="K24" i="1"/>
  <c r="G24" i="1"/>
  <c r="G20" i="1"/>
  <c r="M20" i="1"/>
  <c r="M69" i="1" s="1"/>
  <c r="K20" i="1"/>
  <c r="I20" i="1"/>
  <c r="M68" i="1" l="1"/>
  <c r="M33" i="1"/>
  <c r="G69" i="1"/>
  <c r="G31" i="1"/>
  <c r="G33" i="1" s="1"/>
  <c r="I70" i="1"/>
  <c r="K70" i="1"/>
  <c r="M70" i="1"/>
  <c r="I69" i="1"/>
  <c r="I78" i="1"/>
  <c r="K69" i="1"/>
  <c r="K31" i="1"/>
  <c r="G70" i="1"/>
  <c r="K78" i="1"/>
  <c r="K53" i="1"/>
  <c r="I31" i="1"/>
  <c r="I40" i="1"/>
  <c r="K40" i="1"/>
  <c r="I68" i="1" l="1"/>
  <c r="M73" i="1"/>
  <c r="M40" i="1"/>
  <c r="I47" i="1"/>
  <c r="G73" i="1"/>
  <c r="G40" i="1"/>
  <c r="G68" i="1"/>
  <c r="K68" i="1"/>
  <c r="K58" i="1"/>
  <c r="G47" i="1" l="1"/>
  <c r="I50" i="1"/>
  <c r="M78" i="1"/>
  <c r="K64" i="1"/>
  <c r="G78" i="1"/>
  <c r="M47" i="1"/>
  <c r="I53" i="1" l="1"/>
  <c r="M50" i="1"/>
  <c r="G50" i="1"/>
  <c r="G53" i="1" l="1"/>
  <c r="M53" i="1"/>
  <c r="I58" i="1"/>
  <c r="I64" i="1" l="1"/>
  <c r="G58" i="1"/>
  <c r="M58" i="1"/>
  <c r="M64" i="1" l="1"/>
  <c r="G64" i="1"/>
</calcChain>
</file>

<file path=xl/sharedStrings.xml><?xml version="1.0" encoding="utf-8"?>
<sst xmlns="http://schemas.openxmlformats.org/spreadsheetml/2006/main" count="142" uniqueCount="112">
  <si>
    <t>SURFACE TRANSPORTATION BOARD</t>
  </si>
  <si>
    <t>Washington, D.C.  20423</t>
  </si>
  <si>
    <t>QUARTERLY REPORT OF REVENUES, EXPENSES AND INCOME-RAILROADS</t>
  </si>
  <si>
    <t>FOR ICC USE ONLY</t>
  </si>
  <si>
    <t>FORM</t>
  </si>
  <si>
    <t>QUARTERS</t>
  </si>
  <si>
    <t>YEAR</t>
  </si>
  <si>
    <t>OMB Clearance No. 2140-0013</t>
  </si>
  <si>
    <t>Date of Report</t>
  </si>
  <si>
    <t xml:space="preserve">     |      |      |      |      |</t>
  </si>
  <si>
    <t>R E &amp; I</t>
  </si>
  <si>
    <t xml:space="preserve">  1st       2nd       3rd       4th</t>
  </si>
  <si>
    <t>Expiration Date 10-31-2018</t>
  </si>
  <si>
    <t xml:space="preserve">    [  ]      [  ]      [  ]      [X]</t>
  </si>
  <si>
    <t xml:space="preserve"> </t>
  </si>
  <si>
    <t>FULL NAME AND ADDRESS OF REPORTING RAILROAD:</t>
  </si>
  <si>
    <t>CSX TRANSPORTATION, INC</t>
  </si>
  <si>
    <t>P. O. BOX 41645</t>
  </si>
  <si>
    <t>JACKSONVILLE, FL  32203-1645</t>
  </si>
  <si>
    <t>QUARTERLY FIGURES</t>
  </si>
  <si>
    <t>CUMULATIVE FIGURES</t>
  </si>
  <si>
    <t>DESCRIPTION</t>
  </si>
  <si>
    <t>CODE</t>
  </si>
  <si>
    <t>THIS YEAR</t>
  </si>
  <si>
    <r>
      <t xml:space="preserve">LAST YEAR </t>
    </r>
    <r>
      <rPr>
        <b/>
        <vertAlign val="superscript"/>
        <sz val="10"/>
        <rFont val="Arial"/>
        <family val="2"/>
      </rPr>
      <t xml:space="preserve"> (A)</t>
    </r>
  </si>
  <si>
    <t>(a)</t>
  </si>
  <si>
    <t>NO.</t>
  </si>
  <si>
    <t>(b)</t>
  </si>
  <si>
    <t>(c)</t>
  </si>
  <si>
    <t>(d)</t>
  </si>
  <si>
    <t>(e)</t>
  </si>
  <si>
    <t>OPERATING REVENUES</t>
  </si>
  <si>
    <t xml:space="preserve">  Freight (Account 101)</t>
  </si>
  <si>
    <t>$</t>
  </si>
  <si>
    <t xml:space="preserve">  Passenger (Account 102)</t>
  </si>
  <si>
    <t xml:space="preserve">  Passenger - Related (Account 103)</t>
  </si>
  <si>
    <t xml:space="preserve">  All Other Operating Revenue (Accounts 104, 105, 106, 110, 502, 503)</t>
  </si>
  <si>
    <t xml:space="preserve">  Joint Facility Account (Account 120)</t>
  </si>
  <si>
    <t xml:space="preserve">         Railway Operating Revenues (All Above)</t>
  </si>
  <si>
    <t>OPERATING EXPENSES</t>
  </si>
  <si>
    <t xml:space="preserve">  Depreciation - Road (Accounts 62-11-00, 62-12-00, 62-13-00)</t>
  </si>
  <si>
    <t xml:space="preserve">  All Other Way and Structures Accounts</t>
  </si>
  <si>
    <t xml:space="preserve">     Total Way and Structures</t>
  </si>
  <si>
    <t xml:space="preserve">  Depreciation - Equipment (Accounts 62-21-00, 62-22-00, 62-23-00)</t>
  </si>
  <si>
    <t xml:space="preserve">  All Other Equipment Accounts</t>
  </si>
  <si>
    <t xml:space="preserve">     Total Equipment</t>
  </si>
  <si>
    <t xml:space="preserve">  Transportation - Train, Yard and Yard Common</t>
  </si>
  <si>
    <t xml:space="preserve">  Transportation - Specialized Services, Administration Support</t>
  </si>
  <si>
    <t xml:space="preserve">  General and Administrative</t>
  </si>
  <si>
    <t xml:space="preserve">         Railway Operating Expenses (Account 531)</t>
  </si>
  <si>
    <t>INCOME ITEMS</t>
  </si>
  <si>
    <t xml:space="preserve">   *Net Revenue from Railway Operations (Lines 6 minus 16)</t>
  </si>
  <si>
    <t xml:space="preserve">  Other Income (Accounts 506 and 510-519)</t>
  </si>
  <si>
    <t xml:space="preserve">  Income from Affiliated companies:</t>
  </si>
  <si>
    <t xml:space="preserve">    Dividends</t>
  </si>
  <si>
    <t xml:space="preserve">    Equity in Undistributed Earnings (Losses)</t>
  </si>
  <si>
    <t xml:space="preserve">       Total Income from Affiliated Companies (Lines 19 and 20)</t>
  </si>
  <si>
    <t xml:space="preserve">  Miscellaneous Deductions from Income (Accounts 534-535, 543-545, 549-551 and 553)</t>
  </si>
  <si>
    <t xml:space="preserve">         Income Available for Fixed Charges (Lines 17, 18, 21 minus 22)</t>
  </si>
  <si>
    <t>FIXED CHARGES</t>
  </si>
  <si>
    <t xml:space="preserve">  Interest on Funded Debt (Account 546)</t>
  </si>
  <si>
    <t xml:space="preserve">  Interest on Unfunded Debt (Account 547)</t>
  </si>
  <si>
    <t xml:space="preserve">  Amortization of Discount on Funded Debt (Account 548)</t>
  </si>
  <si>
    <t xml:space="preserve">         Total Fixed Charges</t>
  </si>
  <si>
    <t xml:space="preserve">           Income after Fixed Charges</t>
  </si>
  <si>
    <t xml:space="preserve">  Other Deductions (Account 546c)</t>
  </si>
  <si>
    <t xml:space="preserve">  Unusual or Infrequent items (Debit) Credit (Account 555)</t>
  </si>
  <si>
    <t xml:space="preserve">         Income (Loss) from Continuing Operations before Income Taxes</t>
  </si>
  <si>
    <t xml:space="preserve">  Income Taxes on Ordinary Income (Account 556) </t>
  </si>
  <si>
    <t xml:space="preserve">  Provision for Deferred Income Taxes (Account 557) </t>
  </si>
  <si>
    <t xml:space="preserve">         Income (Loss) from Continuing Operations</t>
  </si>
  <si>
    <t xml:space="preserve">  Income (Loss) from Operations (Less Applicable Income</t>
  </si>
  <si>
    <t xml:space="preserve">    Taxes) (Account 560)</t>
  </si>
  <si>
    <t xml:space="preserve">  Gain (Loss) on Disposal of Discontinued Segments (Less Applicable Income</t>
  </si>
  <si>
    <t xml:space="preserve">    Taxes) (Account 562)</t>
  </si>
  <si>
    <t xml:space="preserve">         Income (Loss) before Extraordinary Items</t>
  </si>
  <si>
    <t xml:space="preserve">  Extraordinary Items (Net) (Account 570)</t>
  </si>
  <si>
    <t xml:space="preserve">  Income Taxes on Extraordinary Income (Account 590)</t>
  </si>
  <si>
    <t xml:space="preserve">  Provision for Deferred Taxes - Extraordinary Items (Account 591)</t>
  </si>
  <si>
    <t xml:space="preserve">  Cumulative Effect of Change in Accounting Principles (Less Applicable Income</t>
  </si>
  <si>
    <t xml:space="preserve">   Taxes of $___________) (Account 592)</t>
  </si>
  <si>
    <t xml:space="preserve">           Net Income (Loss)</t>
  </si>
  <si>
    <t xml:space="preserve">  Dividends on Common Stock (Account 623)</t>
  </si>
  <si>
    <t xml:space="preserve">  Dividends on Preferred Stock (Account 623)</t>
  </si>
  <si>
    <t>RATIOS</t>
  </si>
  <si>
    <t xml:space="preserve">  Expenses to Revenue (%)</t>
  </si>
  <si>
    <t xml:space="preserve">  Total Maintenance to Revenue (%)</t>
  </si>
  <si>
    <t xml:space="preserve">  Transportation to Revenue (%)</t>
  </si>
  <si>
    <t>*  NOTE:  Reconciliation of Net Railway Operating Income (NROI)</t>
  </si>
  <si>
    <t xml:space="preserve">                 Net Revenues from Railway Operations</t>
  </si>
  <si>
    <t xml:space="preserve">                 Income Taxes on Ordinary Income</t>
  </si>
  <si>
    <t xml:space="preserve">                 Provision for Deferred Income Taxes</t>
  </si>
  <si>
    <t xml:space="preserve">    **         Income from Lease of Road and Equipment</t>
  </si>
  <si>
    <t xml:space="preserve">    **         Rent for Leased Roads and Equipment</t>
  </si>
  <si>
    <t xml:space="preserve">                         Net Railway Operating Income</t>
  </si>
  <si>
    <t>REMARKS:</t>
  </si>
  <si>
    <t>ICC USE ONLY</t>
  </si>
  <si>
    <r>
      <t xml:space="preserve">(A) </t>
    </r>
    <r>
      <rPr>
        <sz val="8"/>
        <rFont val="Arial"/>
        <family val="2"/>
      </rPr>
      <t xml:space="preserve">Certain items have been reclassified to conform to current year presentation. </t>
    </r>
    <r>
      <rPr>
        <b/>
        <sz val="8"/>
        <rFont val="Arial"/>
        <family val="2"/>
      </rPr>
      <t xml:space="preserve"> </t>
    </r>
  </si>
  <si>
    <t>SUPPLEMENTAL INFORMATION ABOUT THE QUARTERLY REPORTOF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</si>
  <si>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</si>
  <si>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 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</si>
  <si>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</si>
  <si>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</si>
  <si>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t>Name (Printed)</t>
  </si>
  <si>
    <t>Angie Williams</t>
  </si>
  <si>
    <t>Title</t>
  </si>
  <si>
    <t>AVP, Assistant Controller</t>
  </si>
  <si>
    <t>Date</t>
  </si>
  <si>
    <t>Signature</t>
  </si>
  <si>
    <t>/s/ Angie Williams</t>
  </si>
  <si>
    <t>Telephone Number</t>
  </si>
  <si>
    <t>(904) 366-4365</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</si>
</sst>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_);\(#,##0.0\)"/>
    <numFmt numFmtId="167" formatCode="mmmm\ d\,\ yyyy"/>
    <numFmt numFmtId="168" formatCode="&quot;$&quot;#,##0.0_);[Red]\(&quot;$&quot;#,##0.0\)"/>
    <numFmt numFmtId="169" formatCode="_(* #,##0_);[Red]_(* \(#,##0\);_(* &quot;-&quot;_);_(@_)"/>
    <numFmt numFmtId="170" formatCode="0_);\(0\)"/>
    <numFmt numFmtId="171" formatCode="0.0000%;\-0.0000%;_(* &quot;-&quot;_);_(@_)"/>
    <numFmt numFmtId="172" formatCode="0.00%;[Red]\-0.00%;_(* &quot;-&quot;_);_(@_)"/>
    <numFmt numFmtId="173" formatCode="#,##0_);\(#,##0\);&quot;-&quot;_);@_)"/>
    <numFmt numFmtId="174" formatCode="0.000_)"/>
    <numFmt numFmtId="175" formatCode="_(* #,##0.0_);_(* \(#,##0.0\);_(* &quot;-&quot;??_);_(@_)"/>
    <numFmt numFmtId="176" formatCode="_(* #,##0.0_);_(* \(#,##0.0\);_(* &quot;-&quot;_);_(@_)"/>
    <numFmt numFmtId="177" formatCode="#,##0.0_);[Red]\(#,##0.0\)"/>
    <numFmt numFmtId="178" formatCode="_(&quot;$&quot;* #,##0.0_);[Red]_(&quot;$&quot;* \(#,##0.0\);_(&quot;$&quot;* &quot;-&quot;_);_(@_)"/>
    <numFmt numFmtId="179" formatCode="&quot;$&quot;#,##0\ ;\(&quot;$&quot;#,##0\)"/>
    <numFmt numFmtId="180" formatCode="m\o\n\th\ d\,\ yyyy"/>
    <numFmt numFmtId="181" formatCode="m/d\ h:mm\ AM/PM"/>
    <numFmt numFmtId="182" formatCode="0.0000%;[Red]\-0.0000%;_(* &quot;-&quot;_);_(@_)"/>
    <numFmt numFmtId="183" formatCode="#.00"/>
    <numFmt numFmtId="184" formatCode="#."/>
    <numFmt numFmtId="185" formatCode=";;;"/>
    <numFmt numFmtId="186" formatCode="0.0000%"/>
    <numFmt numFmtId="187" formatCode="_(* #,##0_);[Red]_(* \(#,##0\);_(* &quot;-&quot;_);@_)"/>
    <numFmt numFmtId="188" formatCode="0.0000%;0.0000%;_(* &quot;-&quot;_);_(@_)"/>
    <numFmt numFmtId="189" formatCode="mm/dd/yy"/>
    <numFmt numFmtId="190" formatCode="mmmm\,\ yyyy"/>
    <numFmt numFmtId="191" formatCode="#,##0;[Red]\(#,##0\)"/>
    <numFmt numFmtId="192" formatCode="0.00_)"/>
    <numFmt numFmtId="193" formatCode="#,##0.00;[Red]\(#,##0.00\)"/>
    <numFmt numFmtId="194" formatCode="0.0%"/>
    <numFmt numFmtId="195" formatCode="0%;[Red]\(0%\)"/>
    <numFmt numFmtId="196" formatCode="#,##0.0%_);[Red]\(#,##0.0%\)"/>
    <numFmt numFmtId="197" formatCode="0.00%;_(@_)"/>
  </numFmts>
  <fonts count="14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i/>
      <sz val="10"/>
      <name val="Arial"/>
      <family val="2"/>
    </font>
    <font>
      <u/>
      <sz val="7"/>
      <name val="Arial"/>
      <family val="2"/>
    </font>
    <font>
      <u/>
      <sz val="10"/>
      <name val="Arial"/>
      <family val="2"/>
    </font>
    <font>
      <b/>
      <sz val="12"/>
      <name val="Arial"/>
      <family val="2"/>
    </font>
    <font>
      <b/>
      <vertAlign val="superscript"/>
      <sz val="10"/>
      <name val="Arial"/>
      <family val="2"/>
    </font>
    <font>
      <sz val="7"/>
      <name val="Arial"/>
      <family val="2"/>
    </font>
    <font>
      <b/>
      <sz val="8"/>
      <name val="Arial"/>
      <family val="2"/>
    </font>
    <font>
      <i/>
      <sz val="8"/>
      <name val="Arial"/>
      <family val="2"/>
    </font>
    <font>
      <b/>
      <sz val="10"/>
      <name val="Geneva"/>
      <family val="2"/>
    </font>
    <font>
      <sz val="10"/>
      <name val="Geneva"/>
      <family val="2"/>
    </font>
    <font>
      <sz val="11"/>
      <color indexed="8"/>
      <name val="Calibri"/>
      <family val="2"/>
    </font>
    <font>
      <sz val="12"/>
      <color indexed="8"/>
      <name val="Calibri"/>
      <family val="2"/>
    </font>
    <font>
      <sz val="8"/>
      <color theme="1"/>
      <name val="Verdana"/>
      <family val="2"/>
    </font>
    <font>
      <sz val="12"/>
      <color indexed="8"/>
      <name val="Times New Roman"/>
      <family val="2"/>
    </font>
    <font>
      <sz val="8"/>
      <color indexed="8"/>
      <name val="Verdana"/>
      <family val="2"/>
    </font>
    <font>
      <sz val="10"/>
      <color indexed="8"/>
      <name val="Verdana"/>
      <family val="2"/>
    </font>
    <font>
      <sz val="10"/>
      <color indexed="8"/>
      <name val="Arial"/>
      <family val="2"/>
    </font>
    <font>
      <sz val="10"/>
      <name val="Helv"/>
    </font>
    <font>
      <sz val="12"/>
      <color indexed="9"/>
      <name val="Calibri"/>
      <family val="2"/>
    </font>
    <font>
      <sz val="11"/>
      <color indexed="9"/>
      <name val="Calibri"/>
      <family val="2"/>
    </font>
    <font>
      <sz val="12"/>
      <color indexed="9"/>
      <name val="Times New Roman"/>
      <family val="2"/>
    </font>
    <font>
      <sz val="8"/>
      <color indexed="9"/>
      <name val="Verdana"/>
      <family val="2"/>
    </font>
    <font>
      <b/>
      <sz val="10"/>
      <name val="MS Sans Serif"/>
      <family val="2"/>
    </font>
    <font>
      <sz val="12"/>
      <color indexed="20"/>
      <name val="Calibri"/>
      <family val="2"/>
    </font>
    <font>
      <sz val="11"/>
      <color indexed="20"/>
      <name val="Calibri"/>
      <family val="2"/>
    </font>
    <font>
      <sz val="12"/>
      <color indexed="20"/>
      <name val="Times New Roman"/>
      <family val="2"/>
    </font>
    <font>
      <sz val="8"/>
      <color indexed="20"/>
      <name val="Verdana"/>
      <family val="2"/>
    </font>
    <font>
      <b/>
      <sz val="12"/>
      <color indexed="52"/>
      <name val="Calibri"/>
      <family val="2"/>
    </font>
    <font>
      <b/>
      <sz val="11"/>
      <color indexed="10"/>
      <name val="Calibri"/>
      <family val="2"/>
    </font>
    <font>
      <b/>
      <sz val="11"/>
      <color indexed="52"/>
      <name val="Calibri"/>
      <family val="2"/>
    </font>
    <font>
      <b/>
      <sz val="12"/>
      <color indexed="52"/>
      <name val="Times New Roman"/>
      <family val="2"/>
    </font>
    <font>
      <b/>
      <sz val="8"/>
      <color indexed="52"/>
      <name val="Verdana"/>
      <family val="2"/>
    </font>
    <font>
      <sz val="9"/>
      <name val="Arial"/>
      <family val="2"/>
    </font>
    <font>
      <b/>
      <sz val="12"/>
      <color indexed="9"/>
      <name val="Calibri"/>
      <family val="2"/>
    </font>
    <font>
      <b/>
      <sz val="11"/>
      <color indexed="9"/>
      <name val="Calibri"/>
      <family val="2"/>
    </font>
    <font>
      <b/>
      <sz val="12"/>
      <color indexed="9"/>
      <name val="Times New Roman"/>
      <family val="2"/>
    </font>
    <font>
      <b/>
      <sz val="8"/>
      <color indexed="9"/>
      <name val="Verdana"/>
      <family val="2"/>
    </font>
    <font>
      <sz val="11"/>
      <name val="Tms Rmn"/>
      <family val="1"/>
    </font>
    <font>
      <sz val="10"/>
      <name val="MS Sans Serif"/>
      <family val="2"/>
    </font>
    <font>
      <b/>
      <sz val="10"/>
      <name val="Times New Roman"/>
      <family val="1"/>
    </font>
    <font>
      <sz val="10"/>
      <color theme="1"/>
      <name val="Verdana"/>
      <family val="2"/>
    </font>
    <font>
      <sz val="8"/>
      <name val="Verdana"/>
      <family val="2"/>
    </font>
    <font>
      <sz val="10"/>
      <name val="Verdana"/>
      <family val="2"/>
    </font>
    <font>
      <sz val="8"/>
      <name val="Times New Roman"/>
      <family val="1"/>
    </font>
    <font>
      <sz val="10"/>
      <name val="Tahoma"/>
      <family val="2"/>
    </font>
    <font>
      <sz val="11"/>
      <name val="Verdana"/>
      <family val="2"/>
    </font>
    <font>
      <sz val="10"/>
      <name val="Courier"/>
      <family val="3"/>
    </font>
    <font>
      <sz val="10"/>
      <color indexed="24"/>
      <name val="Arial"/>
      <family val="2"/>
    </font>
    <font>
      <sz val="12"/>
      <name val="Arial"/>
      <family val="2"/>
    </font>
    <font>
      <i/>
      <sz val="9"/>
      <name val="Arial"/>
      <family val="2"/>
    </font>
    <font>
      <sz val="12"/>
      <name val="Times New Roman"/>
      <family val="1"/>
    </font>
    <font>
      <sz val="10"/>
      <color indexed="12"/>
      <name val="Arial"/>
      <family val="2"/>
    </font>
    <font>
      <sz val="1"/>
      <color indexed="8"/>
      <name val="Courier"/>
      <family val="3"/>
    </font>
    <font>
      <i/>
      <sz val="12"/>
      <color indexed="23"/>
      <name val="Calibri"/>
      <family val="2"/>
    </font>
    <font>
      <i/>
      <sz val="11"/>
      <color indexed="23"/>
      <name val="Calibri"/>
      <family val="2"/>
    </font>
    <font>
      <i/>
      <sz val="12"/>
      <color indexed="23"/>
      <name val="Times New Roman"/>
      <family val="2"/>
    </font>
    <font>
      <i/>
      <sz val="8"/>
      <color indexed="23"/>
      <name val="Verdana"/>
      <family val="2"/>
    </font>
    <font>
      <sz val="12"/>
      <color indexed="17"/>
      <name val="Calibri"/>
      <family val="2"/>
    </font>
    <font>
      <sz val="11"/>
      <color indexed="17"/>
      <name val="Calibri"/>
      <family val="2"/>
    </font>
    <font>
      <sz val="12"/>
      <color indexed="17"/>
      <name val="Times New Roman"/>
      <family val="2"/>
    </font>
    <font>
      <sz val="8"/>
      <color indexed="17"/>
      <name val="Verdana"/>
      <family val="2"/>
    </font>
    <font>
      <b/>
      <u/>
      <sz val="10"/>
      <name val="Geneva"/>
      <family val="2"/>
    </font>
    <font>
      <b/>
      <sz val="15"/>
      <color indexed="56"/>
      <name val="Calibri"/>
      <family val="2"/>
    </font>
    <font>
      <b/>
      <sz val="15"/>
      <color indexed="62"/>
      <name val="Calibri"/>
      <family val="2"/>
    </font>
    <font>
      <b/>
      <sz val="15"/>
      <color indexed="61"/>
      <name val="Times New Roman"/>
      <family val="2"/>
    </font>
    <font>
      <b/>
      <sz val="15"/>
      <color indexed="56"/>
      <name val="Verdana"/>
      <family val="2"/>
    </font>
    <font>
      <b/>
      <sz val="10"/>
      <name val="Helv"/>
    </font>
    <font>
      <b/>
      <sz val="13"/>
      <color indexed="56"/>
      <name val="Calibri"/>
      <family val="2"/>
    </font>
    <font>
      <b/>
      <sz val="13"/>
      <color indexed="62"/>
      <name val="Calibri"/>
      <family val="2"/>
    </font>
    <font>
      <b/>
      <sz val="13"/>
      <color indexed="61"/>
      <name val="Times New Roman"/>
      <family val="2"/>
    </font>
    <font>
      <b/>
      <sz val="13"/>
      <color indexed="56"/>
      <name val="Verdana"/>
      <family val="2"/>
    </font>
    <font>
      <b/>
      <sz val="11"/>
      <color indexed="56"/>
      <name val="Calibri"/>
      <family val="2"/>
    </font>
    <font>
      <b/>
      <sz val="11"/>
      <color indexed="62"/>
      <name val="Calibri"/>
      <family val="2"/>
    </font>
    <font>
      <b/>
      <sz val="11"/>
      <color indexed="61"/>
      <name val="Times New Roman"/>
      <family val="2"/>
    </font>
    <font>
      <b/>
      <sz val="11"/>
      <color indexed="56"/>
      <name val="Verdana"/>
      <family val="2"/>
    </font>
    <font>
      <b/>
      <sz val="1"/>
      <color indexed="8"/>
      <name val="Courier"/>
      <family val="3"/>
    </font>
    <font>
      <u/>
      <sz val="9"/>
      <color indexed="12"/>
      <name val="Arial"/>
      <family val="2"/>
    </font>
    <font>
      <u/>
      <sz val="10"/>
      <color indexed="12"/>
      <name val="Arial"/>
      <family val="2"/>
    </font>
    <font>
      <u/>
      <sz val="6"/>
      <color indexed="12"/>
      <name val="Arial"/>
      <family val="2"/>
    </font>
    <font>
      <u/>
      <sz val="10"/>
      <color indexed="12"/>
      <name val="Helv"/>
    </font>
    <font>
      <u/>
      <sz val="10"/>
      <color theme="10"/>
      <name val="Helv"/>
    </font>
    <font>
      <u/>
      <sz val="10"/>
      <color theme="10"/>
      <name val="Arial"/>
      <family val="2"/>
    </font>
    <font>
      <u/>
      <sz val="11"/>
      <color theme="10"/>
      <name val="Calibri"/>
      <family val="2"/>
      <scheme val="minor"/>
    </font>
    <font>
      <u/>
      <sz val="11"/>
      <color indexed="12"/>
      <name val="Calibri"/>
      <family val="2"/>
    </font>
    <font>
      <sz val="11"/>
      <color indexed="62"/>
      <name val="Calibri"/>
      <family val="2"/>
    </font>
    <font>
      <sz val="12"/>
      <color indexed="61"/>
      <name val="Times New Roman"/>
      <family val="2"/>
    </font>
    <font>
      <sz val="8"/>
      <color indexed="62"/>
      <name val="Verdana"/>
      <family val="2"/>
    </font>
    <font>
      <sz val="12"/>
      <color indexed="62"/>
      <name val="Calibri"/>
      <family val="2"/>
    </font>
    <font>
      <sz val="8"/>
      <color rgb="FF3F3F76"/>
      <name val="Verdana"/>
      <family val="2"/>
    </font>
    <font>
      <sz val="12"/>
      <color indexed="52"/>
      <name val="Calibri"/>
      <family val="2"/>
    </font>
    <font>
      <sz val="11"/>
      <color indexed="10"/>
      <name val="Calibri"/>
      <family val="2"/>
    </font>
    <font>
      <sz val="11"/>
      <color indexed="52"/>
      <name val="Calibri"/>
      <family val="2"/>
    </font>
    <font>
      <sz val="12"/>
      <color indexed="52"/>
      <name val="Times New Roman"/>
      <family val="2"/>
    </font>
    <font>
      <sz val="8"/>
      <color indexed="52"/>
      <name val="Verdana"/>
      <family val="2"/>
    </font>
    <font>
      <b/>
      <sz val="9"/>
      <name val="Arial"/>
      <family val="2"/>
    </font>
    <font>
      <sz val="12"/>
      <color indexed="60"/>
      <name val="Calibri"/>
      <family val="2"/>
    </font>
    <font>
      <sz val="11"/>
      <color indexed="19"/>
      <name val="Calibri"/>
      <family val="2"/>
    </font>
    <font>
      <sz val="11"/>
      <color indexed="60"/>
      <name val="Calibri"/>
      <family val="2"/>
    </font>
    <font>
      <sz val="12"/>
      <color indexed="19"/>
      <name val="Times New Roman"/>
      <family val="2"/>
    </font>
    <font>
      <sz val="8"/>
      <color indexed="60"/>
      <name val="Verdana"/>
      <family val="2"/>
    </font>
    <font>
      <sz val="10"/>
      <name val="Tms Rmn"/>
      <family val="1"/>
    </font>
    <font>
      <b/>
      <i/>
      <sz val="16"/>
      <name val="Helv"/>
    </font>
    <font>
      <b/>
      <i/>
      <sz val="16"/>
      <name val="Helv"/>
      <family val="2"/>
    </font>
    <font>
      <sz val="10"/>
      <color rgb="FF000000"/>
      <name val="Times New Roman"/>
      <family val="1"/>
    </font>
    <font>
      <sz val="10"/>
      <name val="TimesNewRomanPS"/>
    </font>
    <font>
      <b/>
      <sz val="12"/>
      <color indexed="63"/>
      <name val="Calibri"/>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0"/>
      <color indexed="9"/>
      <name val="Arial"/>
      <family val="2"/>
    </font>
    <font>
      <b/>
      <sz val="11"/>
      <color indexed="16"/>
      <name val="Times New Roman"/>
      <family val="1"/>
    </font>
    <font>
      <b/>
      <sz val="10"/>
      <color indexed="8"/>
      <name val="Arial"/>
      <family val="2"/>
    </font>
    <font>
      <b/>
      <sz val="16"/>
      <color indexed="8"/>
      <name val="Arial"/>
      <family val="2"/>
    </font>
    <font>
      <b/>
      <sz val="22"/>
      <color indexed="8"/>
      <name val="Times New Roman"/>
      <family val="1"/>
    </font>
    <font>
      <b/>
      <sz val="10"/>
      <color indexed="10"/>
      <name val="MS Sans Serif"/>
      <family val="2"/>
    </font>
    <font>
      <sz val="10"/>
      <name val="Times New Roman"/>
      <family val="1"/>
    </font>
    <font>
      <sz val="12"/>
      <name val="MS Sans Serif"/>
      <family val="2"/>
    </font>
    <font>
      <b/>
      <sz val="18"/>
      <color indexed="62"/>
      <name val="Cambria"/>
      <family val="2"/>
    </font>
    <font>
      <b/>
      <sz val="11"/>
      <color indexed="8"/>
      <name val="Calibri"/>
      <family val="2"/>
    </font>
    <font>
      <sz val="12"/>
      <color indexed="10"/>
      <name val="Calibri"/>
      <family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55"/>
        <bgColor indexed="8"/>
      </patternFill>
    </fill>
    <fill>
      <patternFill patternType="solid">
        <fgColor indexed="31"/>
      </patternFill>
    </fill>
    <fill>
      <patternFill patternType="solid">
        <fgColor indexed="47"/>
      </patternFill>
    </fill>
    <fill>
      <patternFill patternType="solid">
        <fgColor indexed="44"/>
      </patternFill>
    </fill>
    <fill>
      <patternFill patternType="solid">
        <fgColor indexed="58"/>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62"/>
      </patternFill>
    </fill>
    <fill>
      <patternFill patternType="solid">
        <fgColor indexed="27"/>
      </patternFill>
    </fill>
    <fill>
      <patternFill patternType="solid">
        <fgColor indexed="22"/>
      </patternFill>
    </fill>
    <fill>
      <patternFill patternType="solid">
        <fgColor indexed="63"/>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1"/>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26"/>
        <bgColor indexed="64"/>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9"/>
        <bgColor indexed="9"/>
      </patternFill>
    </fill>
    <fill>
      <patternFill patternType="mediumGray">
        <fgColor indexed="9"/>
        <bgColor indexed="22"/>
      </patternFill>
    </fill>
    <fill>
      <patternFill patternType="solid">
        <fgColor indexed="22"/>
        <bgColor indexed="13"/>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39"/>
      </patternFill>
    </fill>
    <fill>
      <patternFill patternType="solid">
        <fgColor indexed="27"/>
        <bgColor indexed="64"/>
      </patternFill>
    </fill>
    <fill>
      <patternFill patternType="mediumGray">
        <fgColor indexed="22"/>
      </patternFill>
    </fill>
    <fill>
      <patternFill patternType="solid">
        <fgColor indexed="21"/>
      </patternFill>
    </fill>
  </fills>
  <borders count="7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style="thin">
        <color indexed="64"/>
      </right>
      <top style="thin">
        <color indexed="8"/>
      </top>
      <bottom/>
      <diagonal/>
    </border>
    <border>
      <left style="thin">
        <color indexed="64"/>
      </left>
      <right/>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8"/>
      </right>
      <top/>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8"/>
      </bottom>
      <diagonal/>
    </border>
    <border>
      <left style="thin">
        <color indexed="64"/>
      </left>
      <right/>
      <top style="thin">
        <color indexed="64"/>
      </top>
      <bottom style="thin">
        <color indexed="64"/>
      </bottom>
      <diagonal/>
    </border>
    <border>
      <left style="thin">
        <color indexed="64"/>
      </left>
      <right/>
      <top style="thin">
        <color indexed="64"/>
      </top>
      <bottom style="thin">
        <color indexed="8"/>
      </bottom>
      <diagonal/>
    </border>
    <border>
      <left style="thin">
        <color indexed="8"/>
      </left>
      <right/>
      <top/>
      <bottom style="thin">
        <color indexed="64"/>
      </bottom>
      <diagonal/>
    </border>
    <border>
      <left style="thin">
        <color indexed="64"/>
      </left>
      <right/>
      <top style="thin">
        <color indexed="8"/>
      </top>
      <bottom style="thin">
        <color indexed="8"/>
      </bottom>
      <diagonal/>
    </border>
    <border>
      <left/>
      <right style="thin">
        <color indexed="8"/>
      </right>
      <top style="thin">
        <color indexed="8"/>
      </top>
      <bottom style="thin">
        <color indexed="8"/>
      </bottom>
      <diagonal/>
    </border>
    <border>
      <left/>
      <right/>
      <top/>
      <bottom style="medium">
        <color indexed="64"/>
      </bottom>
      <diagonal/>
    </border>
    <border>
      <left style="thin">
        <color indexed="64"/>
      </left>
      <right/>
      <top style="thin">
        <color indexed="8"/>
      </top>
      <bottom/>
      <diagonal/>
    </border>
    <border>
      <left style="thin">
        <color indexed="8"/>
      </left>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thin">
        <color indexed="21"/>
      </left>
      <right style="thin">
        <color indexed="21"/>
      </right>
      <top style="thin">
        <color indexed="21"/>
      </top>
      <bottom style="thin">
        <color indexed="21"/>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61"/>
      </bottom>
      <diagonal/>
    </border>
    <border>
      <left/>
      <right/>
      <top/>
      <bottom style="thick">
        <color indexed="22"/>
      </bottom>
      <diagonal/>
    </border>
    <border>
      <left/>
      <right/>
      <top/>
      <bottom style="thick">
        <color indexed="27"/>
      </bottom>
      <diagonal/>
    </border>
    <border>
      <left/>
      <right/>
      <top/>
      <bottom style="thick">
        <color indexed="63"/>
      </bottom>
      <diagonal/>
    </border>
    <border>
      <left/>
      <right/>
      <top/>
      <bottom style="medium">
        <color indexed="30"/>
      </bottom>
      <diagonal/>
    </border>
    <border>
      <left/>
      <right/>
      <top/>
      <bottom style="medium">
        <color indexed="27"/>
      </bottom>
      <diagonal/>
    </border>
    <border>
      <left/>
      <right/>
      <top/>
      <bottom style="medium">
        <color indexed="63"/>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right/>
      <top style="thin">
        <color indexed="64"/>
      </top>
      <bottom style="double">
        <color indexed="64"/>
      </bottom>
      <diagonal/>
    </border>
    <border>
      <left/>
      <right/>
      <top style="thin">
        <color indexed="56"/>
      </top>
      <bottom style="double">
        <color indexed="56"/>
      </bottom>
      <diagonal/>
    </border>
    <border>
      <left/>
      <right/>
      <top style="thin">
        <color indexed="62"/>
      </top>
      <bottom style="double">
        <color indexed="62"/>
      </bottom>
      <diagonal/>
    </border>
  </borders>
  <cellStyleXfs count="57243">
    <xf numFmtId="0" fontId="0" fillId="0" borderId="0"/>
    <xf numFmtId="0" fontId="18" fillId="0" borderId="0"/>
    <xf numFmtId="43"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5" fontId="29" fillId="0" borderId="0"/>
    <xf numFmtId="17" fontId="29" fillId="0" borderId="0"/>
    <xf numFmtId="0" fontId="30" fillId="0" borderId="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2" fillId="35" borderId="0" applyNumberFormat="0" applyBorder="0" applyAlignment="0" applyProtection="0"/>
    <xf numFmtId="0" fontId="1" fillId="10"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1" fillId="10"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1" fillId="37"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3" fillId="10"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3" fillId="10"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4" fillId="38"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4" fillId="38"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38" borderId="0" applyNumberFormat="0" applyBorder="0" applyAlignment="0" applyProtection="0"/>
    <xf numFmtId="0" fontId="31" fillId="35" borderId="0" applyNumberFormat="0" applyBorder="0" applyAlignment="0" applyProtection="0"/>
    <xf numFmtId="0" fontId="35"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5"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5"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5"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5"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5"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5" fillId="35" borderId="0" applyNumberFormat="0" applyBorder="0" applyAlignment="0" applyProtection="0"/>
    <xf numFmtId="0" fontId="32"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2"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2"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6" fillId="37"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6" fillId="37"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6" fillId="35"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2" fillId="35" borderId="0" applyNumberFormat="0" applyBorder="0" applyAlignment="0" applyProtection="0"/>
    <xf numFmtId="0" fontId="31" fillId="37"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2" fillId="3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31" fillId="3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7"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7"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2"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2"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2" fillId="39" borderId="0" applyNumberFormat="0" applyBorder="0" applyAlignment="0" applyProtection="0"/>
    <xf numFmtId="0" fontId="1" fillId="14"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1" fillId="14"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1" fillId="40"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3" fillId="14"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3" fillId="14"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4" fillId="36"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4" fillId="36"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6" borderId="0" applyNumberFormat="0" applyBorder="0" applyAlignment="0" applyProtection="0"/>
    <xf numFmtId="0" fontId="31" fillId="39" borderId="0" applyNumberFormat="0" applyBorder="0" applyAlignment="0" applyProtection="0"/>
    <xf numFmtId="0" fontId="35"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5"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5"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5"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5"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5"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5" fillId="39" borderId="0" applyNumberFormat="0" applyBorder="0" applyAlignment="0" applyProtection="0"/>
    <xf numFmtId="0" fontId="32"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2"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2"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6" fillId="40"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6"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6" fillId="39"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2" fillId="39" borderId="0" applyNumberFormat="0" applyBorder="0" applyAlignment="0" applyProtection="0"/>
    <xf numFmtId="0" fontId="31" fillId="40"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2" fillId="39"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7"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7"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2"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2"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2" fillId="41" borderId="0" applyNumberFormat="0" applyBorder="0" applyAlignment="0" applyProtection="0"/>
    <xf numFmtId="0" fontId="1" fillId="18"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1" fillId="18"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1" fillId="42"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3" fillId="18"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3" fillId="18"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4"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4" fillId="42"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42" borderId="0" applyNumberFormat="0" applyBorder="0" applyAlignment="0" applyProtection="0"/>
    <xf numFmtId="0" fontId="31" fillId="41" borderId="0" applyNumberFormat="0" applyBorder="0" applyAlignment="0" applyProtection="0"/>
    <xf numFmtId="0" fontId="35"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5"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5"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5"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5"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5"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5" fillId="41" borderId="0" applyNumberFormat="0" applyBorder="0" applyAlignment="0" applyProtection="0"/>
    <xf numFmtId="0" fontId="32"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2"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2"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6" fillId="42"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6"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6" fillId="41"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2" fillId="41" borderId="0" applyNumberFormat="0" applyBorder="0" applyAlignment="0" applyProtection="0"/>
    <xf numFmtId="0" fontId="31" fillId="42"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2" fillId="4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7"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7"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2"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2"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2" fillId="43" borderId="0" applyNumberFormat="0" applyBorder="0" applyAlignment="0" applyProtection="0"/>
    <xf numFmtId="0" fontId="1" fillId="2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1" fillId="2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1" fillId="36"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3" fillId="22"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3" fillId="22"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4" fillId="44"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4" fillId="44"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44" borderId="0" applyNumberFormat="0" applyBorder="0" applyAlignment="0" applyProtection="0"/>
    <xf numFmtId="0" fontId="31" fillId="43" borderId="0" applyNumberFormat="0" applyBorder="0" applyAlignment="0" applyProtection="0"/>
    <xf numFmtId="0" fontId="35"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5"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5"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5"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5"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5"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5" fillId="43" borderId="0" applyNumberFormat="0" applyBorder="0" applyAlignment="0" applyProtection="0"/>
    <xf numFmtId="0" fontId="32"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2"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2"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6" fillId="36"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6"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6" fillId="43"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2" fillId="43" borderId="0" applyNumberFormat="0" applyBorder="0" applyAlignment="0" applyProtection="0"/>
    <xf numFmtId="0" fontId="31" fillId="36"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2" fillId="43"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31" fillId="43"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7"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7"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2"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2"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1" fillId="26"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3" fillId="26" borderId="0" applyNumberFormat="0" applyBorder="0" applyAlignment="0" applyProtection="0"/>
    <xf numFmtId="0" fontId="31" fillId="45" borderId="0" applyNumberFormat="0" applyBorder="0" applyAlignment="0" applyProtection="0"/>
    <xf numFmtId="0" fontId="33"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4" fillId="3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4" fillId="3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4" fillId="38" borderId="0" applyNumberFormat="0" applyBorder="0" applyAlignment="0" applyProtection="0"/>
    <xf numFmtId="0" fontId="32" fillId="45" borderId="0" applyNumberFormat="0" applyBorder="0" applyAlignment="0" applyProtection="0"/>
    <xf numFmtId="0" fontId="35"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5"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5"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5"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5"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5"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2" fillId="45" borderId="0" applyNumberFormat="0" applyBorder="0" applyAlignment="0" applyProtection="0"/>
    <xf numFmtId="0" fontId="35"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2"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6"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6"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2"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7"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7"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2"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2"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2" fillId="36" borderId="0" applyNumberFormat="0" applyBorder="0" applyAlignment="0" applyProtection="0"/>
    <xf numFmtId="0" fontId="1" fillId="30"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1" fillId="30"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1" fillId="42"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3" fillId="3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3" fillId="3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4" fillId="36"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4"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36" borderId="0" applyNumberFormat="0" applyBorder="0" applyAlignment="0" applyProtection="0"/>
    <xf numFmtId="0" fontId="31" fillId="36" borderId="0" applyNumberFormat="0" applyBorder="0" applyAlignment="0" applyProtection="0"/>
    <xf numFmtId="0" fontId="35"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5"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5"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5"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5"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5"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5" fillId="36" borderId="0" applyNumberFormat="0" applyBorder="0" applyAlignment="0" applyProtection="0"/>
    <xf numFmtId="0" fontId="32"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2"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2"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6" fillId="42"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6"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6" fillId="36"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2" fillId="36" borderId="0" applyNumberFormat="0" applyBorder="0" applyAlignment="0" applyProtection="0"/>
    <xf numFmtId="0" fontId="31" fillId="42"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2" fillId="36"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31" fillId="36"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7"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7"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2"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2"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2" fillId="37" borderId="0" applyNumberFormat="0" applyBorder="0" applyAlignment="0" applyProtection="0"/>
    <xf numFmtId="0" fontId="1" fillId="11"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1" fillId="11"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1" fillId="4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3" fillId="11"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3" fillId="11"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4" fillId="47"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4" fillId="4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47" borderId="0" applyNumberFormat="0" applyBorder="0" applyAlignment="0" applyProtection="0"/>
    <xf numFmtId="0" fontId="31" fillId="37" borderId="0" applyNumberFormat="0" applyBorder="0" applyAlignment="0" applyProtection="0"/>
    <xf numFmtId="0" fontId="35"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5"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5"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5"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5"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5"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5" fillId="37" borderId="0" applyNumberFormat="0" applyBorder="0" applyAlignment="0" applyProtection="0"/>
    <xf numFmtId="0" fontId="32"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2"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2"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6" fillId="4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6" fillId="45"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6" fillId="37"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2" fillId="37" borderId="0" applyNumberFormat="0" applyBorder="0" applyAlignment="0" applyProtection="0"/>
    <xf numFmtId="0" fontId="31" fillId="4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2" fillId="37"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31" fillId="37"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7"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7"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2"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2"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8" fillId="0" borderId="0"/>
    <xf numFmtId="0" fontId="38" fillId="0" borderId="0"/>
    <xf numFmtId="0" fontId="1" fillId="46" borderId="0" applyNumberFormat="0" applyBorder="0" applyAlignment="0" applyProtection="0"/>
    <xf numFmtId="0" fontId="38" fillId="0" borderId="0"/>
    <xf numFmtId="0" fontId="1" fillId="11" borderId="0" applyNumberFormat="0" applyBorder="0" applyAlignment="0" applyProtection="0"/>
    <xf numFmtId="0" fontId="38" fillId="0" borderId="0"/>
    <xf numFmtId="0" fontId="38" fillId="0" borderId="0"/>
    <xf numFmtId="0" fontId="1" fillId="46" borderId="0" applyNumberFormat="0" applyBorder="0" applyAlignment="0" applyProtection="0"/>
    <xf numFmtId="0" fontId="38" fillId="0" borderId="0"/>
    <xf numFmtId="0" fontId="1" fillId="11"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1" fillId="15" borderId="0" applyNumberFormat="0" applyBorder="0" applyAlignment="0" applyProtection="0"/>
    <xf numFmtId="0" fontId="38" fillId="0" borderId="0"/>
    <xf numFmtId="0" fontId="1" fillId="15" borderId="0" applyNumberFormat="0" applyBorder="0" applyAlignment="0" applyProtection="0"/>
    <xf numFmtId="0" fontId="1" fillId="1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 fillId="1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3" fillId="15" borderId="0" applyNumberFormat="0" applyBorder="0" applyAlignment="0" applyProtection="0"/>
    <xf numFmtId="0" fontId="38" fillId="0" borderId="0"/>
    <xf numFmtId="0" fontId="33"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34" fillId="40"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5" fillId="40"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5" fillId="40"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5" fillId="40"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5" fillId="40"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40"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2" fillId="40"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1" fillId="40" borderId="0" applyNumberFormat="0" applyBorder="0" applyAlignment="0" applyProtection="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38" fillId="0" borderId="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1" fillId="15" borderId="0" applyNumberFormat="0" applyBorder="0" applyAlignment="0" applyProtection="0"/>
    <xf numFmtId="0" fontId="38" fillId="0" borderId="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1" fillId="19" borderId="0" applyNumberFormat="0" applyBorder="0" applyAlignment="0" applyProtection="0"/>
    <xf numFmtId="0" fontId="32" fillId="49" borderId="0" applyNumberFormat="0" applyBorder="0" applyAlignment="0" applyProtection="0"/>
    <xf numFmtId="0" fontId="1" fillId="1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1" fillId="1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33" fillId="19" borderId="0" applyNumberFormat="0" applyBorder="0" applyAlignment="0" applyProtection="0"/>
    <xf numFmtId="0" fontId="38" fillId="0" borderId="0"/>
    <xf numFmtId="0" fontId="38" fillId="0" borderId="0"/>
    <xf numFmtId="0" fontId="38" fillId="0" borderId="0"/>
    <xf numFmtId="0" fontId="33"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1" fillId="48"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8" fillId="0" borderId="0"/>
    <xf numFmtId="0" fontId="1" fillId="48"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1" fillId="48"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1" fillId="49"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1" fillId="48"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1" fillId="48"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34" fillId="48"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1" fillId="19" borderId="0" applyNumberFormat="0" applyBorder="0" applyAlignment="0" applyProtection="0"/>
    <xf numFmtId="0" fontId="35" fillId="4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1" fillId="48"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1" fillId="19" borderId="0" applyNumberFormat="0" applyBorder="0" applyAlignment="0" applyProtection="0"/>
    <xf numFmtId="0" fontId="35" fillId="4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1" fillId="19" borderId="0" applyNumberFormat="0" applyBorder="0" applyAlignment="0" applyProtection="0"/>
    <xf numFmtId="0" fontId="35" fillId="4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5" fillId="49"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1" fillId="49"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1" fillId="49"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1" fillId="19"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1" fillId="19"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1" fillId="19"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38" fillId="0" borderId="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1" fillId="19"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1" fillId="48"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1" fillId="19" borderId="0" applyNumberFormat="0" applyBorder="0" applyAlignment="0" applyProtection="0"/>
    <xf numFmtId="0" fontId="31" fillId="49" borderId="0" applyNumberFormat="0" applyBorder="0" applyAlignment="0" applyProtection="0"/>
    <xf numFmtId="0" fontId="38" fillId="0" borderId="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1" fillId="19"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1" fillId="19"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2" fillId="49" borderId="0" applyNumberFormat="0" applyBorder="0" applyAlignment="0" applyProtection="0"/>
    <xf numFmtId="0" fontId="38" fillId="0" borderId="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38" fillId="0" borderId="0"/>
    <xf numFmtId="0" fontId="38" fillId="0" borderId="0"/>
    <xf numFmtId="0" fontId="1" fillId="48"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1" fillId="19" borderId="0" applyNumberFormat="0" applyBorder="0" applyAlignment="0" applyProtection="0"/>
    <xf numFmtId="0" fontId="31" fillId="49" borderId="0" applyNumberFormat="0" applyBorder="0" applyAlignment="0" applyProtection="0"/>
    <xf numFmtId="0" fontId="38" fillId="0" borderId="0"/>
    <xf numFmtId="0" fontId="38" fillId="0" borderId="0"/>
    <xf numFmtId="0" fontId="38" fillId="0" borderId="0"/>
    <xf numFmtId="0" fontId="1" fillId="48"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2" fillId="4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1" fillId="19" borderId="0" applyNumberFormat="0" applyBorder="0" applyAlignment="0" applyProtection="0"/>
    <xf numFmtId="0" fontId="1" fillId="19" borderId="0" applyNumberFormat="0" applyBorder="0" applyAlignment="0" applyProtection="0"/>
    <xf numFmtId="0" fontId="38" fillId="0" borderId="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1" fillId="19"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1" fillId="19" borderId="0" applyNumberFormat="0" applyBorder="0" applyAlignment="0" applyProtection="0"/>
    <xf numFmtId="0" fontId="31" fillId="49" borderId="0" applyNumberFormat="0" applyBorder="0" applyAlignment="0" applyProtection="0"/>
    <xf numFmtId="0" fontId="38" fillId="0" borderId="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1" fillId="19"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1" fillId="48"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1" fillId="49" borderId="0" applyNumberFormat="0" applyBorder="0" applyAlignment="0" applyProtection="0"/>
    <xf numFmtId="0" fontId="38" fillId="0" borderId="0"/>
    <xf numFmtId="0" fontId="38" fillId="0" borderId="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1" fillId="19"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1" fillId="19"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1" fillId="19"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38" fillId="0" borderId="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1" fillId="19"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1" fillId="19"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38" fillId="0" borderId="0"/>
    <xf numFmtId="0" fontId="38" fillId="0" borderId="0"/>
    <xf numFmtId="0" fontId="1" fillId="48"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1" fillId="19" borderId="0" applyNumberFormat="0" applyBorder="0" applyAlignment="0" applyProtection="0"/>
    <xf numFmtId="0" fontId="31" fillId="49" borderId="0" applyNumberFormat="0" applyBorder="0" applyAlignment="0" applyProtection="0"/>
    <xf numFmtId="0" fontId="38" fillId="0" borderId="0"/>
    <xf numFmtId="0" fontId="38" fillId="0" borderId="0"/>
    <xf numFmtId="0" fontId="38" fillId="0" borderId="0"/>
    <xf numFmtId="0" fontId="38" fillId="0" borderId="0"/>
    <xf numFmtId="0" fontId="1" fillId="48"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1" fillId="48"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8" fillId="0" borderId="0"/>
    <xf numFmtId="0" fontId="1" fillId="48"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1" fillId="48"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38" fillId="0" borderId="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31" fillId="49" borderId="0" applyNumberFormat="0" applyBorder="0" applyAlignment="0" applyProtection="0"/>
    <xf numFmtId="0" fontId="38" fillId="0" borderId="0"/>
    <xf numFmtId="0" fontId="38" fillId="0" borderId="0"/>
    <xf numFmtId="0" fontId="38" fillId="0" borderId="0"/>
    <xf numFmtId="0" fontId="38" fillId="0" borderId="0"/>
    <xf numFmtId="0" fontId="1" fillId="48"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38" fillId="0" borderId="0"/>
    <xf numFmtId="0" fontId="1" fillId="19"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1" fillId="19"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38" fillId="0" borderId="0"/>
    <xf numFmtId="0" fontId="38" fillId="0" borderId="0"/>
    <xf numFmtId="0" fontId="38" fillId="0" borderId="0"/>
    <xf numFmtId="0" fontId="38" fillId="0" borderId="0"/>
    <xf numFmtId="0" fontId="1" fillId="48"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8" fillId="0" borderId="0"/>
    <xf numFmtId="0" fontId="1" fillId="48" borderId="0" applyNumberFormat="0" applyBorder="0" applyAlignment="0" applyProtection="0"/>
    <xf numFmtId="0" fontId="38" fillId="0" borderId="0"/>
    <xf numFmtId="0" fontId="1" fillId="19" borderId="0" applyNumberFormat="0" applyBorder="0" applyAlignment="0" applyProtection="0"/>
    <xf numFmtId="0" fontId="38" fillId="0" borderId="0"/>
    <xf numFmtId="0" fontId="38" fillId="0" borderId="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38" fillId="0" borderId="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1" fillId="23" borderId="0" applyNumberFormat="0" applyBorder="0" applyAlignment="0" applyProtection="0"/>
    <xf numFmtId="0" fontId="32" fillId="43" borderId="0" applyNumberFormat="0" applyBorder="0" applyAlignment="0" applyProtection="0"/>
    <xf numFmtId="0" fontId="1" fillId="2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1" fillId="2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33" fillId="23" borderId="0" applyNumberFormat="0" applyBorder="0" applyAlignment="0" applyProtection="0"/>
    <xf numFmtId="0" fontId="38" fillId="0" borderId="0"/>
    <xf numFmtId="0" fontId="38" fillId="0" borderId="0"/>
    <xf numFmtId="0" fontId="38" fillId="0" borderId="0"/>
    <xf numFmtId="0" fontId="33"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1" fillId="46"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8" fillId="0" borderId="0"/>
    <xf numFmtId="0" fontId="1" fillId="46"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1" fillId="46"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1" fillId="43"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1" fillId="46"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1" fillId="46"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34" fillId="44"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1" fillId="23" borderId="0" applyNumberFormat="0" applyBorder="0" applyAlignment="0" applyProtection="0"/>
    <xf numFmtId="0" fontId="35" fillId="4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1" fillId="46"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1" fillId="23" borderId="0" applyNumberFormat="0" applyBorder="0" applyAlignment="0" applyProtection="0"/>
    <xf numFmtId="0" fontId="35" fillId="4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1" fillId="23" borderId="0" applyNumberFormat="0" applyBorder="0" applyAlignment="0" applyProtection="0"/>
    <xf numFmtId="0" fontId="35" fillId="4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5" fillId="43"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1" fillId="43"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1" fillId="43"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1" fillId="2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1" fillId="2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8" fillId="0" borderId="0"/>
    <xf numFmtId="0" fontId="38" fillId="0" borderId="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1" fillId="46"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1" fillId="23" borderId="0" applyNumberFormat="0" applyBorder="0" applyAlignment="0" applyProtection="0"/>
    <xf numFmtId="0" fontId="31" fillId="43" borderId="0" applyNumberFormat="0" applyBorder="0" applyAlignment="0" applyProtection="0"/>
    <xf numFmtId="0" fontId="38" fillId="0" borderId="0"/>
    <xf numFmtId="0" fontId="38" fillId="0" borderId="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38" fillId="0" borderId="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2" fillId="43" borderId="0" applyNumberFormat="0" applyBorder="0" applyAlignment="0" applyProtection="0"/>
    <xf numFmtId="0" fontId="38" fillId="0" borderId="0"/>
    <xf numFmtId="0" fontId="38" fillId="0" borderId="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38" fillId="0" borderId="0"/>
    <xf numFmtId="0" fontId="38" fillId="0" borderId="0"/>
    <xf numFmtId="0" fontId="1" fillId="46"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1" fillId="23" borderId="0" applyNumberFormat="0" applyBorder="0" applyAlignment="0" applyProtection="0"/>
    <xf numFmtId="0" fontId="31" fillId="43" borderId="0" applyNumberFormat="0" applyBorder="0" applyAlignment="0" applyProtection="0"/>
    <xf numFmtId="0" fontId="38" fillId="0" borderId="0"/>
    <xf numFmtId="0" fontId="38" fillId="0" borderId="0"/>
    <xf numFmtId="0" fontId="38" fillId="0" borderId="0"/>
    <xf numFmtId="0" fontId="1" fillId="46"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2" fillId="4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1" fillId="23" borderId="0" applyNumberFormat="0" applyBorder="0" applyAlignment="0" applyProtection="0"/>
    <xf numFmtId="0" fontId="1" fillId="23" borderId="0" applyNumberFormat="0" applyBorder="0" applyAlignment="0" applyProtection="0"/>
    <xf numFmtId="0" fontId="38" fillId="0" borderId="0"/>
    <xf numFmtId="0" fontId="38" fillId="0" borderId="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38" fillId="0" borderId="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1" fillId="23" borderId="0" applyNumberFormat="0" applyBorder="0" applyAlignment="0" applyProtection="0"/>
    <xf numFmtId="0" fontId="31" fillId="43" borderId="0" applyNumberFormat="0" applyBorder="0" applyAlignment="0" applyProtection="0"/>
    <xf numFmtId="0" fontId="38" fillId="0" borderId="0"/>
    <xf numFmtId="0" fontId="38" fillId="0" borderId="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1" fillId="46"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1" fillId="43" borderId="0" applyNumberFormat="0" applyBorder="0" applyAlignment="0" applyProtection="0"/>
    <xf numFmtId="0" fontId="38" fillId="0" borderId="0"/>
    <xf numFmtId="0" fontId="38" fillId="0" borderId="0"/>
    <xf numFmtId="0" fontId="38" fillId="0" borderId="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1" fillId="2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1" fillId="2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8" fillId="0" borderId="0"/>
    <xf numFmtId="0" fontId="38" fillId="0" borderId="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38" fillId="0" borderId="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38" fillId="0" borderId="0"/>
    <xf numFmtId="0" fontId="38" fillId="0" borderId="0"/>
    <xf numFmtId="0" fontId="1" fillId="46"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1" fillId="23" borderId="0" applyNumberFormat="0" applyBorder="0" applyAlignment="0" applyProtection="0"/>
    <xf numFmtId="0" fontId="31" fillId="43" borderId="0" applyNumberFormat="0" applyBorder="0" applyAlignment="0" applyProtection="0"/>
    <xf numFmtId="0" fontId="38" fillId="0" borderId="0"/>
    <xf numFmtId="0" fontId="38" fillId="0" borderId="0"/>
    <xf numFmtId="0" fontId="38" fillId="0" borderId="0"/>
    <xf numFmtId="0" fontId="38" fillId="0" borderId="0"/>
    <xf numFmtId="0" fontId="1" fillId="46"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1" fillId="46"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8" fillId="0" borderId="0"/>
    <xf numFmtId="0" fontId="1" fillId="46"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1" fillId="46"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8" fillId="0" borderId="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31" fillId="43" borderId="0" applyNumberFormat="0" applyBorder="0" applyAlignment="0" applyProtection="0"/>
    <xf numFmtId="0" fontId="38" fillId="0" borderId="0"/>
    <xf numFmtId="0" fontId="38" fillId="0" borderId="0"/>
    <xf numFmtId="0" fontId="38" fillId="0" borderId="0"/>
    <xf numFmtId="0" fontId="38" fillId="0" borderId="0"/>
    <xf numFmtId="0" fontId="1" fillId="46"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38" fillId="0" borderId="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38" fillId="0" borderId="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8" fillId="0" borderId="0"/>
    <xf numFmtId="0" fontId="38" fillId="0" borderId="0"/>
    <xf numFmtId="0" fontId="38" fillId="0" borderId="0"/>
    <xf numFmtId="0" fontId="38" fillId="0" borderId="0"/>
    <xf numFmtId="0" fontId="1" fillId="46"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8" fillId="0" borderId="0"/>
    <xf numFmtId="0" fontId="1" fillId="46" borderId="0" applyNumberFormat="0" applyBorder="0" applyAlignment="0" applyProtection="0"/>
    <xf numFmtId="0" fontId="38" fillId="0" borderId="0"/>
    <xf numFmtId="0" fontId="1" fillId="23"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1" fillId="2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1" fillId="2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33" fillId="27" borderId="0" applyNumberFormat="0" applyBorder="0" applyAlignment="0" applyProtection="0"/>
    <xf numFmtId="0" fontId="38" fillId="0" borderId="0"/>
    <xf numFmtId="0" fontId="38" fillId="0" borderId="0"/>
    <xf numFmtId="0" fontId="38" fillId="0" borderId="0"/>
    <xf numFmtId="0" fontId="33"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8" fillId="0" borderId="0"/>
    <xf numFmtId="0" fontId="31" fillId="37"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38" fillId="0" borderId="0"/>
    <xf numFmtId="0" fontId="34" fillId="47"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5" fillId="3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5" fillId="3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5" fillId="3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5" fillId="37"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1" fillId="37"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1" fillId="37" borderId="0" applyNumberFormat="0" applyBorder="0" applyAlignment="0" applyProtection="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1" fillId="3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1" fillId="3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32" fillId="3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1" fillId="3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1" fillId="3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1" fillId="37" borderId="0" applyNumberFormat="0" applyBorder="0" applyAlignment="0" applyProtection="0"/>
    <xf numFmtId="0" fontId="38" fillId="0" borderId="0"/>
    <xf numFmtId="0" fontId="1" fillId="27" borderId="0" applyNumberFormat="0" applyBorder="0" applyAlignment="0" applyProtection="0"/>
    <xf numFmtId="0" fontId="31" fillId="3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1" fillId="3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8" fillId="0" borderId="0"/>
    <xf numFmtId="0" fontId="31" fillId="37" borderId="0" applyNumberFormat="0" applyBorder="0" applyAlignment="0" applyProtection="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1" fillId="3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1" fillId="37" borderId="0" applyNumberFormat="0" applyBorder="0" applyAlignment="0" applyProtection="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1" fillId="3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1" fillId="37" borderId="0" applyNumberFormat="0" applyBorder="0" applyAlignment="0" applyProtection="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1" fillId="3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1" fillId="3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1" fillId="37" borderId="0" applyNumberFormat="0" applyBorder="0" applyAlignment="0" applyProtection="0"/>
    <xf numFmtId="0" fontId="38" fillId="0" borderId="0"/>
    <xf numFmtId="0" fontId="1" fillId="27" borderId="0" applyNumberFormat="0" applyBorder="0" applyAlignment="0" applyProtection="0"/>
    <xf numFmtId="0" fontId="31" fillId="3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31" fillId="37" borderId="0" applyNumberFormat="0" applyBorder="0" applyAlignment="0" applyProtection="0"/>
    <xf numFmtId="0" fontId="38" fillId="0" borderId="0"/>
    <xf numFmtId="0" fontId="1" fillId="27" borderId="0" applyNumberFormat="0" applyBorder="0" applyAlignment="0" applyProtection="0"/>
    <xf numFmtId="0" fontId="31" fillId="37" borderId="0" applyNumberFormat="0" applyBorder="0" applyAlignment="0" applyProtection="0"/>
    <xf numFmtId="0" fontId="38" fillId="0" borderId="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1" fillId="3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8" fillId="0" borderId="0"/>
    <xf numFmtId="0" fontId="38" fillId="0" borderId="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1" fillId="37" borderId="0" applyNumberFormat="0" applyBorder="0" applyAlignment="0" applyProtection="0"/>
    <xf numFmtId="0" fontId="38" fillId="0" borderId="0"/>
    <xf numFmtId="0" fontId="1" fillId="27" borderId="0" applyNumberFormat="0" applyBorder="0" applyAlignment="0" applyProtection="0"/>
    <xf numFmtId="0" fontId="38" fillId="0" borderId="0"/>
    <xf numFmtId="0" fontId="1" fillId="27" borderId="0" applyNumberFormat="0" applyBorder="0" applyAlignment="0" applyProtection="0"/>
    <xf numFmtId="0" fontId="31" fillId="37" borderId="0" applyNumberFormat="0" applyBorder="0" applyAlignment="0" applyProtection="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8" fillId="0" borderId="0"/>
    <xf numFmtId="0" fontId="1" fillId="31"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8" fillId="0" borderId="0"/>
    <xf numFmtId="0" fontId="1" fillId="31" borderId="0" applyNumberFormat="0" applyBorder="0" applyAlignment="0" applyProtection="0"/>
    <xf numFmtId="0" fontId="32"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0" borderId="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8" fillId="0" borderId="0"/>
    <xf numFmtId="0" fontId="38" fillId="0" borderId="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8" fillId="0" borderId="0"/>
    <xf numFmtId="0" fontId="38" fillId="0" borderId="0"/>
    <xf numFmtId="0" fontId="18" fillId="0" borderId="0"/>
    <xf numFmtId="0" fontId="38" fillId="0" borderId="0"/>
    <xf numFmtId="0" fontId="31" fillId="42"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8" fillId="0" borderId="0"/>
    <xf numFmtId="0" fontId="1" fillId="31" borderId="0" applyNumberFormat="0" applyBorder="0" applyAlignment="0" applyProtection="0"/>
    <xf numFmtId="0" fontId="38" fillId="0" borderId="0"/>
    <xf numFmtId="0" fontId="38" fillId="0" borderId="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1" fillId="48"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48"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48"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8" fillId="0" borderId="0"/>
    <xf numFmtId="0" fontId="38" fillId="0" borderId="0"/>
    <xf numFmtId="0" fontId="38" fillId="0" borderId="0"/>
    <xf numFmtId="0" fontId="1" fillId="31" borderId="0" applyNumberFormat="0" applyBorder="0" applyAlignment="0" applyProtection="0"/>
    <xf numFmtId="0" fontId="38" fillId="0" borderId="0"/>
    <xf numFmtId="0" fontId="1" fillId="31" borderId="0" applyNumberFormat="0" applyBorder="0" applyAlignment="0" applyProtection="0"/>
    <xf numFmtId="0" fontId="38" fillId="0" borderId="0"/>
    <xf numFmtId="0" fontId="38" fillId="0" borderId="0"/>
    <xf numFmtId="0" fontId="38" fillId="0" borderId="0"/>
    <xf numFmtId="0" fontId="1" fillId="31" borderId="0" applyNumberFormat="0" applyBorder="0" applyAlignment="0" applyProtection="0"/>
    <xf numFmtId="0" fontId="38" fillId="0" borderId="0"/>
    <xf numFmtId="0" fontId="1" fillId="31" borderId="0" applyNumberFormat="0" applyBorder="0" applyAlignment="0" applyProtection="0"/>
    <xf numFmtId="0" fontId="38" fillId="0" borderId="0"/>
    <xf numFmtId="0" fontId="31" fillId="50"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1" fillId="48"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48"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4" fillId="36" borderId="0" applyNumberFormat="0" applyBorder="0" applyAlignment="0" applyProtection="0"/>
    <xf numFmtId="0" fontId="38" fillId="0" borderId="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18" fillId="0" borderId="0"/>
    <xf numFmtId="0" fontId="31" fillId="50" borderId="0" applyNumberFormat="0" applyBorder="0" applyAlignment="0" applyProtection="0"/>
    <xf numFmtId="0" fontId="38" fillId="0" borderId="0"/>
    <xf numFmtId="0" fontId="38" fillId="0" borderId="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8" fillId="0" borderId="0"/>
    <xf numFmtId="0" fontId="35" fillId="5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8" fillId="0" borderId="0"/>
    <xf numFmtId="0" fontId="31" fillId="50"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1" fillId="31" borderId="0" applyNumberFormat="0" applyBorder="0" applyAlignment="0" applyProtection="0"/>
    <xf numFmtId="0" fontId="35" fillId="50"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8" fillId="0" borderId="0"/>
    <xf numFmtId="0" fontId="35" fillId="50" borderId="0" applyNumberFormat="0" applyBorder="0" applyAlignment="0" applyProtection="0"/>
    <xf numFmtId="0" fontId="38" fillId="0" borderId="0"/>
    <xf numFmtId="0" fontId="38" fillId="0" borderId="0"/>
    <xf numFmtId="0" fontId="1" fillId="48"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8" fillId="0" borderId="0"/>
    <xf numFmtId="0" fontId="35" fillId="50" borderId="0" applyNumberFormat="0" applyBorder="0" applyAlignment="0" applyProtection="0"/>
    <xf numFmtId="0" fontId="38" fillId="0" borderId="0"/>
    <xf numFmtId="0" fontId="18" fillId="0" borderId="0"/>
    <xf numFmtId="0" fontId="35" fillId="50" borderId="0" applyNumberFormat="0" applyBorder="0" applyAlignment="0" applyProtection="0"/>
    <xf numFmtId="0" fontId="38" fillId="0" borderId="0"/>
    <xf numFmtId="0" fontId="38" fillId="0" borderId="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1" fillId="31" borderId="0" applyNumberFormat="0" applyBorder="0" applyAlignment="0" applyProtection="0"/>
    <xf numFmtId="0" fontId="35" fillId="50"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8" fillId="0" borderId="0"/>
    <xf numFmtId="0" fontId="35" fillId="50" borderId="0" applyNumberFormat="0" applyBorder="0" applyAlignment="0" applyProtection="0"/>
    <xf numFmtId="0" fontId="38" fillId="0" borderId="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8" fillId="0" borderId="0"/>
    <xf numFmtId="0" fontId="35" fillId="50" borderId="0" applyNumberFormat="0" applyBorder="0" applyAlignment="0" applyProtection="0"/>
    <xf numFmtId="0" fontId="38" fillId="0" borderId="0"/>
    <xf numFmtId="0" fontId="1" fillId="31" borderId="0" applyNumberFormat="0" applyBorder="0" applyAlignment="0" applyProtection="0"/>
    <xf numFmtId="0" fontId="35" fillId="50"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1" fillId="50"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18" fillId="0" borderId="0"/>
    <xf numFmtId="0" fontId="31" fillId="50"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8" fillId="0" borderId="0"/>
    <xf numFmtId="0" fontId="1" fillId="31" borderId="0" applyNumberFormat="0" applyBorder="0" applyAlignment="0" applyProtection="0"/>
    <xf numFmtId="0" fontId="38" fillId="0" borderId="0"/>
    <xf numFmtId="0" fontId="38" fillId="0" borderId="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8" fillId="0" borderId="0"/>
    <xf numFmtId="0" fontId="1"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8" fillId="0" borderId="0"/>
    <xf numFmtId="0" fontId="1" fillId="31"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8" fillId="0" borderId="0"/>
    <xf numFmtId="0" fontId="38" fillId="0" borderId="0"/>
    <xf numFmtId="0" fontId="38" fillId="0" borderId="0"/>
    <xf numFmtId="0" fontId="1" fillId="31" borderId="0" applyNumberFormat="0" applyBorder="0" applyAlignment="0" applyProtection="0"/>
    <xf numFmtId="0" fontId="38" fillId="0" borderId="0"/>
    <xf numFmtId="0" fontId="1" fillId="31"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8" fillId="0" borderId="0"/>
    <xf numFmtId="0" fontId="1" fillId="31"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8" fillId="0" borderId="0"/>
    <xf numFmtId="0" fontId="1"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1" fillId="48"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8" fillId="0" borderId="0"/>
    <xf numFmtId="0" fontId="38" fillId="0" borderId="0"/>
    <xf numFmtId="0" fontId="38" fillId="0" borderId="0"/>
    <xf numFmtId="0" fontId="1" fillId="31" borderId="0" applyNumberFormat="0" applyBorder="0" applyAlignment="0" applyProtection="0"/>
    <xf numFmtId="0" fontId="38" fillId="0" borderId="0"/>
    <xf numFmtId="0" fontId="1" fillId="31" borderId="0" applyNumberFormat="0" applyBorder="0" applyAlignment="0" applyProtection="0"/>
    <xf numFmtId="0" fontId="38" fillId="0" borderId="0"/>
    <xf numFmtId="0" fontId="38" fillId="0" borderId="0"/>
    <xf numFmtId="0" fontId="38" fillId="0" borderId="0"/>
    <xf numFmtId="0" fontId="1" fillId="31" borderId="0" applyNumberFormat="0" applyBorder="0" applyAlignment="0" applyProtection="0"/>
    <xf numFmtId="0" fontId="38" fillId="0" borderId="0"/>
    <xf numFmtId="0" fontId="1" fillId="31"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8" fillId="0" borderId="0"/>
    <xf numFmtId="0" fontId="1"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8" fillId="0" borderId="0"/>
    <xf numFmtId="0" fontId="1"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2" fillId="50" borderId="0" applyNumberFormat="0" applyBorder="0" applyAlignment="0" applyProtection="0"/>
    <xf numFmtId="0" fontId="38" fillId="0" borderId="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48"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8" fillId="0" borderId="0"/>
    <xf numFmtId="0" fontId="1" fillId="31" borderId="0" applyNumberFormat="0" applyBorder="0" applyAlignment="0" applyProtection="0"/>
    <xf numFmtId="0" fontId="38" fillId="0" borderId="0"/>
    <xf numFmtId="0" fontId="38" fillId="0" borderId="0"/>
    <xf numFmtId="0" fontId="38" fillId="0" borderId="0"/>
    <xf numFmtId="0" fontId="1" fillId="31" borderId="0" applyNumberFormat="0" applyBorder="0" applyAlignment="0" applyProtection="0"/>
    <xf numFmtId="0" fontId="38" fillId="0" borderId="0"/>
    <xf numFmtId="0" fontId="1" fillId="31"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1" fillId="48"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8" fillId="0" borderId="0"/>
    <xf numFmtId="0" fontId="1" fillId="31" borderId="0" applyNumberFormat="0" applyBorder="0" applyAlignment="0" applyProtection="0"/>
    <xf numFmtId="0" fontId="38" fillId="0" borderId="0"/>
    <xf numFmtId="0" fontId="38" fillId="0" borderId="0"/>
    <xf numFmtId="0" fontId="38" fillId="0" borderId="0"/>
    <xf numFmtId="0" fontId="1" fillId="31" borderId="0" applyNumberFormat="0" applyBorder="0" applyAlignment="0" applyProtection="0"/>
    <xf numFmtId="0" fontId="38" fillId="0" borderId="0"/>
    <xf numFmtId="0" fontId="1" fillId="31"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8" fillId="0" borderId="0"/>
    <xf numFmtId="0" fontId="32" fillId="50"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8" fillId="0" borderId="0"/>
    <xf numFmtId="0" fontId="1" fillId="31" borderId="0" applyNumberFormat="0" applyBorder="0" applyAlignment="0" applyProtection="0"/>
    <xf numFmtId="0" fontId="1" fillId="31" borderId="0" applyNumberFormat="0" applyBorder="0" applyAlignment="0" applyProtection="0"/>
    <xf numFmtId="0" fontId="38" fillId="0" borderId="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8" fillId="0" borderId="0"/>
    <xf numFmtId="0" fontId="1"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8" fillId="0" borderId="0"/>
    <xf numFmtId="0" fontId="1" fillId="31" borderId="0" applyNumberFormat="0" applyBorder="0" applyAlignment="0" applyProtection="0"/>
    <xf numFmtId="0" fontId="38" fillId="0" borderId="0"/>
    <xf numFmtId="0" fontId="38" fillId="0" borderId="0"/>
    <xf numFmtId="0" fontId="38" fillId="0" borderId="0"/>
    <xf numFmtId="0" fontId="1" fillId="31" borderId="0" applyNumberFormat="0" applyBorder="0" applyAlignment="0" applyProtection="0"/>
    <xf numFmtId="0" fontId="38" fillId="0" borderId="0"/>
    <xf numFmtId="0" fontId="1" fillId="31"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8" fillId="0" borderId="0"/>
    <xf numFmtId="0" fontId="1"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1" fillId="48"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8" fillId="0" borderId="0"/>
    <xf numFmtId="0" fontId="1" fillId="31" borderId="0" applyNumberFormat="0" applyBorder="0" applyAlignment="0" applyProtection="0"/>
    <xf numFmtId="0" fontId="38" fillId="0" borderId="0"/>
    <xf numFmtId="0" fontId="38" fillId="0" borderId="0"/>
    <xf numFmtId="0" fontId="38" fillId="0" borderId="0"/>
    <xf numFmtId="0" fontId="1" fillId="31" borderId="0" applyNumberFormat="0" applyBorder="0" applyAlignment="0" applyProtection="0"/>
    <xf numFmtId="0" fontId="38" fillId="0" borderId="0"/>
    <xf numFmtId="0" fontId="1" fillId="31" borderId="0" applyNumberFormat="0" applyBorder="0" applyAlignment="0" applyProtection="0"/>
    <xf numFmtId="0" fontId="38" fillId="0" borderId="0"/>
    <xf numFmtId="0" fontId="31" fillId="50" borderId="0" applyNumberFormat="0" applyBorder="0" applyAlignment="0" applyProtection="0"/>
    <xf numFmtId="0" fontId="38" fillId="0" borderId="0"/>
    <xf numFmtId="0" fontId="38" fillId="0" borderId="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8" fillId="0" borderId="0"/>
    <xf numFmtId="0" fontId="1"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8" fillId="0" borderId="0"/>
    <xf numFmtId="0" fontId="1" fillId="31"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8" fillId="0" borderId="0"/>
    <xf numFmtId="0" fontId="38" fillId="0" borderId="0"/>
    <xf numFmtId="0" fontId="38" fillId="0" borderId="0"/>
    <xf numFmtId="0" fontId="1" fillId="31" borderId="0" applyNumberFormat="0" applyBorder="0" applyAlignment="0" applyProtection="0"/>
    <xf numFmtId="0" fontId="38" fillId="0" borderId="0"/>
    <xf numFmtId="0" fontId="1" fillId="31"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8" fillId="0" borderId="0"/>
    <xf numFmtId="0" fontId="1" fillId="31"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8" fillId="0" borderId="0"/>
    <xf numFmtId="0" fontId="1"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8" fillId="0" borderId="0"/>
    <xf numFmtId="0" fontId="1"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48"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8" fillId="0" borderId="0"/>
    <xf numFmtId="0" fontId="1" fillId="31" borderId="0" applyNumberFormat="0" applyBorder="0" applyAlignment="0" applyProtection="0"/>
    <xf numFmtId="0" fontId="38" fillId="0" borderId="0"/>
    <xf numFmtId="0" fontId="38" fillId="0" borderId="0"/>
    <xf numFmtId="0" fontId="38" fillId="0" borderId="0"/>
    <xf numFmtId="0" fontId="1" fillId="31" borderId="0" applyNumberFormat="0" applyBorder="0" applyAlignment="0" applyProtection="0"/>
    <xf numFmtId="0" fontId="38" fillId="0" borderId="0"/>
    <xf numFmtId="0" fontId="1" fillId="31"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38" fillId="0" borderId="0"/>
    <xf numFmtId="0" fontId="1" fillId="48"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1" fillId="48"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48"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48"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38" fillId="0" borderId="0"/>
    <xf numFmtId="0" fontId="1" fillId="48"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8"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8" fillId="0" borderId="0"/>
    <xf numFmtId="0" fontId="1"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8" fillId="0" borderId="0"/>
    <xf numFmtId="0" fontId="38" fillId="0" borderId="0"/>
    <xf numFmtId="0" fontId="38" fillId="0" borderId="0"/>
    <xf numFmtId="0" fontId="1" fillId="48"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38" fillId="0" borderId="0"/>
    <xf numFmtId="0" fontId="1" fillId="48" borderId="0" applyNumberFormat="0" applyBorder="0" applyAlignment="0" applyProtection="0"/>
    <xf numFmtId="0" fontId="38" fillId="0" borderId="0"/>
    <xf numFmtId="0" fontId="1" fillId="31" borderId="0" applyNumberFormat="0" applyBorder="0" applyAlignment="0" applyProtection="0"/>
    <xf numFmtId="0" fontId="31" fillId="50" borderId="0" applyNumberFormat="0" applyBorder="0" applyAlignment="0" applyProtection="0"/>
    <xf numFmtId="0" fontId="17" fillId="12" borderId="0" applyNumberFormat="0" applyBorder="0" applyAlignment="0" applyProtection="0"/>
    <xf numFmtId="0" fontId="39" fillId="51" borderId="0" applyNumberFormat="0" applyBorder="0" applyAlignment="0" applyProtection="0"/>
    <xf numFmtId="0" fontId="38" fillId="0" borderId="0"/>
    <xf numFmtId="0" fontId="38" fillId="0" borderId="0"/>
    <xf numFmtId="0" fontId="40" fillId="45" borderId="0" applyNumberFormat="0" applyBorder="0" applyAlignment="0" applyProtection="0"/>
    <xf numFmtId="0" fontId="38" fillId="0" borderId="0"/>
    <xf numFmtId="0" fontId="38" fillId="0" borderId="0"/>
    <xf numFmtId="0" fontId="38" fillId="0" borderId="0"/>
    <xf numFmtId="0" fontId="18" fillId="0" borderId="0"/>
    <xf numFmtId="0" fontId="40" fillId="51" borderId="0" applyNumberFormat="0" applyBorder="0" applyAlignment="0" applyProtection="0"/>
    <xf numFmtId="0" fontId="18" fillId="0" borderId="0"/>
    <xf numFmtId="0" fontId="41" fillId="47" borderId="0" applyNumberFormat="0" applyBorder="0" applyAlignment="0" applyProtection="0"/>
    <xf numFmtId="0" fontId="38" fillId="0" borderId="0"/>
    <xf numFmtId="0" fontId="18" fillId="0" borderId="0"/>
    <xf numFmtId="0" fontId="38" fillId="0" borderId="0"/>
    <xf numFmtId="0" fontId="38" fillId="0" borderId="0"/>
    <xf numFmtId="0" fontId="18" fillId="0" borderId="0"/>
    <xf numFmtId="0" fontId="40" fillId="51" borderId="0" applyNumberFormat="0" applyBorder="0" applyAlignment="0" applyProtection="0"/>
    <xf numFmtId="0" fontId="38" fillId="0" borderId="0"/>
    <xf numFmtId="0" fontId="38" fillId="0" borderId="0"/>
    <xf numFmtId="0" fontId="18" fillId="0" borderId="0"/>
    <xf numFmtId="0" fontId="40" fillId="51" borderId="0" applyNumberFormat="0" applyBorder="0" applyAlignment="0" applyProtection="0"/>
    <xf numFmtId="0" fontId="38" fillId="0" borderId="0"/>
    <xf numFmtId="0" fontId="38" fillId="0" borderId="0"/>
    <xf numFmtId="0" fontId="18" fillId="0" borderId="0"/>
    <xf numFmtId="0" fontId="40" fillId="51" borderId="0" applyNumberFormat="0" applyBorder="0" applyAlignment="0" applyProtection="0"/>
    <xf numFmtId="0" fontId="38" fillId="0" borderId="0"/>
    <xf numFmtId="0" fontId="38" fillId="0" borderId="0"/>
    <xf numFmtId="0" fontId="18" fillId="0" borderId="0"/>
    <xf numFmtId="0" fontId="42" fillId="51"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38" fillId="0" borderId="0"/>
    <xf numFmtId="0" fontId="38" fillId="0" borderId="0"/>
    <xf numFmtId="0" fontId="18" fillId="0" borderId="0"/>
    <xf numFmtId="0" fontId="40" fillId="51" borderId="0" applyNumberFormat="0" applyBorder="0" applyAlignment="0" applyProtection="0"/>
    <xf numFmtId="0" fontId="40" fillId="51" borderId="0" applyNumberFormat="0" applyBorder="0" applyAlignment="0" applyProtection="0"/>
    <xf numFmtId="0" fontId="38" fillId="0" borderId="0"/>
    <xf numFmtId="0" fontId="38" fillId="0" borderId="0"/>
    <xf numFmtId="0" fontId="18" fillId="0" borderId="0"/>
    <xf numFmtId="0" fontId="40" fillId="51"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38" fillId="0" borderId="0"/>
    <xf numFmtId="0" fontId="38" fillId="0" borderId="0"/>
    <xf numFmtId="0" fontId="18" fillId="0" borderId="0"/>
    <xf numFmtId="0" fontId="38" fillId="0" borderId="0"/>
    <xf numFmtId="0" fontId="18" fillId="0" borderId="0"/>
    <xf numFmtId="0" fontId="40" fillId="51" borderId="0" applyNumberFormat="0" applyBorder="0" applyAlignment="0" applyProtection="0"/>
    <xf numFmtId="0" fontId="38" fillId="0" borderId="0"/>
    <xf numFmtId="0" fontId="38" fillId="0" borderId="0"/>
    <xf numFmtId="0" fontId="18" fillId="0" borderId="0"/>
    <xf numFmtId="0" fontId="39" fillId="51" borderId="0" applyNumberFormat="0" applyBorder="0" applyAlignment="0" applyProtection="0"/>
    <xf numFmtId="0" fontId="38" fillId="0" borderId="0"/>
    <xf numFmtId="0" fontId="40" fillId="51" borderId="0" applyNumberFormat="0" applyBorder="0" applyAlignment="0" applyProtection="0"/>
    <xf numFmtId="0" fontId="40" fillId="51" borderId="0" applyNumberFormat="0" applyBorder="0" applyAlignment="0" applyProtection="0"/>
    <xf numFmtId="0" fontId="39" fillId="51" borderId="0" applyNumberFormat="0" applyBorder="0" applyAlignment="0" applyProtection="0"/>
    <xf numFmtId="0" fontId="38" fillId="0" borderId="0"/>
    <xf numFmtId="0" fontId="38" fillId="0" borderId="0"/>
    <xf numFmtId="0" fontId="38" fillId="0" borderId="0"/>
    <xf numFmtId="0" fontId="18" fillId="0" borderId="0"/>
    <xf numFmtId="0" fontId="40" fillId="51" borderId="0" applyNumberFormat="0" applyBorder="0" applyAlignment="0" applyProtection="0"/>
    <xf numFmtId="0" fontId="38" fillId="0" borderId="0"/>
    <xf numFmtId="0" fontId="18" fillId="0" borderId="0"/>
    <xf numFmtId="0" fontId="38" fillId="0" borderId="0"/>
    <xf numFmtId="0" fontId="38" fillId="0" borderId="0"/>
    <xf numFmtId="0" fontId="18" fillId="0" borderId="0"/>
    <xf numFmtId="0" fontId="40" fillId="51" borderId="0" applyNumberFormat="0" applyBorder="0" applyAlignment="0" applyProtection="0"/>
    <xf numFmtId="0" fontId="38" fillId="0" borderId="0"/>
    <xf numFmtId="0" fontId="18" fillId="0" borderId="0"/>
    <xf numFmtId="0" fontId="38" fillId="0" borderId="0"/>
    <xf numFmtId="0" fontId="17" fillId="12" borderId="0" applyNumberFormat="0" applyBorder="0" applyAlignment="0" applyProtection="0"/>
    <xf numFmtId="0" fontId="17" fillId="12" borderId="0" applyNumberFormat="0" applyBorder="0" applyAlignment="0" applyProtection="0"/>
    <xf numFmtId="0" fontId="40" fillId="51" borderId="0" applyNumberFormat="0" applyBorder="0" applyAlignment="0" applyProtection="0"/>
    <xf numFmtId="0" fontId="38" fillId="0" borderId="0"/>
    <xf numFmtId="0" fontId="38" fillId="0" borderId="0"/>
    <xf numFmtId="0" fontId="18" fillId="0" borderId="0"/>
    <xf numFmtId="0" fontId="18" fillId="0" borderId="0"/>
    <xf numFmtId="0" fontId="40"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39" fillId="40" borderId="0" applyNumberFormat="0" applyBorder="0" applyAlignment="0" applyProtection="0"/>
    <xf numFmtId="0" fontId="38" fillId="0" borderId="0"/>
    <xf numFmtId="0" fontId="38" fillId="0" borderId="0"/>
    <xf numFmtId="0" fontId="40" fillId="52" borderId="0" applyNumberFormat="0" applyBorder="0" applyAlignment="0" applyProtection="0"/>
    <xf numFmtId="0" fontId="38" fillId="0" borderId="0"/>
    <xf numFmtId="0" fontId="38" fillId="0" borderId="0"/>
    <xf numFmtId="0" fontId="38" fillId="0" borderId="0"/>
    <xf numFmtId="0" fontId="18" fillId="0" borderId="0"/>
    <xf numFmtId="0" fontId="40" fillId="40" borderId="0" applyNumberFormat="0" applyBorder="0" applyAlignment="0" applyProtection="0"/>
    <xf numFmtId="0" fontId="18" fillId="0" borderId="0"/>
    <xf numFmtId="0" fontId="41" fillId="40" borderId="0" applyNumberFormat="0" applyBorder="0" applyAlignment="0" applyProtection="0"/>
    <xf numFmtId="0" fontId="38" fillId="0" borderId="0"/>
    <xf numFmtId="0" fontId="18" fillId="0" borderId="0"/>
    <xf numFmtId="0" fontId="38" fillId="0" borderId="0"/>
    <xf numFmtId="0" fontId="38" fillId="0" borderId="0"/>
    <xf numFmtId="0" fontId="18" fillId="0" borderId="0"/>
    <xf numFmtId="0" fontId="40" fillId="40" borderId="0" applyNumberFormat="0" applyBorder="0" applyAlignment="0" applyProtection="0"/>
    <xf numFmtId="0" fontId="38" fillId="0" borderId="0"/>
    <xf numFmtId="0" fontId="38" fillId="0" borderId="0"/>
    <xf numFmtId="0" fontId="18" fillId="0" borderId="0"/>
    <xf numFmtId="0" fontId="40" fillId="40" borderId="0" applyNumberFormat="0" applyBorder="0" applyAlignment="0" applyProtection="0"/>
    <xf numFmtId="0" fontId="38" fillId="0" borderId="0"/>
    <xf numFmtId="0" fontId="38" fillId="0" borderId="0"/>
    <xf numFmtId="0" fontId="18" fillId="0" borderId="0"/>
    <xf numFmtId="0" fontId="40" fillId="40" borderId="0" applyNumberFormat="0" applyBorder="0" applyAlignment="0" applyProtection="0"/>
    <xf numFmtId="0" fontId="38" fillId="0" borderId="0"/>
    <xf numFmtId="0" fontId="38" fillId="0" borderId="0"/>
    <xf numFmtId="0" fontId="18" fillId="0" borderId="0"/>
    <xf numFmtId="0" fontId="42" fillId="40" borderId="0" applyNumberFormat="0" applyBorder="0" applyAlignment="0" applyProtection="0"/>
    <xf numFmtId="0" fontId="38" fillId="0" borderId="0"/>
    <xf numFmtId="0" fontId="40" fillId="52" borderId="0" applyNumberFormat="0" applyBorder="0" applyAlignment="0" applyProtection="0"/>
    <xf numFmtId="0" fontId="40" fillId="52" borderId="0" applyNumberFormat="0" applyBorder="0" applyAlignment="0" applyProtection="0"/>
    <xf numFmtId="0" fontId="38" fillId="0" borderId="0"/>
    <xf numFmtId="0" fontId="38" fillId="0" borderId="0"/>
    <xf numFmtId="0" fontId="18" fillId="0" borderId="0"/>
    <xf numFmtId="0" fontId="40" fillId="40" borderId="0" applyNumberFormat="0" applyBorder="0" applyAlignment="0" applyProtection="0"/>
    <xf numFmtId="0" fontId="40" fillId="40" borderId="0" applyNumberFormat="0" applyBorder="0" applyAlignment="0" applyProtection="0"/>
    <xf numFmtId="0" fontId="38" fillId="0" borderId="0"/>
    <xf numFmtId="0" fontId="38" fillId="0" borderId="0"/>
    <xf numFmtId="0" fontId="18" fillId="0" borderId="0"/>
    <xf numFmtId="0" fontId="40" fillId="40" borderId="0" applyNumberFormat="0" applyBorder="0" applyAlignment="0" applyProtection="0"/>
    <xf numFmtId="0" fontId="38" fillId="0" borderId="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38" fillId="0" borderId="0"/>
    <xf numFmtId="0" fontId="38" fillId="0" borderId="0"/>
    <xf numFmtId="0" fontId="38" fillId="0" borderId="0"/>
    <xf numFmtId="0" fontId="18" fillId="0" borderId="0"/>
    <xf numFmtId="0" fontId="38" fillId="0" borderId="0"/>
    <xf numFmtId="0" fontId="18" fillId="0" borderId="0"/>
    <xf numFmtId="0" fontId="40" fillId="40" borderId="0" applyNumberFormat="0" applyBorder="0" applyAlignment="0" applyProtection="0"/>
    <xf numFmtId="0" fontId="38" fillId="0" borderId="0"/>
    <xf numFmtId="0" fontId="38" fillId="0" borderId="0"/>
    <xf numFmtId="0" fontId="18" fillId="0" borderId="0"/>
    <xf numFmtId="0" fontId="39"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39" fillId="40" borderId="0" applyNumberFormat="0" applyBorder="0" applyAlignment="0" applyProtection="0"/>
    <xf numFmtId="0" fontId="38" fillId="0" borderId="0"/>
    <xf numFmtId="0" fontId="38" fillId="0" borderId="0"/>
    <xf numFmtId="0" fontId="38" fillId="0" borderId="0"/>
    <xf numFmtId="0" fontId="18" fillId="0" borderId="0"/>
    <xf numFmtId="0" fontId="40" fillId="40" borderId="0" applyNumberFormat="0" applyBorder="0" applyAlignment="0" applyProtection="0"/>
    <xf numFmtId="0" fontId="38" fillId="0" borderId="0"/>
    <xf numFmtId="0" fontId="18" fillId="0" borderId="0"/>
    <xf numFmtId="0" fontId="38" fillId="0" borderId="0"/>
    <xf numFmtId="0" fontId="38" fillId="0" borderId="0"/>
    <xf numFmtId="0" fontId="18" fillId="0" borderId="0"/>
    <xf numFmtId="0" fontId="40" fillId="40" borderId="0" applyNumberFormat="0" applyBorder="0" applyAlignment="0" applyProtection="0"/>
    <xf numFmtId="0" fontId="38" fillId="0" borderId="0"/>
    <xf numFmtId="0" fontId="18" fillId="0" borderId="0"/>
    <xf numFmtId="0" fontId="38" fillId="0" borderId="0"/>
    <xf numFmtId="0" fontId="17" fillId="16" borderId="0" applyNumberFormat="0" applyBorder="0" applyAlignment="0" applyProtection="0"/>
    <xf numFmtId="0" fontId="17" fillId="16" borderId="0" applyNumberFormat="0" applyBorder="0" applyAlignment="0" applyProtection="0"/>
    <xf numFmtId="0" fontId="40" fillId="40" borderId="0" applyNumberFormat="0" applyBorder="0" applyAlignment="0" applyProtection="0"/>
    <xf numFmtId="0" fontId="38" fillId="0" borderId="0"/>
    <xf numFmtId="0" fontId="38" fillId="0" borderId="0"/>
    <xf numFmtId="0" fontId="18" fillId="0" borderId="0"/>
    <xf numFmtId="0" fontId="18" fillId="0" borderId="0"/>
    <xf numFmtId="0" fontId="40" fillId="40"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39" fillId="49" borderId="0" applyNumberFormat="0" applyBorder="0" applyAlignment="0" applyProtection="0"/>
    <xf numFmtId="0" fontId="38" fillId="0" borderId="0"/>
    <xf numFmtId="0" fontId="38" fillId="0" borderId="0"/>
    <xf numFmtId="0" fontId="40" fillId="50" borderId="0" applyNumberFormat="0" applyBorder="0" applyAlignment="0" applyProtection="0"/>
    <xf numFmtId="0" fontId="38" fillId="0" borderId="0"/>
    <xf numFmtId="0" fontId="38" fillId="0" borderId="0"/>
    <xf numFmtId="0" fontId="38" fillId="0" borderId="0"/>
    <xf numFmtId="0" fontId="18" fillId="0" borderId="0"/>
    <xf numFmtId="0" fontId="40" fillId="49" borderId="0" applyNumberFormat="0" applyBorder="0" applyAlignment="0" applyProtection="0"/>
    <xf numFmtId="0" fontId="18" fillId="0" borderId="0"/>
    <xf numFmtId="0" fontId="41" fillId="48" borderId="0" applyNumberFormat="0" applyBorder="0" applyAlignment="0" applyProtection="0"/>
    <xf numFmtId="0" fontId="38" fillId="0" borderId="0"/>
    <xf numFmtId="0" fontId="18" fillId="0" borderId="0"/>
    <xf numFmtId="0" fontId="38" fillId="0" borderId="0"/>
    <xf numFmtId="0" fontId="38" fillId="0" borderId="0"/>
    <xf numFmtId="0" fontId="18" fillId="0" borderId="0"/>
    <xf numFmtId="0" fontId="40" fillId="49" borderId="0" applyNumberFormat="0" applyBorder="0" applyAlignment="0" applyProtection="0"/>
    <xf numFmtId="0" fontId="38" fillId="0" borderId="0"/>
    <xf numFmtId="0" fontId="38" fillId="0" borderId="0"/>
    <xf numFmtId="0" fontId="18" fillId="0" borderId="0"/>
    <xf numFmtId="0" fontId="40" fillId="49" borderId="0" applyNumberFormat="0" applyBorder="0" applyAlignment="0" applyProtection="0"/>
    <xf numFmtId="0" fontId="38" fillId="0" borderId="0"/>
    <xf numFmtId="0" fontId="38" fillId="0" borderId="0"/>
    <xf numFmtId="0" fontId="18" fillId="0" borderId="0"/>
    <xf numFmtId="0" fontId="40" fillId="49" borderId="0" applyNumberFormat="0" applyBorder="0" applyAlignment="0" applyProtection="0"/>
    <xf numFmtId="0" fontId="38" fillId="0" borderId="0"/>
    <xf numFmtId="0" fontId="38" fillId="0" borderId="0"/>
    <xf numFmtId="0" fontId="18" fillId="0" borderId="0"/>
    <xf numFmtId="0" fontId="42" fillId="49" borderId="0" applyNumberFormat="0" applyBorder="0" applyAlignment="0" applyProtection="0"/>
    <xf numFmtId="0" fontId="38" fillId="0" borderId="0"/>
    <xf numFmtId="0" fontId="40" fillId="50" borderId="0" applyNumberFormat="0" applyBorder="0" applyAlignment="0" applyProtection="0"/>
    <xf numFmtId="0" fontId="40" fillId="50" borderId="0" applyNumberFormat="0" applyBorder="0" applyAlignment="0" applyProtection="0"/>
    <xf numFmtId="0" fontId="38" fillId="0" borderId="0"/>
    <xf numFmtId="0" fontId="38" fillId="0" borderId="0"/>
    <xf numFmtId="0" fontId="18" fillId="0" borderId="0"/>
    <xf numFmtId="0" fontId="40" fillId="49" borderId="0" applyNumberFormat="0" applyBorder="0" applyAlignment="0" applyProtection="0"/>
    <xf numFmtId="0" fontId="40" fillId="49" borderId="0" applyNumberFormat="0" applyBorder="0" applyAlignment="0" applyProtection="0"/>
    <xf numFmtId="0" fontId="38" fillId="0" borderId="0"/>
    <xf numFmtId="0" fontId="38" fillId="0" borderId="0"/>
    <xf numFmtId="0" fontId="18" fillId="0" borderId="0"/>
    <xf numFmtId="0" fontId="40" fillId="49" borderId="0" applyNumberFormat="0" applyBorder="0" applyAlignment="0" applyProtection="0"/>
    <xf numFmtId="0" fontId="38" fillId="0" borderId="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38" fillId="0" borderId="0"/>
    <xf numFmtId="0" fontId="38" fillId="0" borderId="0"/>
    <xf numFmtId="0" fontId="38" fillId="0" borderId="0"/>
    <xf numFmtId="0" fontId="18" fillId="0" borderId="0"/>
    <xf numFmtId="0" fontId="38" fillId="0" borderId="0"/>
    <xf numFmtId="0" fontId="18" fillId="0" borderId="0"/>
    <xf numFmtId="0" fontId="40" fillId="49" borderId="0" applyNumberFormat="0" applyBorder="0" applyAlignment="0" applyProtection="0"/>
    <xf numFmtId="0" fontId="38" fillId="0" borderId="0"/>
    <xf numFmtId="0" fontId="38" fillId="0" borderId="0"/>
    <xf numFmtId="0" fontId="18" fillId="0" borderId="0"/>
    <xf numFmtId="0" fontId="39" fillId="49" borderId="0" applyNumberFormat="0" applyBorder="0" applyAlignment="0" applyProtection="0"/>
    <xf numFmtId="0" fontId="38" fillId="0" borderId="0"/>
    <xf numFmtId="0" fontId="40" fillId="49" borderId="0" applyNumberFormat="0" applyBorder="0" applyAlignment="0" applyProtection="0"/>
    <xf numFmtId="0" fontId="40" fillId="49" borderId="0" applyNumberFormat="0" applyBorder="0" applyAlignment="0" applyProtection="0"/>
    <xf numFmtId="0" fontId="39" fillId="49" borderId="0" applyNumberFormat="0" applyBorder="0" applyAlignment="0" applyProtection="0"/>
    <xf numFmtId="0" fontId="38" fillId="0" borderId="0"/>
    <xf numFmtId="0" fontId="38" fillId="0" borderId="0"/>
    <xf numFmtId="0" fontId="38" fillId="0" borderId="0"/>
    <xf numFmtId="0" fontId="18" fillId="0" borderId="0"/>
    <xf numFmtId="0" fontId="40" fillId="49" borderId="0" applyNumberFormat="0" applyBorder="0" applyAlignment="0" applyProtection="0"/>
    <xf numFmtId="0" fontId="38" fillId="0" borderId="0"/>
    <xf numFmtId="0" fontId="18" fillId="0" borderId="0"/>
    <xf numFmtId="0" fontId="38" fillId="0" borderId="0"/>
    <xf numFmtId="0" fontId="38" fillId="0" borderId="0"/>
    <xf numFmtId="0" fontId="18" fillId="0" borderId="0"/>
    <xf numFmtId="0" fontId="40" fillId="49" borderId="0" applyNumberFormat="0" applyBorder="0" applyAlignment="0" applyProtection="0"/>
    <xf numFmtId="0" fontId="38" fillId="0" borderId="0"/>
    <xf numFmtId="0" fontId="18" fillId="0" borderId="0"/>
    <xf numFmtId="0" fontId="38" fillId="0" borderId="0"/>
    <xf numFmtId="0" fontId="17" fillId="20" borderId="0" applyNumberFormat="0" applyBorder="0" applyAlignment="0" applyProtection="0"/>
    <xf numFmtId="0" fontId="17" fillId="20" borderId="0" applyNumberFormat="0" applyBorder="0" applyAlignment="0" applyProtection="0"/>
    <xf numFmtId="0" fontId="40" fillId="49" borderId="0" applyNumberFormat="0" applyBorder="0" applyAlignment="0" applyProtection="0"/>
    <xf numFmtId="0" fontId="38" fillId="0" borderId="0"/>
    <xf numFmtId="0" fontId="38" fillId="0" borderId="0"/>
    <xf numFmtId="0" fontId="18" fillId="0" borderId="0"/>
    <xf numFmtId="0" fontId="18" fillId="0" borderId="0"/>
    <xf numFmtId="0" fontId="40" fillId="4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39" fillId="53" borderId="0" applyNumberFormat="0" applyBorder="0" applyAlignment="0" applyProtection="0"/>
    <xf numFmtId="0" fontId="38" fillId="0" borderId="0"/>
    <xf numFmtId="0" fontId="38" fillId="0" borderId="0"/>
    <xf numFmtId="0" fontId="40" fillId="39" borderId="0" applyNumberFormat="0" applyBorder="0" applyAlignment="0" applyProtection="0"/>
    <xf numFmtId="0" fontId="38" fillId="0" borderId="0"/>
    <xf numFmtId="0" fontId="38" fillId="0" borderId="0"/>
    <xf numFmtId="0" fontId="38" fillId="0" borderId="0"/>
    <xf numFmtId="0" fontId="18" fillId="0" borderId="0"/>
    <xf numFmtId="0" fontId="40" fillId="53" borderId="0" applyNumberFormat="0" applyBorder="0" applyAlignment="0" applyProtection="0"/>
    <xf numFmtId="0" fontId="18" fillId="0" borderId="0"/>
    <xf numFmtId="0" fontId="41" fillId="46" borderId="0" applyNumberFormat="0" applyBorder="0" applyAlignment="0" applyProtection="0"/>
    <xf numFmtId="0" fontId="38" fillId="0" borderId="0"/>
    <xf numFmtId="0" fontId="18" fillId="0" borderId="0"/>
    <xf numFmtId="0" fontId="38" fillId="0" borderId="0"/>
    <xf numFmtId="0" fontId="38" fillId="0" borderId="0"/>
    <xf numFmtId="0" fontId="18" fillId="0" borderId="0"/>
    <xf numFmtId="0" fontId="40" fillId="53" borderId="0" applyNumberFormat="0" applyBorder="0" applyAlignment="0" applyProtection="0"/>
    <xf numFmtId="0" fontId="38" fillId="0" borderId="0"/>
    <xf numFmtId="0" fontId="38" fillId="0" borderId="0"/>
    <xf numFmtId="0" fontId="18" fillId="0" borderId="0"/>
    <xf numFmtId="0" fontId="40" fillId="53" borderId="0" applyNumberFormat="0" applyBorder="0" applyAlignment="0" applyProtection="0"/>
    <xf numFmtId="0" fontId="38" fillId="0" borderId="0"/>
    <xf numFmtId="0" fontId="38" fillId="0" borderId="0"/>
    <xf numFmtId="0" fontId="18" fillId="0" borderId="0"/>
    <xf numFmtId="0" fontId="40" fillId="53" borderId="0" applyNumberFormat="0" applyBorder="0" applyAlignment="0" applyProtection="0"/>
    <xf numFmtId="0" fontId="38" fillId="0" borderId="0"/>
    <xf numFmtId="0" fontId="38" fillId="0" borderId="0"/>
    <xf numFmtId="0" fontId="18" fillId="0" borderId="0"/>
    <xf numFmtId="0" fontId="42" fillId="53"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38" fillId="0" borderId="0"/>
    <xf numFmtId="0" fontId="38" fillId="0" borderId="0"/>
    <xf numFmtId="0" fontId="18" fillId="0" borderId="0"/>
    <xf numFmtId="0" fontId="40" fillId="53" borderId="0" applyNumberFormat="0" applyBorder="0" applyAlignment="0" applyProtection="0"/>
    <xf numFmtId="0" fontId="40" fillId="53" borderId="0" applyNumberFormat="0" applyBorder="0" applyAlignment="0" applyProtection="0"/>
    <xf numFmtId="0" fontId="38" fillId="0" borderId="0"/>
    <xf numFmtId="0" fontId="38" fillId="0" borderId="0"/>
    <xf numFmtId="0" fontId="18" fillId="0" borderId="0"/>
    <xf numFmtId="0" fontId="40" fillId="53"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38" fillId="0" borderId="0"/>
    <xf numFmtId="0" fontId="38" fillId="0" borderId="0"/>
    <xf numFmtId="0" fontId="18" fillId="0" borderId="0"/>
    <xf numFmtId="0" fontId="38" fillId="0" borderId="0"/>
    <xf numFmtId="0" fontId="18" fillId="0" borderId="0"/>
    <xf numFmtId="0" fontId="40" fillId="53" borderId="0" applyNumberFormat="0" applyBorder="0" applyAlignment="0" applyProtection="0"/>
    <xf numFmtId="0" fontId="38" fillId="0" borderId="0"/>
    <xf numFmtId="0" fontId="38" fillId="0" borderId="0"/>
    <xf numFmtId="0" fontId="18" fillId="0" borderId="0"/>
    <xf numFmtId="0" fontId="39" fillId="53" borderId="0" applyNumberFormat="0" applyBorder="0" applyAlignment="0" applyProtection="0"/>
    <xf numFmtId="0" fontId="38" fillId="0" borderId="0"/>
    <xf numFmtId="0" fontId="40" fillId="53" borderId="0" applyNumberFormat="0" applyBorder="0" applyAlignment="0" applyProtection="0"/>
    <xf numFmtId="0" fontId="40" fillId="53" borderId="0" applyNumberFormat="0" applyBorder="0" applyAlignment="0" applyProtection="0"/>
    <xf numFmtId="0" fontId="39" fillId="53" borderId="0" applyNumberFormat="0" applyBorder="0" applyAlignment="0" applyProtection="0"/>
    <xf numFmtId="0" fontId="38" fillId="0" borderId="0"/>
    <xf numFmtId="0" fontId="38" fillId="0" borderId="0"/>
    <xf numFmtId="0" fontId="38" fillId="0" borderId="0"/>
    <xf numFmtId="0" fontId="18" fillId="0" borderId="0"/>
    <xf numFmtId="0" fontId="40" fillId="53" borderId="0" applyNumberFormat="0" applyBorder="0" applyAlignment="0" applyProtection="0"/>
    <xf numFmtId="0" fontId="38" fillId="0" borderId="0"/>
    <xf numFmtId="0" fontId="18" fillId="0" borderId="0"/>
    <xf numFmtId="0" fontId="38" fillId="0" borderId="0"/>
    <xf numFmtId="0" fontId="38" fillId="0" borderId="0"/>
    <xf numFmtId="0" fontId="18" fillId="0" borderId="0"/>
    <xf numFmtId="0" fontId="40" fillId="53" borderId="0" applyNumberFormat="0" applyBorder="0" applyAlignment="0" applyProtection="0"/>
    <xf numFmtId="0" fontId="38" fillId="0" borderId="0"/>
    <xf numFmtId="0" fontId="18" fillId="0" borderId="0"/>
    <xf numFmtId="0" fontId="38" fillId="0" borderId="0"/>
    <xf numFmtId="0" fontId="17" fillId="24" borderId="0" applyNumberFormat="0" applyBorder="0" applyAlignment="0" applyProtection="0"/>
    <xf numFmtId="0" fontId="17" fillId="24" borderId="0" applyNumberFormat="0" applyBorder="0" applyAlignment="0" applyProtection="0"/>
    <xf numFmtId="0" fontId="40" fillId="53" borderId="0" applyNumberFormat="0" applyBorder="0" applyAlignment="0" applyProtection="0"/>
    <xf numFmtId="0" fontId="38" fillId="0" borderId="0"/>
    <xf numFmtId="0" fontId="38" fillId="0" borderId="0"/>
    <xf numFmtId="0" fontId="18" fillId="0" borderId="0"/>
    <xf numFmtId="0" fontId="18" fillId="0" borderId="0"/>
    <xf numFmtId="0" fontId="40" fillId="5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39" fillId="54" borderId="0" applyNumberFormat="0" applyBorder="0" applyAlignment="0" applyProtection="0"/>
    <xf numFmtId="0" fontId="38" fillId="0" borderId="0"/>
    <xf numFmtId="0" fontId="38" fillId="0" borderId="0"/>
    <xf numFmtId="0" fontId="40" fillId="45" borderId="0" applyNumberFormat="0" applyBorder="0" applyAlignment="0" applyProtection="0"/>
    <xf numFmtId="0" fontId="38" fillId="0" borderId="0"/>
    <xf numFmtId="0" fontId="38" fillId="0" borderId="0"/>
    <xf numFmtId="0" fontId="38" fillId="0" borderId="0"/>
    <xf numFmtId="0" fontId="18" fillId="0" borderId="0"/>
    <xf numFmtId="0" fontId="40" fillId="54" borderId="0" applyNumberFormat="0" applyBorder="0" applyAlignment="0" applyProtection="0"/>
    <xf numFmtId="0" fontId="18" fillId="0" borderId="0"/>
    <xf numFmtId="0" fontId="41" fillId="47" borderId="0" applyNumberFormat="0" applyBorder="0" applyAlignment="0" applyProtection="0"/>
    <xf numFmtId="0" fontId="38" fillId="0" borderId="0"/>
    <xf numFmtId="0" fontId="18" fillId="0" borderId="0"/>
    <xf numFmtId="0" fontId="38" fillId="0" borderId="0"/>
    <xf numFmtId="0" fontId="38" fillId="0" borderId="0"/>
    <xf numFmtId="0" fontId="18" fillId="0" borderId="0"/>
    <xf numFmtId="0" fontId="40" fillId="54" borderId="0" applyNumberFormat="0" applyBorder="0" applyAlignment="0" applyProtection="0"/>
    <xf numFmtId="0" fontId="38" fillId="0" borderId="0"/>
    <xf numFmtId="0" fontId="38" fillId="0" borderId="0"/>
    <xf numFmtId="0" fontId="18" fillId="0" borderId="0"/>
    <xf numFmtId="0" fontId="40" fillId="54" borderId="0" applyNumberFormat="0" applyBorder="0" applyAlignment="0" applyProtection="0"/>
    <xf numFmtId="0" fontId="38" fillId="0" borderId="0"/>
    <xf numFmtId="0" fontId="38" fillId="0" borderId="0"/>
    <xf numFmtId="0" fontId="18" fillId="0" borderId="0"/>
    <xf numFmtId="0" fontId="40" fillId="54" borderId="0" applyNumberFormat="0" applyBorder="0" applyAlignment="0" applyProtection="0"/>
    <xf numFmtId="0" fontId="38" fillId="0" borderId="0"/>
    <xf numFmtId="0" fontId="38" fillId="0" borderId="0"/>
    <xf numFmtId="0" fontId="18" fillId="0" borderId="0"/>
    <xf numFmtId="0" fontId="42" fillId="54"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38" fillId="0" borderId="0"/>
    <xf numFmtId="0" fontId="38" fillId="0" borderId="0"/>
    <xf numFmtId="0" fontId="18" fillId="0" borderId="0"/>
    <xf numFmtId="0" fontId="40" fillId="54" borderId="0" applyNumberFormat="0" applyBorder="0" applyAlignment="0" applyProtection="0"/>
    <xf numFmtId="0" fontId="40" fillId="54" borderId="0" applyNumberFormat="0" applyBorder="0" applyAlignment="0" applyProtection="0"/>
    <xf numFmtId="0" fontId="38" fillId="0" borderId="0"/>
    <xf numFmtId="0" fontId="38" fillId="0" borderId="0"/>
    <xf numFmtId="0" fontId="18" fillId="0" borderId="0"/>
    <xf numFmtId="0" fontId="40" fillId="54"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38" fillId="0" borderId="0"/>
    <xf numFmtId="0" fontId="38" fillId="0" borderId="0"/>
    <xf numFmtId="0" fontId="18" fillId="0" borderId="0"/>
    <xf numFmtId="0" fontId="38" fillId="0" borderId="0"/>
    <xf numFmtId="0" fontId="18" fillId="0" borderId="0"/>
    <xf numFmtId="0" fontId="40" fillId="54" borderId="0" applyNumberFormat="0" applyBorder="0" applyAlignment="0" applyProtection="0"/>
    <xf numFmtId="0" fontId="38" fillId="0" borderId="0"/>
    <xf numFmtId="0" fontId="38" fillId="0" borderId="0"/>
    <xf numFmtId="0" fontId="18" fillId="0" borderId="0"/>
    <xf numFmtId="0" fontId="39" fillId="54" borderId="0" applyNumberFormat="0" applyBorder="0" applyAlignment="0" applyProtection="0"/>
    <xf numFmtId="0" fontId="38" fillId="0" borderId="0"/>
    <xf numFmtId="0" fontId="40" fillId="54" borderId="0" applyNumberFormat="0" applyBorder="0" applyAlignment="0" applyProtection="0"/>
    <xf numFmtId="0" fontId="40" fillId="54" borderId="0" applyNumberFormat="0" applyBorder="0" applyAlignment="0" applyProtection="0"/>
    <xf numFmtId="0" fontId="39" fillId="54" borderId="0" applyNumberFormat="0" applyBorder="0" applyAlignment="0" applyProtection="0"/>
    <xf numFmtId="0" fontId="38" fillId="0" borderId="0"/>
    <xf numFmtId="0" fontId="38" fillId="0" borderId="0"/>
    <xf numFmtId="0" fontId="38" fillId="0" borderId="0"/>
    <xf numFmtId="0" fontId="18" fillId="0" borderId="0"/>
    <xf numFmtId="0" fontId="40" fillId="54" borderId="0" applyNumberFormat="0" applyBorder="0" applyAlignment="0" applyProtection="0"/>
    <xf numFmtId="0" fontId="38" fillId="0" borderId="0"/>
    <xf numFmtId="0" fontId="18" fillId="0" borderId="0"/>
    <xf numFmtId="0" fontId="38" fillId="0" borderId="0"/>
    <xf numFmtId="0" fontId="38" fillId="0" borderId="0"/>
    <xf numFmtId="0" fontId="18" fillId="0" borderId="0"/>
    <xf numFmtId="0" fontId="40" fillId="54" borderId="0" applyNumberFormat="0" applyBorder="0" applyAlignment="0" applyProtection="0"/>
    <xf numFmtId="0" fontId="38" fillId="0" borderId="0"/>
    <xf numFmtId="0" fontId="18" fillId="0" borderId="0"/>
    <xf numFmtId="0" fontId="38" fillId="0" borderId="0"/>
    <xf numFmtId="0" fontId="17" fillId="28" borderId="0" applyNumberFormat="0" applyBorder="0" applyAlignment="0" applyProtection="0"/>
    <xf numFmtId="0" fontId="17" fillId="28" borderId="0" applyNumberFormat="0" applyBorder="0" applyAlignment="0" applyProtection="0"/>
    <xf numFmtId="0" fontId="40" fillId="54" borderId="0" applyNumberFormat="0" applyBorder="0" applyAlignment="0" applyProtection="0"/>
    <xf numFmtId="0" fontId="38" fillId="0" borderId="0"/>
    <xf numFmtId="0" fontId="38" fillId="0" borderId="0"/>
    <xf numFmtId="0" fontId="18" fillId="0" borderId="0"/>
    <xf numFmtId="0" fontId="18" fillId="0" borderId="0"/>
    <xf numFmtId="0" fontId="40" fillId="5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39" fillId="55" borderId="0" applyNumberFormat="0" applyBorder="0" applyAlignment="0" applyProtection="0"/>
    <xf numFmtId="0" fontId="38" fillId="0" borderId="0"/>
    <xf numFmtId="0" fontId="38" fillId="0" borderId="0"/>
    <xf numFmtId="0" fontId="40" fillId="40" borderId="0" applyNumberFormat="0" applyBorder="0" applyAlignment="0" applyProtection="0"/>
    <xf numFmtId="0" fontId="38" fillId="0" borderId="0"/>
    <xf numFmtId="0" fontId="38" fillId="0" borderId="0"/>
    <xf numFmtId="0" fontId="38" fillId="0" borderId="0"/>
    <xf numFmtId="0" fontId="18" fillId="0" borderId="0"/>
    <xf numFmtId="0" fontId="40" fillId="55" borderId="0" applyNumberFormat="0" applyBorder="0" applyAlignment="0" applyProtection="0"/>
    <xf numFmtId="0" fontId="18" fillId="0" borderId="0"/>
    <xf numFmtId="0" fontId="41" fillId="36" borderId="0" applyNumberFormat="0" applyBorder="0" applyAlignment="0" applyProtection="0"/>
    <xf numFmtId="0" fontId="38" fillId="0" borderId="0"/>
    <xf numFmtId="0" fontId="18" fillId="0" borderId="0"/>
    <xf numFmtId="0" fontId="38" fillId="0" borderId="0"/>
    <xf numFmtId="0" fontId="38" fillId="0" borderId="0"/>
    <xf numFmtId="0" fontId="18" fillId="0" borderId="0"/>
    <xf numFmtId="0" fontId="40" fillId="55" borderId="0" applyNumberFormat="0" applyBorder="0" applyAlignment="0" applyProtection="0"/>
    <xf numFmtId="0" fontId="38" fillId="0" borderId="0"/>
    <xf numFmtId="0" fontId="38" fillId="0" borderId="0"/>
    <xf numFmtId="0" fontId="18" fillId="0" borderId="0"/>
    <xf numFmtId="0" fontId="40" fillId="55" borderId="0" applyNumberFormat="0" applyBorder="0" applyAlignment="0" applyProtection="0"/>
    <xf numFmtId="0" fontId="38" fillId="0" borderId="0"/>
    <xf numFmtId="0" fontId="38" fillId="0" borderId="0"/>
    <xf numFmtId="0" fontId="18" fillId="0" borderId="0"/>
    <xf numFmtId="0" fontId="40" fillId="55" borderId="0" applyNumberFormat="0" applyBorder="0" applyAlignment="0" applyProtection="0"/>
    <xf numFmtId="0" fontId="38" fillId="0" borderId="0"/>
    <xf numFmtId="0" fontId="38" fillId="0" borderId="0"/>
    <xf numFmtId="0" fontId="18" fillId="0" borderId="0"/>
    <xf numFmtId="0" fontId="42" fillId="55"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38" fillId="0" borderId="0"/>
    <xf numFmtId="0" fontId="38" fillId="0" borderId="0"/>
    <xf numFmtId="0" fontId="18" fillId="0" borderId="0"/>
    <xf numFmtId="0" fontId="40" fillId="55" borderId="0" applyNumberFormat="0" applyBorder="0" applyAlignment="0" applyProtection="0"/>
    <xf numFmtId="0" fontId="40" fillId="55" borderId="0" applyNumberFormat="0" applyBorder="0" applyAlignment="0" applyProtection="0"/>
    <xf numFmtId="0" fontId="38" fillId="0" borderId="0"/>
    <xf numFmtId="0" fontId="38" fillId="0" borderId="0"/>
    <xf numFmtId="0" fontId="18" fillId="0" borderId="0"/>
    <xf numFmtId="0" fontId="40" fillId="55"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38" fillId="0" borderId="0"/>
    <xf numFmtId="0" fontId="38" fillId="0" borderId="0"/>
    <xf numFmtId="0" fontId="18" fillId="0" borderId="0"/>
    <xf numFmtId="0" fontId="38" fillId="0" borderId="0"/>
    <xf numFmtId="0" fontId="18" fillId="0" borderId="0"/>
    <xf numFmtId="0" fontId="40" fillId="55" borderId="0" applyNumberFormat="0" applyBorder="0" applyAlignment="0" applyProtection="0"/>
    <xf numFmtId="0" fontId="38" fillId="0" borderId="0"/>
    <xf numFmtId="0" fontId="38" fillId="0" borderId="0"/>
    <xf numFmtId="0" fontId="18" fillId="0" borderId="0"/>
    <xf numFmtId="0" fontId="39" fillId="55" borderId="0" applyNumberFormat="0" applyBorder="0" applyAlignment="0" applyProtection="0"/>
    <xf numFmtId="0" fontId="38" fillId="0" borderId="0"/>
    <xf numFmtId="0" fontId="40" fillId="55" borderId="0" applyNumberFormat="0" applyBorder="0" applyAlignment="0" applyProtection="0"/>
    <xf numFmtId="0" fontId="40" fillId="55" borderId="0" applyNumberFormat="0" applyBorder="0" applyAlignment="0" applyProtection="0"/>
    <xf numFmtId="0" fontId="39" fillId="55" borderId="0" applyNumberFormat="0" applyBorder="0" applyAlignment="0" applyProtection="0"/>
    <xf numFmtId="0" fontId="38" fillId="0" borderId="0"/>
    <xf numFmtId="0" fontId="38" fillId="0" borderId="0"/>
    <xf numFmtId="0" fontId="38" fillId="0" borderId="0"/>
    <xf numFmtId="0" fontId="18" fillId="0" borderId="0"/>
    <xf numFmtId="0" fontId="40" fillId="55" borderId="0" applyNumberFormat="0" applyBorder="0" applyAlignment="0" applyProtection="0"/>
    <xf numFmtId="0" fontId="38" fillId="0" borderId="0"/>
    <xf numFmtId="0" fontId="18" fillId="0" borderId="0"/>
    <xf numFmtId="0" fontId="38" fillId="0" borderId="0"/>
    <xf numFmtId="0" fontId="38" fillId="0" borderId="0"/>
    <xf numFmtId="0" fontId="18" fillId="0" borderId="0"/>
    <xf numFmtId="0" fontId="40" fillId="55" borderId="0" applyNumberFormat="0" applyBorder="0" applyAlignment="0" applyProtection="0"/>
    <xf numFmtId="0" fontId="38" fillId="0" borderId="0"/>
    <xf numFmtId="0" fontId="18" fillId="0" borderId="0"/>
    <xf numFmtId="0" fontId="38" fillId="0" borderId="0"/>
    <xf numFmtId="0" fontId="17" fillId="32" borderId="0" applyNumberFormat="0" applyBorder="0" applyAlignment="0" applyProtection="0"/>
    <xf numFmtId="0" fontId="17" fillId="32" borderId="0" applyNumberFormat="0" applyBorder="0" applyAlignment="0" applyProtection="0"/>
    <xf numFmtId="0" fontId="40" fillId="55" borderId="0" applyNumberFormat="0" applyBorder="0" applyAlignment="0" applyProtection="0"/>
    <xf numFmtId="0" fontId="38" fillId="0" borderId="0"/>
    <xf numFmtId="0" fontId="38" fillId="0" borderId="0"/>
    <xf numFmtId="0" fontId="18" fillId="0" borderId="0"/>
    <xf numFmtId="0" fontId="18" fillId="0" borderId="0"/>
    <xf numFmtId="0" fontId="40" fillId="55"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39" fillId="44" borderId="0" applyNumberFormat="0" applyBorder="0" applyAlignment="0" applyProtection="0"/>
    <xf numFmtId="0" fontId="38" fillId="0" borderId="0"/>
    <xf numFmtId="0" fontId="38" fillId="0" borderId="0"/>
    <xf numFmtId="0" fontId="40" fillId="56" borderId="0" applyNumberFormat="0" applyBorder="0" applyAlignment="0" applyProtection="0"/>
    <xf numFmtId="0" fontId="38" fillId="0" borderId="0"/>
    <xf numFmtId="0" fontId="38" fillId="0" borderId="0"/>
    <xf numFmtId="0" fontId="38" fillId="0" borderId="0"/>
    <xf numFmtId="0" fontId="18" fillId="0" borderId="0"/>
    <xf numFmtId="0" fontId="40" fillId="44" borderId="0" applyNumberFormat="0" applyBorder="0" applyAlignment="0" applyProtection="0"/>
    <xf numFmtId="0" fontId="18" fillId="0" borderId="0"/>
    <xf numFmtId="0" fontId="41" fillId="57" borderId="0" applyNumberFormat="0" applyBorder="0" applyAlignment="0" applyProtection="0"/>
    <xf numFmtId="0" fontId="38" fillId="0" borderId="0"/>
    <xf numFmtId="0" fontId="18" fillId="0" borderId="0"/>
    <xf numFmtId="0" fontId="38" fillId="0" borderId="0"/>
    <xf numFmtId="0" fontId="38" fillId="0" borderId="0"/>
    <xf numFmtId="0" fontId="18" fillId="0" borderId="0"/>
    <xf numFmtId="0" fontId="40" fillId="44" borderId="0" applyNumberFormat="0" applyBorder="0" applyAlignment="0" applyProtection="0"/>
    <xf numFmtId="0" fontId="38" fillId="0" borderId="0"/>
    <xf numFmtId="0" fontId="38" fillId="0" borderId="0"/>
    <xf numFmtId="0" fontId="18" fillId="0" borderId="0"/>
    <xf numFmtId="0" fontId="40" fillId="44" borderId="0" applyNumberFormat="0" applyBorder="0" applyAlignment="0" applyProtection="0"/>
    <xf numFmtId="0" fontId="38" fillId="0" borderId="0"/>
    <xf numFmtId="0" fontId="38" fillId="0" borderId="0"/>
    <xf numFmtId="0" fontId="18" fillId="0" borderId="0"/>
    <xf numFmtId="0" fontId="40" fillId="44" borderId="0" applyNumberFormat="0" applyBorder="0" applyAlignment="0" applyProtection="0"/>
    <xf numFmtId="0" fontId="38" fillId="0" borderId="0"/>
    <xf numFmtId="0" fontId="38" fillId="0" borderId="0"/>
    <xf numFmtId="0" fontId="18" fillId="0" borderId="0"/>
    <xf numFmtId="0" fontId="42" fillId="44" borderId="0" applyNumberFormat="0" applyBorder="0" applyAlignment="0" applyProtection="0"/>
    <xf numFmtId="0" fontId="38" fillId="0" borderId="0"/>
    <xf numFmtId="0" fontId="40" fillId="56" borderId="0" applyNumberFormat="0" applyBorder="0" applyAlignment="0" applyProtection="0"/>
    <xf numFmtId="0" fontId="40" fillId="56" borderId="0" applyNumberFormat="0" applyBorder="0" applyAlignment="0" applyProtection="0"/>
    <xf numFmtId="0" fontId="38" fillId="0" borderId="0"/>
    <xf numFmtId="0" fontId="38" fillId="0" borderId="0"/>
    <xf numFmtId="0" fontId="18" fillId="0" borderId="0"/>
    <xf numFmtId="0" fontId="40" fillId="44" borderId="0" applyNumberFormat="0" applyBorder="0" applyAlignment="0" applyProtection="0"/>
    <xf numFmtId="0" fontId="40" fillId="44" borderId="0" applyNumberFormat="0" applyBorder="0" applyAlignment="0" applyProtection="0"/>
    <xf numFmtId="0" fontId="38" fillId="0" borderId="0"/>
    <xf numFmtId="0" fontId="38" fillId="0" borderId="0"/>
    <xf numFmtId="0" fontId="18" fillId="0" borderId="0"/>
    <xf numFmtId="0" fontId="40" fillId="44" borderId="0" applyNumberFormat="0" applyBorder="0" applyAlignment="0" applyProtection="0"/>
    <xf numFmtId="0" fontId="38" fillId="0" borderId="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38" fillId="0" borderId="0"/>
    <xf numFmtId="0" fontId="38" fillId="0" borderId="0"/>
    <xf numFmtId="0" fontId="38" fillId="0" borderId="0"/>
    <xf numFmtId="0" fontId="18" fillId="0" borderId="0"/>
    <xf numFmtId="0" fontId="38" fillId="0" borderId="0"/>
    <xf numFmtId="0" fontId="18" fillId="0" borderId="0"/>
    <xf numFmtId="0" fontId="40" fillId="44" borderId="0" applyNumberFormat="0" applyBorder="0" applyAlignment="0" applyProtection="0"/>
    <xf numFmtId="0" fontId="38" fillId="0" borderId="0"/>
    <xf numFmtId="0" fontId="38" fillId="0" borderId="0"/>
    <xf numFmtId="0" fontId="18" fillId="0" borderId="0"/>
    <xf numFmtId="0" fontId="39"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39" fillId="44" borderId="0" applyNumberFormat="0" applyBorder="0" applyAlignment="0" applyProtection="0"/>
    <xf numFmtId="0" fontId="38" fillId="0" borderId="0"/>
    <xf numFmtId="0" fontId="38" fillId="0" borderId="0"/>
    <xf numFmtId="0" fontId="38" fillId="0" borderId="0"/>
    <xf numFmtId="0" fontId="18" fillId="0" borderId="0"/>
    <xf numFmtId="0" fontId="40" fillId="44" borderId="0" applyNumberFormat="0" applyBorder="0" applyAlignment="0" applyProtection="0"/>
    <xf numFmtId="0" fontId="38" fillId="0" borderId="0"/>
    <xf numFmtId="0" fontId="18" fillId="0" borderId="0"/>
    <xf numFmtId="0" fontId="38" fillId="0" borderId="0"/>
    <xf numFmtId="0" fontId="38" fillId="0" borderId="0"/>
    <xf numFmtId="0" fontId="18" fillId="0" borderId="0"/>
    <xf numFmtId="0" fontId="40" fillId="44" borderId="0" applyNumberFormat="0" applyBorder="0" applyAlignment="0" applyProtection="0"/>
    <xf numFmtId="0" fontId="38" fillId="0" borderId="0"/>
    <xf numFmtId="0" fontId="18" fillId="0" borderId="0"/>
    <xf numFmtId="0" fontId="38" fillId="0" borderId="0"/>
    <xf numFmtId="0" fontId="17" fillId="9" borderId="0" applyNumberFormat="0" applyBorder="0" applyAlignment="0" applyProtection="0"/>
    <xf numFmtId="0" fontId="17" fillId="9" borderId="0" applyNumberFormat="0" applyBorder="0" applyAlignment="0" applyProtection="0"/>
    <xf numFmtId="0" fontId="40" fillId="44" borderId="0" applyNumberFormat="0" applyBorder="0" applyAlignment="0" applyProtection="0"/>
    <xf numFmtId="0" fontId="38" fillId="0" borderId="0"/>
    <xf numFmtId="0" fontId="38" fillId="0" borderId="0"/>
    <xf numFmtId="0" fontId="18" fillId="0" borderId="0"/>
    <xf numFmtId="0" fontId="18" fillId="0" borderId="0"/>
    <xf numFmtId="0" fontId="40" fillId="4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39" fillId="58" borderId="0" applyNumberFormat="0" applyBorder="0" applyAlignment="0" applyProtection="0"/>
    <xf numFmtId="0" fontId="38" fillId="0" borderId="0"/>
    <xf numFmtId="0" fontId="38" fillId="0" borderId="0"/>
    <xf numFmtId="0" fontId="40" fillId="52" borderId="0" applyNumberFormat="0" applyBorder="0" applyAlignment="0" applyProtection="0"/>
    <xf numFmtId="0" fontId="38" fillId="0" borderId="0"/>
    <xf numFmtId="0" fontId="38" fillId="0" borderId="0"/>
    <xf numFmtId="0" fontId="38" fillId="0" borderId="0"/>
    <xf numFmtId="0" fontId="18" fillId="0" borderId="0"/>
    <xf numFmtId="0" fontId="40" fillId="58" borderId="0" applyNumberFormat="0" applyBorder="0" applyAlignment="0" applyProtection="0"/>
    <xf numFmtId="0" fontId="18" fillId="0" borderId="0"/>
    <xf numFmtId="0" fontId="41" fillId="58" borderId="0" applyNumberFormat="0" applyBorder="0" applyAlignment="0" applyProtection="0"/>
    <xf numFmtId="0" fontId="38" fillId="0" borderId="0"/>
    <xf numFmtId="0" fontId="18" fillId="0" borderId="0"/>
    <xf numFmtId="0" fontId="38" fillId="0" borderId="0"/>
    <xf numFmtId="0" fontId="38" fillId="0" borderId="0"/>
    <xf numFmtId="0" fontId="18" fillId="0" borderId="0"/>
    <xf numFmtId="0" fontId="40" fillId="58" borderId="0" applyNumberFormat="0" applyBorder="0" applyAlignment="0" applyProtection="0"/>
    <xf numFmtId="0" fontId="38" fillId="0" borderId="0"/>
    <xf numFmtId="0" fontId="38" fillId="0" borderId="0"/>
    <xf numFmtId="0" fontId="18" fillId="0" borderId="0"/>
    <xf numFmtId="0" fontId="40" fillId="58" borderId="0" applyNumberFormat="0" applyBorder="0" applyAlignment="0" applyProtection="0"/>
    <xf numFmtId="0" fontId="38" fillId="0" borderId="0"/>
    <xf numFmtId="0" fontId="38" fillId="0" borderId="0"/>
    <xf numFmtId="0" fontId="18" fillId="0" borderId="0"/>
    <xf numFmtId="0" fontId="40" fillId="58" borderId="0" applyNumberFormat="0" applyBorder="0" applyAlignment="0" applyProtection="0"/>
    <xf numFmtId="0" fontId="38" fillId="0" borderId="0"/>
    <xf numFmtId="0" fontId="38" fillId="0" borderId="0"/>
    <xf numFmtId="0" fontId="18" fillId="0" borderId="0"/>
    <xf numFmtId="0" fontId="42" fillId="58" borderId="0" applyNumberFormat="0" applyBorder="0" applyAlignment="0" applyProtection="0"/>
    <xf numFmtId="0" fontId="38" fillId="0" borderId="0"/>
    <xf numFmtId="0" fontId="40" fillId="52" borderId="0" applyNumberFormat="0" applyBorder="0" applyAlignment="0" applyProtection="0"/>
    <xf numFmtId="0" fontId="40" fillId="52" borderId="0" applyNumberFormat="0" applyBorder="0" applyAlignment="0" applyProtection="0"/>
    <xf numFmtId="0" fontId="38" fillId="0" borderId="0"/>
    <xf numFmtId="0" fontId="38" fillId="0" borderId="0"/>
    <xf numFmtId="0" fontId="18" fillId="0" borderId="0"/>
    <xf numFmtId="0" fontId="40" fillId="58" borderId="0" applyNumberFormat="0" applyBorder="0" applyAlignment="0" applyProtection="0"/>
    <xf numFmtId="0" fontId="40" fillId="58" borderId="0" applyNumberFormat="0" applyBorder="0" applyAlignment="0" applyProtection="0"/>
    <xf numFmtId="0" fontId="38" fillId="0" borderId="0"/>
    <xf numFmtId="0" fontId="38" fillId="0" borderId="0"/>
    <xf numFmtId="0" fontId="18" fillId="0" borderId="0"/>
    <xf numFmtId="0" fontId="40" fillId="58" borderId="0" applyNumberFormat="0" applyBorder="0" applyAlignment="0" applyProtection="0"/>
    <xf numFmtId="0" fontId="38" fillId="0" borderId="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38" fillId="0" borderId="0"/>
    <xf numFmtId="0" fontId="38" fillId="0" borderId="0"/>
    <xf numFmtId="0" fontId="38" fillId="0" borderId="0"/>
    <xf numFmtId="0" fontId="18" fillId="0" borderId="0"/>
    <xf numFmtId="0" fontId="38" fillId="0" borderId="0"/>
    <xf numFmtId="0" fontId="18" fillId="0" borderId="0"/>
    <xf numFmtId="0" fontId="40" fillId="58" borderId="0" applyNumberFormat="0" applyBorder="0" applyAlignment="0" applyProtection="0"/>
    <xf numFmtId="0" fontId="38" fillId="0" borderId="0"/>
    <xf numFmtId="0" fontId="38" fillId="0" borderId="0"/>
    <xf numFmtId="0" fontId="18" fillId="0" borderId="0"/>
    <xf numFmtId="0" fontId="39" fillId="58" borderId="0" applyNumberFormat="0" applyBorder="0" applyAlignment="0" applyProtection="0"/>
    <xf numFmtId="0" fontId="38" fillId="0" borderId="0"/>
    <xf numFmtId="0" fontId="40" fillId="58" borderId="0" applyNumberFormat="0" applyBorder="0" applyAlignment="0" applyProtection="0"/>
    <xf numFmtId="0" fontId="40" fillId="58" borderId="0" applyNumberFormat="0" applyBorder="0" applyAlignment="0" applyProtection="0"/>
    <xf numFmtId="0" fontId="39" fillId="58" borderId="0" applyNumberFormat="0" applyBorder="0" applyAlignment="0" applyProtection="0"/>
    <xf numFmtId="0" fontId="38" fillId="0" borderId="0"/>
    <xf numFmtId="0" fontId="38" fillId="0" borderId="0"/>
    <xf numFmtId="0" fontId="38" fillId="0" borderId="0"/>
    <xf numFmtId="0" fontId="18" fillId="0" borderId="0"/>
    <xf numFmtId="0" fontId="40" fillId="58" borderId="0" applyNumberFormat="0" applyBorder="0" applyAlignment="0" applyProtection="0"/>
    <xf numFmtId="0" fontId="38" fillId="0" borderId="0"/>
    <xf numFmtId="0" fontId="18" fillId="0" borderId="0"/>
    <xf numFmtId="0" fontId="38" fillId="0" borderId="0"/>
    <xf numFmtId="0" fontId="38" fillId="0" borderId="0"/>
    <xf numFmtId="0" fontId="18" fillId="0" borderId="0"/>
    <xf numFmtId="0" fontId="40" fillId="58" borderId="0" applyNumberFormat="0" applyBorder="0" applyAlignment="0" applyProtection="0"/>
    <xf numFmtId="0" fontId="38" fillId="0" borderId="0"/>
    <xf numFmtId="0" fontId="18" fillId="0" borderId="0"/>
    <xf numFmtId="0" fontId="38" fillId="0" borderId="0"/>
    <xf numFmtId="0" fontId="17" fillId="13" borderId="0" applyNumberFormat="0" applyBorder="0" applyAlignment="0" applyProtection="0"/>
    <xf numFmtId="0" fontId="17" fillId="13" borderId="0" applyNumberFormat="0" applyBorder="0" applyAlignment="0" applyProtection="0"/>
    <xf numFmtId="0" fontId="40" fillId="58" borderId="0" applyNumberFormat="0" applyBorder="0" applyAlignment="0" applyProtection="0"/>
    <xf numFmtId="0" fontId="38" fillId="0" borderId="0"/>
    <xf numFmtId="0" fontId="38" fillId="0" borderId="0"/>
    <xf numFmtId="0" fontId="18" fillId="0" borderId="0"/>
    <xf numFmtId="0" fontId="18" fillId="0" borderId="0"/>
    <xf numFmtId="0" fontId="40" fillId="5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39" fillId="59" borderId="0" applyNumberFormat="0" applyBorder="0" applyAlignment="0" applyProtection="0"/>
    <xf numFmtId="0" fontId="38" fillId="0" borderId="0"/>
    <xf numFmtId="0" fontId="38" fillId="0" borderId="0"/>
    <xf numFmtId="0" fontId="40" fillId="50" borderId="0" applyNumberFormat="0" applyBorder="0" applyAlignment="0" applyProtection="0"/>
    <xf numFmtId="0" fontId="38" fillId="0" borderId="0"/>
    <xf numFmtId="0" fontId="38" fillId="0" borderId="0"/>
    <xf numFmtId="0" fontId="38" fillId="0" borderId="0"/>
    <xf numFmtId="0" fontId="18" fillId="0" borderId="0"/>
    <xf numFmtId="0" fontId="40" fillId="59" borderId="0" applyNumberFormat="0" applyBorder="0" applyAlignment="0" applyProtection="0"/>
    <xf numFmtId="0" fontId="18" fillId="0" borderId="0"/>
    <xf numFmtId="0" fontId="41" fillId="59" borderId="0" applyNumberFormat="0" applyBorder="0" applyAlignment="0" applyProtection="0"/>
    <xf numFmtId="0" fontId="38" fillId="0" borderId="0"/>
    <xf numFmtId="0" fontId="18" fillId="0" borderId="0"/>
    <xf numFmtId="0" fontId="38" fillId="0" borderId="0"/>
    <xf numFmtId="0" fontId="38" fillId="0" borderId="0"/>
    <xf numFmtId="0" fontId="18" fillId="0" borderId="0"/>
    <xf numFmtId="0" fontId="40" fillId="59" borderId="0" applyNumberFormat="0" applyBorder="0" applyAlignment="0" applyProtection="0"/>
    <xf numFmtId="0" fontId="38" fillId="0" borderId="0"/>
    <xf numFmtId="0" fontId="38" fillId="0" borderId="0"/>
    <xf numFmtId="0" fontId="18" fillId="0" borderId="0"/>
    <xf numFmtId="0" fontId="40" fillId="59" borderId="0" applyNumberFormat="0" applyBorder="0" applyAlignment="0" applyProtection="0"/>
    <xf numFmtId="0" fontId="38" fillId="0" borderId="0"/>
    <xf numFmtId="0" fontId="38" fillId="0" borderId="0"/>
    <xf numFmtId="0" fontId="18" fillId="0" borderId="0"/>
    <xf numFmtId="0" fontId="40" fillId="59" borderId="0" applyNumberFormat="0" applyBorder="0" applyAlignment="0" applyProtection="0"/>
    <xf numFmtId="0" fontId="38" fillId="0" borderId="0"/>
    <xf numFmtId="0" fontId="38" fillId="0" borderId="0"/>
    <xf numFmtId="0" fontId="18" fillId="0" borderId="0"/>
    <xf numFmtId="0" fontId="42" fillId="59" borderId="0" applyNumberFormat="0" applyBorder="0" applyAlignment="0" applyProtection="0"/>
    <xf numFmtId="0" fontId="38" fillId="0" borderId="0"/>
    <xf numFmtId="0" fontId="40" fillId="50" borderId="0" applyNumberFormat="0" applyBorder="0" applyAlignment="0" applyProtection="0"/>
    <xf numFmtId="0" fontId="40" fillId="50" borderId="0" applyNumberFormat="0" applyBorder="0" applyAlignment="0" applyProtection="0"/>
    <xf numFmtId="0" fontId="38" fillId="0" borderId="0"/>
    <xf numFmtId="0" fontId="38" fillId="0" borderId="0"/>
    <xf numFmtId="0" fontId="18" fillId="0" borderId="0"/>
    <xf numFmtId="0" fontId="40" fillId="59" borderId="0" applyNumberFormat="0" applyBorder="0" applyAlignment="0" applyProtection="0"/>
    <xf numFmtId="0" fontId="40" fillId="59" borderId="0" applyNumberFormat="0" applyBorder="0" applyAlignment="0" applyProtection="0"/>
    <xf numFmtId="0" fontId="38" fillId="0" borderId="0"/>
    <xf numFmtId="0" fontId="38" fillId="0" borderId="0"/>
    <xf numFmtId="0" fontId="18" fillId="0" borderId="0"/>
    <xf numFmtId="0" fontId="40" fillId="59" borderId="0" applyNumberFormat="0" applyBorder="0" applyAlignment="0" applyProtection="0"/>
    <xf numFmtId="0" fontId="38" fillId="0" borderId="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38" fillId="0" borderId="0"/>
    <xf numFmtId="0" fontId="38" fillId="0" borderId="0"/>
    <xf numFmtId="0" fontId="38" fillId="0" borderId="0"/>
    <xf numFmtId="0" fontId="18" fillId="0" borderId="0"/>
    <xf numFmtId="0" fontId="38" fillId="0" borderId="0"/>
    <xf numFmtId="0" fontId="18" fillId="0" borderId="0"/>
    <xf numFmtId="0" fontId="40" fillId="59" borderId="0" applyNumberFormat="0" applyBorder="0" applyAlignment="0" applyProtection="0"/>
    <xf numFmtId="0" fontId="38" fillId="0" borderId="0"/>
    <xf numFmtId="0" fontId="38" fillId="0" borderId="0"/>
    <xf numFmtId="0" fontId="18" fillId="0" borderId="0"/>
    <xf numFmtId="0" fontId="39" fillId="59" borderId="0" applyNumberFormat="0" applyBorder="0" applyAlignment="0" applyProtection="0"/>
    <xf numFmtId="0" fontId="38" fillId="0" borderId="0"/>
    <xf numFmtId="0" fontId="40" fillId="59" borderId="0" applyNumberFormat="0" applyBorder="0" applyAlignment="0" applyProtection="0"/>
    <xf numFmtId="0" fontId="40" fillId="59" borderId="0" applyNumberFormat="0" applyBorder="0" applyAlignment="0" applyProtection="0"/>
    <xf numFmtId="0" fontId="39" fillId="59" borderId="0" applyNumberFormat="0" applyBorder="0" applyAlignment="0" applyProtection="0"/>
    <xf numFmtId="0" fontId="38" fillId="0" borderId="0"/>
    <xf numFmtId="0" fontId="38" fillId="0" borderId="0"/>
    <xf numFmtId="0" fontId="38" fillId="0" borderId="0"/>
    <xf numFmtId="0" fontId="18" fillId="0" borderId="0"/>
    <xf numFmtId="0" fontId="40" fillId="59" borderId="0" applyNumberFormat="0" applyBorder="0" applyAlignment="0" applyProtection="0"/>
    <xf numFmtId="0" fontId="38" fillId="0" borderId="0"/>
    <xf numFmtId="0" fontId="18" fillId="0" borderId="0"/>
    <xf numFmtId="0" fontId="38" fillId="0" borderId="0"/>
    <xf numFmtId="0" fontId="38" fillId="0" borderId="0"/>
    <xf numFmtId="0" fontId="18" fillId="0" borderId="0"/>
    <xf numFmtId="0" fontId="40" fillId="59" borderId="0" applyNumberFormat="0" applyBorder="0" applyAlignment="0" applyProtection="0"/>
    <xf numFmtId="0" fontId="38" fillId="0" borderId="0"/>
    <xf numFmtId="0" fontId="18" fillId="0" borderId="0"/>
    <xf numFmtId="0" fontId="38" fillId="0" borderId="0"/>
    <xf numFmtId="0" fontId="17" fillId="17" borderId="0" applyNumberFormat="0" applyBorder="0" applyAlignment="0" applyProtection="0"/>
    <xf numFmtId="0" fontId="17" fillId="17" borderId="0" applyNumberFormat="0" applyBorder="0" applyAlignment="0" applyProtection="0"/>
    <xf numFmtId="0" fontId="40" fillId="59" borderId="0" applyNumberFormat="0" applyBorder="0" applyAlignment="0" applyProtection="0"/>
    <xf numFmtId="0" fontId="38" fillId="0" borderId="0"/>
    <xf numFmtId="0" fontId="38" fillId="0" borderId="0"/>
    <xf numFmtId="0" fontId="18" fillId="0" borderId="0"/>
    <xf numFmtId="0" fontId="18" fillId="0" borderId="0"/>
    <xf numFmtId="0" fontId="40" fillId="59"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39" fillId="53" borderId="0" applyNumberFormat="0" applyBorder="0" applyAlignment="0" applyProtection="0"/>
    <xf numFmtId="0" fontId="38" fillId="0" borderId="0"/>
    <xf numFmtId="0" fontId="38" fillId="0" borderId="0"/>
    <xf numFmtId="0" fontId="40" fillId="60" borderId="0" applyNumberFormat="0" applyBorder="0" applyAlignment="0" applyProtection="0"/>
    <xf numFmtId="0" fontId="38" fillId="0" borderId="0"/>
    <xf numFmtId="0" fontId="38" fillId="0" borderId="0"/>
    <xf numFmtId="0" fontId="38" fillId="0" borderId="0"/>
    <xf numFmtId="0" fontId="18" fillId="0" borderId="0"/>
    <xf numFmtId="0" fontId="40" fillId="53" borderId="0" applyNumberFormat="0" applyBorder="0" applyAlignment="0" applyProtection="0"/>
    <xf numFmtId="0" fontId="18" fillId="0" borderId="0"/>
    <xf numFmtId="0" fontId="41" fillId="60" borderId="0" applyNumberFormat="0" applyBorder="0" applyAlignment="0" applyProtection="0"/>
    <xf numFmtId="0" fontId="38" fillId="0" borderId="0"/>
    <xf numFmtId="0" fontId="18" fillId="0" borderId="0"/>
    <xf numFmtId="0" fontId="38" fillId="0" borderId="0"/>
    <xf numFmtId="0" fontId="38" fillId="0" borderId="0"/>
    <xf numFmtId="0" fontId="18" fillId="0" borderId="0"/>
    <xf numFmtId="0" fontId="40" fillId="53" borderId="0" applyNumberFormat="0" applyBorder="0" applyAlignment="0" applyProtection="0"/>
    <xf numFmtId="0" fontId="38" fillId="0" borderId="0"/>
    <xf numFmtId="0" fontId="38" fillId="0" borderId="0"/>
    <xf numFmtId="0" fontId="18" fillId="0" borderId="0"/>
    <xf numFmtId="0" fontId="40" fillId="53" borderId="0" applyNumberFormat="0" applyBorder="0" applyAlignment="0" applyProtection="0"/>
    <xf numFmtId="0" fontId="38" fillId="0" borderId="0"/>
    <xf numFmtId="0" fontId="38" fillId="0" borderId="0"/>
    <xf numFmtId="0" fontId="18" fillId="0" borderId="0"/>
    <xf numFmtId="0" fontId="40" fillId="53" borderId="0" applyNumberFormat="0" applyBorder="0" applyAlignment="0" applyProtection="0"/>
    <xf numFmtId="0" fontId="38" fillId="0" borderId="0"/>
    <xf numFmtId="0" fontId="38" fillId="0" borderId="0"/>
    <xf numFmtId="0" fontId="18" fillId="0" borderId="0"/>
    <xf numFmtId="0" fontId="42" fillId="53" borderId="0" applyNumberFormat="0" applyBorder="0" applyAlignment="0" applyProtection="0"/>
    <xf numFmtId="0" fontId="38" fillId="0" borderId="0"/>
    <xf numFmtId="0" fontId="40" fillId="60" borderId="0" applyNumberFormat="0" applyBorder="0" applyAlignment="0" applyProtection="0"/>
    <xf numFmtId="0" fontId="40" fillId="60" borderId="0" applyNumberFormat="0" applyBorder="0" applyAlignment="0" applyProtection="0"/>
    <xf numFmtId="0" fontId="38" fillId="0" borderId="0"/>
    <xf numFmtId="0" fontId="38" fillId="0" borderId="0"/>
    <xf numFmtId="0" fontId="18" fillId="0" borderId="0"/>
    <xf numFmtId="0" fontId="40" fillId="53" borderId="0" applyNumberFormat="0" applyBorder="0" applyAlignment="0" applyProtection="0"/>
    <xf numFmtId="0" fontId="40" fillId="53" borderId="0" applyNumberFormat="0" applyBorder="0" applyAlignment="0" applyProtection="0"/>
    <xf numFmtId="0" fontId="38" fillId="0" borderId="0"/>
    <xf numFmtId="0" fontId="38" fillId="0" borderId="0"/>
    <xf numFmtId="0" fontId="18" fillId="0" borderId="0"/>
    <xf numFmtId="0" fontId="40" fillId="53" borderId="0" applyNumberFormat="0" applyBorder="0" applyAlignment="0" applyProtection="0"/>
    <xf numFmtId="0" fontId="38" fillId="0" borderId="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38" fillId="0" borderId="0"/>
    <xf numFmtId="0" fontId="38" fillId="0" borderId="0"/>
    <xf numFmtId="0" fontId="38" fillId="0" borderId="0"/>
    <xf numFmtId="0" fontId="18" fillId="0" borderId="0"/>
    <xf numFmtId="0" fontId="38" fillId="0" borderId="0"/>
    <xf numFmtId="0" fontId="18" fillId="0" borderId="0"/>
    <xf numFmtId="0" fontId="40" fillId="53" borderId="0" applyNumberFormat="0" applyBorder="0" applyAlignment="0" applyProtection="0"/>
    <xf numFmtId="0" fontId="38" fillId="0" borderId="0"/>
    <xf numFmtId="0" fontId="38" fillId="0" borderId="0"/>
    <xf numFmtId="0" fontId="18" fillId="0" borderId="0"/>
    <xf numFmtId="0" fontId="39" fillId="53" borderId="0" applyNumberFormat="0" applyBorder="0" applyAlignment="0" applyProtection="0"/>
    <xf numFmtId="0" fontId="38" fillId="0" borderId="0"/>
    <xf numFmtId="0" fontId="40" fillId="53" borderId="0" applyNumberFormat="0" applyBorder="0" applyAlignment="0" applyProtection="0"/>
    <xf numFmtId="0" fontId="40" fillId="53" borderId="0" applyNumberFormat="0" applyBorder="0" applyAlignment="0" applyProtection="0"/>
    <xf numFmtId="0" fontId="39" fillId="53" borderId="0" applyNumberFormat="0" applyBorder="0" applyAlignment="0" applyProtection="0"/>
    <xf numFmtId="0" fontId="38" fillId="0" borderId="0"/>
    <xf numFmtId="0" fontId="38" fillId="0" borderId="0"/>
    <xf numFmtId="0" fontId="38" fillId="0" borderId="0"/>
    <xf numFmtId="0" fontId="18" fillId="0" borderId="0"/>
    <xf numFmtId="0" fontId="40" fillId="53" borderId="0" applyNumberFormat="0" applyBorder="0" applyAlignment="0" applyProtection="0"/>
    <xf numFmtId="0" fontId="38" fillId="0" borderId="0"/>
    <xf numFmtId="0" fontId="18" fillId="0" borderId="0"/>
    <xf numFmtId="0" fontId="38" fillId="0" borderId="0"/>
    <xf numFmtId="0" fontId="38" fillId="0" borderId="0"/>
    <xf numFmtId="0" fontId="18" fillId="0" borderId="0"/>
    <xf numFmtId="0" fontId="40" fillId="53" borderId="0" applyNumberFormat="0" applyBorder="0" applyAlignment="0" applyProtection="0"/>
    <xf numFmtId="0" fontId="38" fillId="0" borderId="0"/>
    <xf numFmtId="0" fontId="18" fillId="0" borderId="0"/>
    <xf numFmtId="0" fontId="38" fillId="0" borderId="0"/>
    <xf numFmtId="0" fontId="17" fillId="21" borderId="0" applyNumberFormat="0" applyBorder="0" applyAlignment="0" applyProtection="0"/>
    <xf numFmtId="0" fontId="17" fillId="21" borderId="0" applyNumberFormat="0" applyBorder="0" applyAlignment="0" applyProtection="0"/>
    <xf numFmtId="0" fontId="40" fillId="53" borderId="0" applyNumberFormat="0" applyBorder="0" applyAlignment="0" applyProtection="0"/>
    <xf numFmtId="0" fontId="38" fillId="0" borderId="0"/>
    <xf numFmtId="0" fontId="38" fillId="0" borderId="0"/>
    <xf numFmtId="0" fontId="18" fillId="0" borderId="0"/>
    <xf numFmtId="0" fontId="18" fillId="0" borderId="0"/>
    <xf numFmtId="0" fontId="40" fillId="53"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39" fillId="54" borderId="0" applyNumberFormat="0" applyBorder="0" applyAlignment="0" applyProtection="0"/>
    <xf numFmtId="0" fontId="38" fillId="0" borderId="0"/>
    <xf numFmtId="0" fontId="38" fillId="0" borderId="0"/>
    <xf numFmtId="0" fontId="40" fillId="54" borderId="0" applyNumberFormat="0" applyBorder="0" applyAlignment="0" applyProtection="0"/>
    <xf numFmtId="0" fontId="38" fillId="0" borderId="0"/>
    <xf numFmtId="0" fontId="38" fillId="0" borderId="0"/>
    <xf numFmtId="0" fontId="38" fillId="0" borderId="0"/>
    <xf numFmtId="0" fontId="18" fillId="0" borderId="0"/>
    <xf numFmtId="0" fontId="40" fillId="54" borderId="0" applyNumberFormat="0" applyBorder="0" applyAlignment="0" applyProtection="0"/>
    <xf numFmtId="0" fontId="18" fillId="0" borderId="0"/>
    <xf numFmtId="0" fontId="41" fillId="54" borderId="0" applyNumberFormat="0" applyBorder="0" applyAlignment="0" applyProtection="0"/>
    <xf numFmtId="0" fontId="38" fillId="0" borderId="0"/>
    <xf numFmtId="0" fontId="18" fillId="0" borderId="0"/>
    <xf numFmtId="0" fontId="38" fillId="0" borderId="0"/>
    <xf numFmtId="0" fontId="38" fillId="0" borderId="0"/>
    <xf numFmtId="0" fontId="18" fillId="0" borderId="0"/>
    <xf numFmtId="0" fontId="40" fillId="54" borderId="0" applyNumberFormat="0" applyBorder="0" applyAlignment="0" applyProtection="0"/>
    <xf numFmtId="0" fontId="38" fillId="0" borderId="0"/>
    <xf numFmtId="0" fontId="38" fillId="0" borderId="0"/>
    <xf numFmtId="0" fontId="18" fillId="0" borderId="0"/>
    <xf numFmtId="0" fontId="40" fillId="54" borderId="0" applyNumberFormat="0" applyBorder="0" applyAlignment="0" applyProtection="0"/>
    <xf numFmtId="0" fontId="38" fillId="0" borderId="0"/>
    <xf numFmtId="0" fontId="38" fillId="0" borderId="0"/>
    <xf numFmtId="0" fontId="18" fillId="0" borderId="0"/>
    <xf numFmtId="0" fontId="40" fillId="54" borderId="0" applyNumberFormat="0" applyBorder="0" applyAlignment="0" applyProtection="0"/>
    <xf numFmtId="0" fontId="38" fillId="0" borderId="0"/>
    <xf numFmtId="0" fontId="38" fillId="0" borderId="0"/>
    <xf numFmtId="0" fontId="18" fillId="0" borderId="0"/>
    <xf numFmtId="0" fontId="42"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8" fillId="0" borderId="0"/>
    <xf numFmtId="0" fontId="38" fillId="0" borderId="0"/>
    <xf numFmtId="0" fontId="18" fillId="0" borderId="0"/>
    <xf numFmtId="0" fontId="38" fillId="0" borderId="0"/>
    <xf numFmtId="0" fontId="18" fillId="0" borderId="0"/>
    <xf numFmtId="0" fontId="42" fillId="54" borderId="0" applyNumberFormat="0" applyBorder="0" applyAlignment="0" applyProtection="0"/>
    <xf numFmtId="0" fontId="38" fillId="0" borderId="0"/>
    <xf numFmtId="0" fontId="38" fillId="0" borderId="0"/>
    <xf numFmtId="0" fontId="18" fillId="0" borderId="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8" fillId="0" borderId="0"/>
    <xf numFmtId="0" fontId="38" fillId="0" borderId="0"/>
    <xf numFmtId="0" fontId="38" fillId="0" borderId="0"/>
    <xf numFmtId="0" fontId="18" fillId="0" borderId="0"/>
    <xf numFmtId="0" fontId="38" fillId="0" borderId="0"/>
    <xf numFmtId="0" fontId="18" fillId="0" borderId="0"/>
    <xf numFmtId="0" fontId="40" fillId="54" borderId="0" applyNumberFormat="0" applyBorder="0" applyAlignment="0" applyProtection="0"/>
    <xf numFmtId="0" fontId="38" fillId="0" borderId="0"/>
    <xf numFmtId="0" fontId="38" fillId="0" borderId="0"/>
    <xf numFmtId="0" fontId="18" fillId="0" borderId="0"/>
    <xf numFmtId="0" fontId="39" fillId="54" borderId="0" applyNumberFormat="0" applyBorder="0" applyAlignment="0" applyProtection="0"/>
    <xf numFmtId="0" fontId="38" fillId="0" borderId="0"/>
    <xf numFmtId="0" fontId="18" fillId="0" borderId="0"/>
    <xf numFmtId="0" fontId="39" fillId="54" borderId="0" applyNumberFormat="0" applyBorder="0" applyAlignment="0" applyProtection="0"/>
    <xf numFmtId="0" fontId="38" fillId="0" borderId="0"/>
    <xf numFmtId="0" fontId="38" fillId="0" borderId="0"/>
    <xf numFmtId="0" fontId="38" fillId="0" borderId="0"/>
    <xf numFmtId="0" fontId="18" fillId="0" borderId="0"/>
    <xf numFmtId="0" fontId="40" fillId="54" borderId="0" applyNumberFormat="0" applyBorder="0" applyAlignment="0" applyProtection="0"/>
    <xf numFmtId="0" fontId="38" fillId="0" borderId="0"/>
    <xf numFmtId="0" fontId="18" fillId="0" borderId="0"/>
    <xf numFmtId="0" fontId="38" fillId="0" borderId="0"/>
    <xf numFmtId="0" fontId="38" fillId="0" borderId="0"/>
    <xf numFmtId="0" fontId="18" fillId="0" borderId="0"/>
    <xf numFmtId="0" fontId="40" fillId="54" borderId="0" applyNumberFormat="0" applyBorder="0" applyAlignment="0" applyProtection="0"/>
    <xf numFmtId="0" fontId="38" fillId="0" borderId="0"/>
    <xf numFmtId="0" fontId="18" fillId="0" borderId="0"/>
    <xf numFmtId="0" fontId="38" fillId="0" borderId="0"/>
    <xf numFmtId="0" fontId="18" fillId="0" borderId="0"/>
    <xf numFmtId="0" fontId="40" fillId="54" borderId="0" applyNumberFormat="0" applyBorder="0" applyAlignment="0" applyProtection="0"/>
    <xf numFmtId="0" fontId="38" fillId="0" borderId="0"/>
    <xf numFmtId="0" fontId="38" fillId="0" borderId="0"/>
    <xf numFmtId="0" fontId="18" fillId="0" borderId="0"/>
    <xf numFmtId="0" fontId="18" fillId="0" borderId="0"/>
    <xf numFmtId="0" fontId="40" fillId="5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39" fillId="52" borderId="0" applyNumberFormat="0" applyBorder="0" applyAlignment="0" applyProtection="0"/>
    <xf numFmtId="0" fontId="38" fillId="0" borderId="0"/>
    <xf numFmtId="0" fontId="38" fillId="0" borderId="0"/>
    <xf numFmtId="0" fontId="40" fillId="58" borderId="0" applyNumberFormat="0" applyBorder="0" applyAlignment="0" applyProtection="0"/>
    <xf numFmtId="0" fontId="38" fillId="0" borderId="0"/>
    <xf numFmtId="0" fontId="38" fillId="0" borderId="0"/>
    <xf numFmtId="0" fontId="38" fillId="0" borderId="0"/>
    <xf numFmtId="0" fontId="18" fillId="0" borderId="0"/>
    <xf numFmtId="0" fontId="40" fillId="52" borderId="0" applyNumberFormat="0" applyBorder="0" applyAlignment="0" applyProtection="0"/>
    <xf numFmtId="0" fontId="18" fillId="0" borderId="0"/>
    <xf numFmtId="0" fontId="41" fillId="52" borderId="0" applyNumberFormat="0" applyBorder="0" applyAlignment="0" applyProtection="0"/>
    <xf numFmtId="0" fontId="38" fillId="0" borderId="0"/>
    <xf numFmtId="0" fontId="18" fillId="0" borderId="0"/>
    <xf numFmtId="0" fontId="38" fillId="0" borderId="0"/>
    <xf numFmtId="0" fontId="38" fillId="0" borderId="0"/>
    <xf numFmtId="0" fontId="18" fillId="0" borderId="0"/>
    <xf numFmtId="0" fontId="40" fillId="52" borderId="0" applyNumberFormat="0" applyBorder="0" applyAlignment="0" applyProtection="0"/>
    <xf numFmtId="0" fontId="38" fillId="0" borderId="0"/>
    <xf numFmtId="0" fontId="38" fillId="0" borderId="0"/>
    <xf numFmtId="0" fontId="18" fillId="0" borderId="0"/>
    <xf numFmtId="0" fontId="40" fillId="52" borderId="0" applyNumberFormat="0" applyBorder="0" applyAlignment="0" applyProtection="0"/>
    <xf numFmtId="0" fontId="38" fillId="0" borderId="0"/>
    <xf numFmtId="0" fontId="38" fillId="0" borderId="0"/>
    <xf numFmtId="0" fontId="18" fillId="0" borderId="0"/>
    <xf numFmtId="0" fontId="40" fillId="52" borderId="0" applyNumberFormat="0" applyBorder="0" applyAlignment="0" applyProtection="0"/>
    <xf numFmtId="0" fontId="38" fillId="0" borderId="0"/>
    <xf numFmtId="0" fontId="38" fillId="0" borderId="0"/>
    <xf numFmtId="0" fontId="18" fillId="0" borderId="0"/>
    <xf numFmtId="0" fontId="42" fillId="52" borderId="0" applyNumberFormat="0" applyBorder="0" applyAlignment="0" applyProtection="0"/>
    <xf numFmtId="0" fontId="38" fillId="0" borderId="0"/>
    <xf numFmtId="0" fontId="40" fillId="58" borderId="0" applyNumberFormat="0" applyBorder="0" applyAlignment="0" applyProtection="0"/>
    <xf numFmtId="0" fontId="40" fillId="58" borderId="0" applyNumberFormat="0" applyBorder="0" applyAlignment="0" applyProtection="0"/>
    <xf numFmtId="0" fontId="38" fillId="0" borderId="0"/>
    <xf numFmtId="0" fontId="38" fillId="0" borderId="0"/>
    <xf numFmtId="0" fontId="18" fillId="0" borderId="0"/>
    <xf numFmtId="0" fontId="40" fillId="52" borderId="0" applyNumberFormat="0" applyBorder="0" applyAlignment="0" applyProtection="0"/>
    <xf numFmtId="0" fontId="40" fillId="52" borderId="0" applyNumberFormat="0" applyBorder="0" applyAlignment="0" applyProtection="0"/>
    <xf numFmtId="0" fontId="38" fillId="0" borderId="0"/>
    <xf numFmtId="0" fontId="38" fillId="0" borderId="0"/>
    <xf numFmtId="0" fontId="18" fillId="0" borderId="0"/>
    <xf numFmtId="0" fontId="40" fillId="52" borderId="0" applyNumberFormat="0" applyBorder="0" applyAlignment="0" applyProtection="0"/>
    <xf numFmtId="0" fontId="38" fillId="0" borderId="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38" fillId="0" borderId="0"/>
    <xf numFmtId="0" fontId="38" fillId="0" borderId="0"/>
    <xf numFmtId="0" fontId="38" fillId="0" borderId="0"/>
    <xf numFmtId="0" fontId="18" fillId="0" borderId="0"/>
    <xf numFmtId="0" fontId="38" fillId="0" borderId="0"/>
    <xf numFmtId="0" fontId="18" fillId="0" borderId="0"/>
    <xf numFmtId="0" fontId="40" fillId="52" borderId="0" applyNumberFormat="0" applyBorder="0" applyAlignment="0" applyProtection="0"/>
    <xf numFmtId="0" fontId="38" fillId="0" borderId="0"/>
    <xf numFmtId="0" fontId="38" fillId="0" borderId="0"/>
    <xf numFmtId="0" fontId="18" fillId="0" borderId="0"/>
    <xf numFmtId="0" fontId="39" fillId="52" borderId="0" applyNumberFormat="0" applyBorder="0" applyAlignment="0" applyProtection="0"/>
    <xf numFmtId="0" fontId="38" fillId="0" borderId="0"/>
    <xf numFmtId="0" fontId="40" fillId="52" borderId="0" applyNumberFormat="0" applyBorder="0" applyAlignment="0" applyProtection="0"/>
    <xf numFmtId="0" fontId="40" fillId="52" borderId="0" applyNumberFormat="0" applyBorder="0" applyAlignment="0" applyProtection="0"/>
    <xf numFmtId="0" fontId="39" fillId="52" borderId="0" applyNumberFormat="0" applyBorder="0" applyAlignment="0" applyProtection="0"/>
    <xf numFmtId="0" fontId="38" fillId="0" borderId="0"/>
    <xf numFmtId="0" fontId="38" fillId="0" borderId="0"/>
    <xf numFmtId="0" fontId="38" fillId="0" borderId="0"/>
    <xf numFmtId="0" fontId="18" fillId="0" borderId="0"/>
    <xf numFmtId="0" fontId="40" fillId="52" borderId="0" applyNumberFormat="0" applyBorder="0" applyAlignment="0" applyProtection="0"/>
    <xf numFmtId="0" fontId="38" fillId="0" borderId="0"/>
    <xf numFmtId="0" fontId="18" fillId="0" borderId="0"/>
    <xf numFmtId="0" fontId="38" fillId="0" borderId="0"/>
    <xf numFmtId="0" fontId="38" fillId="0" borderId="0"/>
    <xf numFmtId="0" fontId="18" fillId="0" borderId="0"/>
    <xf numFmtId="0" fontId="40" fillId="52" borderId="0" applyNumberFormat="0" applyBorder="0" applyAlignment="0" applyProtection="0"/>
    <xf numFmtId="0" fontId="38" fillId="0" borderId="0"/>
    <xf numFmtId="0" fontId="18" fillId="0" borderId="0"/>
    <xf numFmtId="0" fontId="38" fillId="0" borderId="0"/>
    <xf numFmtId="0" fontId="17" fillId="29" borderId="0" applyNumberFormat="0" applyBorder="0" applyAlignment="0" applyProtection="0"/>
    <xf numFmtId="0" fontId="17" fillId="29" borderId="0" applyNumberFormat="0" applyBorder="0" applyAlignment="0" applyProtection="0"/>
    <xf numFmtId="0" fontId="40" fillId="52" borderId="0" applyNumberFormat="0" applyBorder="0" applyAlignment="0" applyProtection="0"/>
    <xf numFmtId="0" fontId="38" fillId="0" borderId="0"/>
    <xf numFmtId="0" fontId="38" fillId="0" borderId="0"/>
    <xf numFmtId="0" fontId="18" fillId="0" borderId="0"/>
    <xf numFmtId="0" fontId="18" fillId="0" borderId="0"/>
    <xf numFmtId="0" fontId="40" fillId="52"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8" fillId="0" borderId="0"/>
    <xf numFmtId="18" fontId="43" fillId="0" borderId="0"/>
    <xf numFmtId="18" fontId="43" fillId="0" borderId="0"/>
    <xf numFmtId="18" fontId="43" fillId="0" borderId="0"/>
    <xf numFmtId="18" fontId="43" fillId="0" borderId="0"/>
    <xf numFmtId="18" fontId="43" fillId="0" borderId="0"/>
    <xf numFmtId="18" fontId="43" fillId="0" borderId="0"/>
    <xf numFmtId="0" fontId="38" fillId="0" borderId="0"/>
    <xf numFmtId="0" fontId="38" fillId="0" borderId="0"/>
    <xf numFmtId="0" fontId="18" fillId="0" borderId="0"/>
    <xf numFmtId="0" fontId="38" fillId="0" borderId="0"/>
    <xf numFmtId="0" fontId="18" fillId="0" borderId="0"/>
    <xf numFmtId="18" fontId="43" fillId="0" borderId="0"/>
    <xf numFmtId="18" fontId="43" fillId="0" borderId="0"/>
    <xf numFmtId="0" fontId="38" fillId="0" borderId="0"/>
    <xf numFmtId="0" fontId="38" fillId="0" borderId="0"/>
    <xf numFmtId="0" fontId="18" fillId="0" borderId="0"/>
    <xf numFmtId="18" fontId="43" fillId="0" borderId="0"/>
    <xf numFmtId="18" fontId="43" fillId="0" borderId="0"/>
    <xf numFmtId="0" fontId="38" fillId="0" borderId="0"/>
    <xf numFmtId="18" fontId="43" fillId="0" borderId="0"/>
    <xf numFmtId="18" fontId="43" fillId="0" borderId="0"/>
    <xf numFmtId="18" fontId="43" fillId="0" borderId="0"/>
    <xf numFmtId="18" fontId="43" fillId="0" borderId="0"/>
    <xf numFmtId="18" fontId="43" fillId="0" borderId="0"/>
    <xf numFmtId="18" fontId="43" fillId="0" borderId="0"/>
    <xf numFmtId="18" fontId="43" fillId="0" borderId="0"/>
    <xf numFmtId="18" fontId="43" fillId="0" borderId="0"/>
    <xf numFmtId="18" fontId="43" fillId="0" borderId="0"/>
    <xf numFmtId="18" fontId="43" fillId="0" borderId="0"/>
    <xf numFmtId="18" fontId="43" fillId="0" borderId="0"/>
    <xf numFmtId="18" fontId="43" fillId="0" borderId="0"/>
    <xf numFmtId="18" fontId="43" fillId="0" borderId="0"/>
    <xf numFmtId="0" fontId="38" fillId="0" borderId="0"/>
    <xf numFmtId="0" fontId="38" fillId="0" borderId="0"/>
    <xf numFmtId="0" fontId="18" fillId="0" borderId="0"/>
    <xf numFmtId="0" fontId="18" fillId="46" borderId="0" applyNumberFormat="0" applyFont="0" applyAlignment="0"/>
    <xf numFmtId="0" fontId="18" fillId="0" borderId="0"/>
    <xf numFmtId="0" fontId="18" fillId="46" borderId="0" applyNumberFormat="0" applyFont="0" applyAlignment="0"/>
    <xf numFmtId="0" fontId="7" fillId="3" borderId="0" applyNumberFormat="0" applyBorder="0" applyAlignment="0" applyProtection="0"/>
    <xf numFmtId="0" fontId="44" fillId="39" borderId="0" applyNumberFormat="0" applyBorder="0" applyAlignment="0" applyProtection="0"/>
    <xf numFmtId="0" fontId="38" fillId="0" borderId="0"/>
    <xf numFmtId="0" fontId="38" fillId="0" borderId="0"/>
    <xf numFmtId="0" fontId="45" fillId="43" borderId="0" applyNumberFormat="0" applyBorder="0" applyAlignment="0" applyProtection="0"/>
    <xf numFmtId="0" fontId="38" fillId="0" borderId="0"/>
    <xf numFmtId="0" fontId="38" fillId="0" borderId="0"/>
    <xf numFmtId="0" fontId="38" fillId="0" borderId="0"/>
    <xf numFmtId="0" fontId="18" fillId="0" borderId="0"/>
    <xf numFmtId="0" fontId="45" fillId="39" borderId="0" applyNumberFormat="0" applyBorder="0" applyAlignment="0" applyProtection="0"/>
    <xf numFmtId="0" fontId="18" fillId="0" borderId="0"/>
    <xf numFmtId="0" fontId="46" fillId="39" borderId="0" applyNumberFormat="0" applyBorder="0" applyAlignment="0" applyProtection="0"/>
    <xf numFmtId="0" fontId="38" fillId="0" borderId="0"/>
    <xf numFmtId="0" fontId="18" fillId="0" borderId="0"/>
    <xf numFmtId="0" fontId="38" fillId="0" borderId="0"/>
    <xf numFmtId="0" fontId="38" fillId="0" borderId="0"/>
    <xf numFmtId="0" fontId="18" fillId="0" borderId="0"/>
    <xf numFmtId="0" fontId="45" fillId="39" borderId="0" applyNumberFormat="0" applyBorder="0" applyAlignment="0" applyProtection="0"/>
    <xf numFmtId="0" fontId="38" fillId="0" borderId="0"/>
    <xf numFmtId="0" fontId="38" fillId="0" borderId="0"/>
    <xf numFmtId="0" fontId="18" fillId="0" borderId="0"/>
    <xf numFmtId="0" fontId="45" fillId="39" borderId="0" applyNumberFormat="0" applyBorder="0" applyAlignment="0" applyProtection="0"/>
    <xf numFmtId="0" fontId="38" fillId="0" borderId="0"/>
    <xf numFmtId="0" fontId="38" fillId="0" borderId="0"/>
    <xf numFmtId="0" fontId="18" fillId="0" borderId="0"/>
    <xf numFmtId="0" fontId="45" fillId="39" borderId="0" applyNumberFormat="0" applyBorder="0" applyAlignment="0" applyProtection="0"/>
    <xf numFmtId="0" fontId="38" fillId="0" borderId="0"/>
    <xf numFmtId="0" fontId="38" fillId="0" borderId="0"/>
    <xf numFmtId="0" fontId="18" fillId="0" borderId="0"/>
    <xf numFmtId="0" fontId="47" fillId="39" borderId="0" applyNumberFormat="0" applyBorder="0" applyAlignment="0" applyProtection="0"/>
    <xf numFmtId="0" fontId="38" fillId="0" borderId="0"/>
    <xf numFmtId="0" fontId="45" fillId="43" borderId="0" applyNumberFormat="0" applyBorder="0" applyAlignment="0" applyProtection="0"/>
    <xf numFmtId="0" fontId="45" fillId="43" borderId="0" applyNumberFormat="0" applyBorder="0" applyAlignment="0" applyProtection="0"/>
    <xf numFmtId="0" fontId="38" fillId="0" borderId="0"/>
    <xf numFmtId="0" fontId="38" fillId="0" borderId="0"/>
    <xf numFmtId="0" fontId="18" fillId="0" borderId="0"/>
    <xf numFmtId="0" fontId="45" fillId="39" borderId="0" applyNumberFormat="0" applyBorder="0" applyAlignment="0" applyProtection="0"/>
    <xf numFmtId="0" fontId="45" fillId="39" borderId="0" applyNumberFormat="0" applyBorder="0" applyAlignment="0" applyProtection="0"/>
    <xf numFmtId="0" fontId="38" fillId="0" borderId="0"/>
    <xf numFmtId="0" fontId="38" fillId="0" borderId="0"/>
    <xf numFmtId="0" fontId="18" fillId="0" borderId="0"/>
    <xf numFmtId="0" fontId="45" fillId="39" borderId="0" applyNumberFormat="0" applyBorder="0" applyAlignment="0" applyProtection="0"/>
    <xf numFmtId="0" fontId="38" fillId="0" borderId="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38" fillId="0" borderId="0"/>
    <xf numFmtId="0" fontId="38" fillId="0" borderId="0"/>
    <xf numFmtId="0" fontId="38" fillId="0" borderId="0"/>
    <xf numFmtId="0" fontId="18" fillId="0" borderId="0"/>
    <xf numFmtId="0" fontId="38" fillId="0" borderId="0"/>
    <xf numFmtId="0" fontId="18" fillId="0" borderId="0"/>
    <xf numFmtId="0" fontId="45" fillId="39" borderId="0" applyNumberFormat="0" applyBorder="0" applyAlignment="0" applyProtection="0"/>
    <xf numFmtId="0" fontId="38" fillId="0" borderId="0"/>
    <xf numFmtId="0" fontId="38" fillId="0" borderId="0"/>
    <xf numFmtId="0" fontId="18" fillId="0" borderId="0"/>
    <xf numFmtId="0" fontId="44" fillId="39" borderId="0" applyNumberFormat="0" applyBorder="0" applyAlignment="0" applyProtection="0"/>
    <xf numFmtId="0" fontId="38" fillId="0" borderId="0"/>
    <xf numFmtId="0" fontId="45" fillId="39" borderId="0" applyNumberFormat="0" applyBorder="0" applyAlignment="0" applyProtection="0"/>
    <xf numFmtId="0" fontId="45" fillId="39" borderId="0" applyNumberFormat="0" applyBorder="0" applyAlignment="0" applyProtection="0"/>
    <xf numFmtId="0" fontId="44" fillId="39" borderId="0" applyNumberFormat="0" applyBorder="0" applyAlignment="0" applyProtection="0"/>
    <xf numFmtId="0" fontId="38" fillId="0" borderId="0"/>
    <xf numFmtId="0" fontId="38" fillId="0" borderId="0"/>
    <xf numFmtId="0" fontId="38" fillId="0" borderId="0"/>
    <xf numFmtId="0" fontId="18" fillId="0" borderId="0"/>
    <xf numFmtId="0" fontId="45" fillId="39" borderId="0" applyNumberFormat="0" applyBorder="0" applyAlignment="0" applyProtection="0"/>
    <xf numFmtId="0" fontId="38" fillId="0" borderId="0"/>
    <xf numFmtId="0" fontId="18" fillId="0" borderId="0"/>
    <xf numFmtId="0" fontId="38" fillId="0" borderId="0"/>
    <xf numFmtId="0" fontId="38" fillId="0" borderId="0"/>
    <xf numFmtId="0" fontId="18" fillId="0" borderId="0"/>
    <xf numFmtId="0" fontId="45" fillId="39" borderId="0" applyNumberFormat="0" applyBorder="0" applyAlignment="0" applyProtection="0"/>
    <xf numFmtId="0" fontId="38" fillId="0" borderId="0"/>
    <xf numFmtId="0" fontId="18" fillId="0" borderId="0"/>
    <xf numFmtId="0" fontId="38" fillId="0" borderId="0"/>
    <xf numFmtId="0" fontId="7" fillId="3" borderId="0" applyNumberFormat="0" applyBorder="0" applyAlignment="0" applyProtection="0"/>
    <xf numFmtId="0" fontId="7" fillId="3" borderId="0" applyNumberFormat="0" applyBorder="0" applyAlignment="0" applyProtection="0"/>
    <xf numFmtId="0" fontId="45" fillId="39" borderId="0" applyNumberFormat="0" applyBorder="0" applyAlignment="0" applyProtection="0"/>
    <xf numFmtId="0" fontId="38" fillId="0" borderId="0"/>
    <xf numFmtId="0" fontId="38" fillId="0" borderId="0"/>
    <xf numFmtId="0" fontId="18" fillId="0" borderId="0"/>
    <xf numFmtId="0" fontId="18" fillId="0" borderId="0"/>
    <xf numFmtId="0" fontId="45" fillId="3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8" fillId="0" borderId="0"/>
    <xf numFmtId="0" fontId="38" fillId="0" borderId="0"/>
    <xf numFmtId="0" fontId="18" fillId="0" borderId="0"/>
    <xf numFmtId="0" fontId="38" fillId="0" borderId="0"/>
    <xf numFmtId="0" fontId="18" fillId="0" borderId="0"/>
    <xf numFmtId="0" fontId="18" fillId="0" borderId="0"/>
    <xf numFmtId="168" fontId="18" fillId="0" borderId="0" applyFill="0" applyBorder="0" applyAlignment="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38" fillId="0" borderId="0"/>
    <xf numFmtId="0" fontId="18" fillId="0" borderId="0"/>
    <xf numFmtId="0" fontId="38" fillId="0" borderId="0"/>
    <xf numFmtId="0" fontId="18" fillId="0" borderId="0"/>
    <xf numFmtId="0" fontId="18" fillId="0" borderId="0"/>
    <xf numFmtId="168" fontId="18" fillId="0" borderId="0" applyFill="0" applyBorder="0" applyAlignment="0"/>
    <xf numFmtId="0" fontId="38" fillId="0" borderId="0"/>
    <xf numFmtId="0" fontId="18" fillId="0" borderId="0"/>
    <xf numFmtId="0" fontId="38" fillId="0" borderId="0"/>
    <xf numFmtId="0" fontId="18" fillId="0" borderId="0"/>
    <xf numFmtId="0" fontId="11" fillId="6" borderId="4" applyNumberFormat="0" applyAlignment="0" applyProtection="0"/>
    <xf numFmtId="0" fontId="48" fillId="46" borderId="50" applyNumberFormat="0" applyAlignment="0" applyProtection="0"/>
    <xf numFmtId="0" fontId="38" fillId="0" borderId="0"/>
    <xf numFmtId="0" fontId="38" fillId="0" borderId="0"/>
    <xf numFmtId="0" fontId="49" fillId="61" borderId="50" applyNumberFormat="0" applyAlignment="0" applyProtection="0"/>
    <xf numFmtId="0" fontId="38" fillId="0" borderId="0"/>
    <xf numFmtId="0" fontId="38" fillId="0" borderId="0"/>
    <xf numFmtId="0" fontId="38" fillId="0" borderId="0"/>
    <xf numFmtId="0" fontId="18" fillId="0" borderId="0"/>
    <xf numFmtId="0" fontId="50" fillId="46" borderId="50" applyNumberFormat="0" applyAlignment="0" applyProtection="0"/>
    <xf numFmtId="0" fontId="18" fillId="0" borderId="0"/>
    <xf numFmtId="0" fontId="51" fillId="61" borderId="50" applyNumberFormat="0" applyAlignment="0" applyProtection="0"/>
    <xf numFmtId="0" fontId="38" fillId="0" borderId="0"/>
    <xf numFmtId="0" fontId="38" fillId="0" borderId="0"/>
    <xf numFmtId="0" fontId="18" fillId="0" borderId="0"/>
    <xf numFmtId="0" fontId="18" fillId="0" borderId="0"/>
    <xf numFmtId="0" fontId="50" fillId="46" borderId="50" applyNumberFormat="0" applyAlignment="0" applyProtection="0"/>
    <xf numFmtId="0" fontId="38" fillId="0" borderId="0"/>
    <xf numFmtId="0" fontId="38" fillId="0" borderId="0"/>
    <xf numFmtId="0" fontId="18" fillId="0" borderId="0"/>
    <xf numFmtId="0" fontId="50" fillId="46" borderId="50" applyNumberFormat="0" applyAlignment="0" applyProtection="0"/>
    <xf numFmtId="0" fontId="38" fillId="0" borderId="0"/>
    <xf numFmtId="0" fontId="38" fillId="0" borderId="0"/>
    <xf numFmtId="0" fontId="18" fillId="0" borderId="0"/>
    <xf numFmtId="0" fontId="50" fillId="46" borderId="50" applyNumberFormat="0" applyAlignment="0" applyProtection="0"/>
    <xf numFmtId="0" fontId="38" fillId="0" borderId="0"/>
    <xf numFmtId="0" fontId="38" fillId="0" borderId="0"/>
    <xf numFmtId="0" fontId="18" fillId="0" borderId="0"/>
    <xf numFmtId="0" fontId="50" fillId="46" borderId="50" applyNumberFormat="0" applyAlignment="0" applyProtection="0"/>
    <xf numFmtId="0" fontId="38" fillId="0" borderId="0"/>
    <xf numFmtId="0" fontId="38" fillId="0" borderId="0"/>
    <xf numFmtId="0" fontId="18" fillId="0" borderId="0"/>
    <xf numFmtId="0" fontId="52" fillId="46" borderId="50" applyNumberFormat="0" applyAlignment="0" applyProtection="0"/>
    <xf numFmtId="0" fontId="38" fillId="0" borderId="0"/>
    <xf numFmtId="0" fontId="49" fillId="61" borderId="50" applyNumberFormat="0" applyAlignment="0" applyProtection="0"/>
    <xf numFmtId="0" fontId="49" fillId="61" borderId="50" applyNumberFormat="0" applyAlignment="0" applyProtection="0"/>
    <xf numFmtId="0" fontId="38" fillId="0" borderId="0"/>
    <xf numFmtId="0" fontId="50" fillId="46" borderId="50" applyNumberFormat="0" applyAlignment="0" applyProtection="0"/>
    <xf numFmtId="0" fontId="38" fillId="0" borderId="0"/>
    <xf numFmtId="0" fontId="38" fillId="0" borderId="0"/>
    <xf numFmtId="0" fontId="18" fillId="0" borderId="0"/>
    <xf numFmtId="0" fontId="18" fillId="0" borderId="0"/>
    <xf numFmtId="0" fontId="50" fillId="46" borderId="50" applyNumberFormat="0" applyAlignment="0" applyProtection="0"/>
    <xf numFmtId="0" fontId="50" fillId="46" borderId="50" applyNumberFormat="0" applyAlignment="0" applyProtection="0"/>
    <xf numFmtId="0" fontId="50" fillId="46" borderId="50" applyNumberFormat="0" applyAlignment="0" applyProtection="0"/>
    <xf numFmtId="0" fontId="50" fillId="46" borderId="50" applyNumberFormat="0" applyAlignment="0" applyProtection="0"/>
    <xf numFmtId="0" fontId="50" fillId="46" borderId="50" applyNumberFormat="0" applyAlignment="0" applyProtection="0"/>
    <xf numFmtId="0" fontId="50" fillId="46" borderId="50" applyNumberFormat="0" applyAlignment="0" applyProtection="0"/>
    <xf numFmtId="0" fontId="50" fillId="46" borderId="50" applyNumberFormat="0" applyAlignment="0" applyProtection="0"/>
    <xf numFmtId="0" fontId="50" fillId="46" borderId="50" applyNumberFormat="0" applyAlignment="0" applyProtection="0"/>
    <xf numFmtId="0" fontId="50" fillId="46" borderId="50" applyNumberFormat="0" applyAlignment="0" applyProtection="0"/>
    <xf numFmtId="0" fontId="38" fillId="0" borderId="0"/>
    <xf numFmtId="0" fontId="38" fillId="0" borderId="0"/>
    <xf numFmtId="0" fontId="18" fillId="0" borderId="0"/>
    <xf numFmtId="0" fontId="50" fillId="46" borderId="50" applyNumberFormat="0" applyAlignment="0" applyProtection="0"/>
    <xf numFmtId="0" fontId="38" fillId="0" borderId="0"/>
    <xf numFmtId="0" fontId="38" fillId="0" borderId="0"/>
    <xf numFmtId="0" fontId="18" fillId="0" borderId="0"/>
    <xf numFmtId="0" fontId="18" fillId="0" borderId="0"/>
    <xf numFmtId="0" fontId="50" fillId="46" borderId="50" applyNumberFormat="0" applyAlignment="0" applyProtection="0"/>
    <xf numFmtId="0" fontId="38" fillId="0" borderId="0"/>
    <xf numFmtId="0" fontId="18" fillId="0" borderId="0"/>
    <xf numFmtId="0" fontId="38" fillId="0" borderId="0"/>
    <xf numFmtId="0" fontId="49" fillId="61" borderId="50" applyNumberFormat="0" applyAlignment="0" applyProtection="0"/>
    <xf numFmtId="0" fontId="49" fillId="61" borderId="50" applyNumberFormat="0" applyAlignment="0" applyProtection="0"/>
    <xf numFmtId="0" fontId="49" fillId="61" borderId="50" applyNumberFormat="0" applyAlignment="0" applyProtection="0"/>
    <xf numFmtId="0" fontId="3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50" fillId="46" borderId="50" applyNumberFormat="0" applyAlignment="0" applyProtection="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48" fillId="46" borderId="50" applyNumberFormat="0" applyAlignment="0" applyProtection="0"/>
    <xf numFmtId="0" fontId="38" fillId="0" borderId="0"/>
    <xf numFmtId="0" fontId="18" fillId="0" borderId="0"/>
    <xf numFmtId="0" fontId="38" fillId="0" borderId="0"/>
    <xf numFmtId="0" fontId="18" fillId="0" borderId="0"/>
    <xf numFmtId="0" fontId="48" fillId="46" borderId="50" applyNumberFormat="0" applyAlignment="0" applyProtection="0"/>
    <xf numFmtId="0" fontId="38" fillId="0" borderId="0"/>
    <xf numFmtId="0" fontId="38" fillId="0" borderId="0"/>
    <xf numFmtId="0" fontId="38" fillId="0" borderId="0"/>
    <xf numFmtId="0" fontId="18" fillId="0" borderId="0"/>
    <xf numFmtId="0" fontId="50" fillId="46" borderId="50" applyNumberFormat="0" applyAlignment="0" applyProtection="0"/>
    <xf numFmtId="0" fontId="38" fillId="0" borderId="0"/>
    <xf numFmtId="0" fontId="38" fillId="0" borderId="0"/>
    <xf numFmtId="0" fontId="18" fillId="0" borderId="0"/>
    <xf numFmtId="0" fontId="18" fillId="0" borderId="0"/>
    <xf numFmtId="0" fontId="50" fillId="46" borderId="50" applyNumberFormat="0" applyAlignment="0" applyProtection="0"/>
    <xf numFmtId="0" fontId="38" fillId="0" borderId="0"/>
    <xf numFmtId="0" fontId="38" fillId="0" borderId="0"/>
    <xf numFmtId="0" fontId="18" fillId="0" borderId="0"/>
    <xf numFmtId="0" fontId="50" fillId="46" borderId="50" applyNumberFormat="0" applyAlignment="0" applyProtection="0"/>
    <xf numFmtId="0" fontId="38" fillId="0" borderId="0"/>
    <xf numFmtId="0" fontId="18" fillId="0" borderId="0"/>
    <xf numFmtId="0" fontId="38" fillId="0" borderId="0"/>
    <xf numFmtId="0" fontId="18" fillId="0" borderId="0"/>
    <xf numFmtId="0" fontId="38" fillId="0" borderId="0"/>
    <xf numFmtId="0" fontId="11" fillId="6" borderId="4" applyNumberFormat="0" applyAlignment="0" applyProtection="0"/>
    <xf numFmtId="0" fontId="11" fillId="6" borderId="4" applyNumberFormat="0" applyAlignment="0" applyProtection="0"/>
    <xf numFmtId="0" fontId="50" fillId="46" borderId="50" applyNumberFormat="0" applyAlignment="0" applyProtection="0"/>
    <xf numFmtId="0" fontId="38" fillId="0" borderId="0"/>
    <xf numFmtId="0" fontId="38" fillId="0" borderId="0"/>
    <xf numFmtId="0" fontId="18" fillId="0" borderId="0"/>
    <xf numFmtId="0" fontId="38" fillId="0" borderId="0"/>
    <xf numFmtId="0" fontId="18" fillId="0" borderId="0"/>
    <xf numFmtId="0" fontId="18" fillId="0" borderId="0"/>
    <xf numFmtId="0" fontId="50" fillId="46" borderId="50"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38" fillId="0" borderId="0"/>
    <xf numFmtId="169" fontId="53" fillId="62" borderId="0">
      <alignment horizontal="right"/>
    </xf>
    <xf numFmtId="169" fontId="53" fillId="62" borderId="0">
      <alignment horizontal="right"/>
    </xf>
    <xf numFmtId="0" fontId="38" fillId="0" borderId="0"/>
    <xf numFmtId="170" fontId="53" fillId="62" borderId="0">
      <alignment horizontal="right"/>
    </xf>
    <xf numFmtId="170" fontId="53" fillId="62" borderId="0">
      <alignment horizontal="right"/>
    </xf>
    <xf numFmtId="0" fontId="38" fillId="0" borderId="0"/>
    <xf numFmtId="171" fontId="53" fillId="62" borderId="0">
      <alignment horizontal="right"/>
    </xf>
    <xf numFmtId="171" fontId="53" fillId="62" borderId="0">
      <alignment horizontal="right"/>
    </xf>
    <xf numFmtId="0" fontId="38" fillId="0" borderId="0"/>
    <xf numFmtId="172" fontId="53" fillId="62" borderId="0">
      <alignment horizontal="right"/>
    </xf>
    <xf numFmtId="172" fontId="53" fillId="62" borderId="0">
      <alignment horizontal="right"/>
    </xf>
    <xf numFmtId="0" fontId="13" fillId="7" borderId="7" applyNumberFormat="0" applyAlignment="0" applyProtection="0"/>
    <xf numFmtId="0" fontId="54" fillId="63" borderId="51" applyNumberFormat="0" applyAlignment="0" applyProtection="0"/>
    <xf numFmtId="0" fontId="38" fillId="0" borderId="0"/>
    <xf numFmtId="0" fontId="38" fillId="0" borderId="0"/>
    <xf numFmtId="0" fontId="55" fillId="63" borderId="51" applyNumberFormat="0" applyAlignment="0" applyProtection="0"/>
    <xf numFmtId="0" fontId="38" fillId="0" borderId="0"/>
    <xf numFmtId="0" fontId="38" fillId="0" borderId="0"/>
    <xf numFmtId="0" fontId="38" fillId="0" borderId="0"/>
    <xf numFmtId="0" fontId="18" fillId="0" borderId="0"/>
    <xf numFmtId="0" fontId="55" fillId="63" borderId="51" applyNumberFormat="0" applyAlignment="0" applyProtection="0"/>
    <xf numFmtId="0" fontId="18" fillId="0" borderId="0"/>
    <xf numFmtId="0" fontId="56" fillId="63" borderId="52" applyNumberFormat="0" applyAlignment="0" applyProtection="0"/>
    <xf numFmtId="0" fontId="38" fillId="0" borderId="0"/>
    <xf numFmtId="0" fontId="18" fillId="0" borderId="0"/>
    <xf numFmtId="0" fontId="38" fillId="0" borderId="0"/>
    <xf numFmtId="0" fontId="38" fillId="0" borderId="0"/>
    <xf numFmtId="0" fontId="18" fillId="0" borderId="0"/>
    <xf numFmtId="0" fontId="55" fillId="63" borderId="51" applyNumberFormat="0" applyAlignment="0" applyProtection="0"/>
    <xf numFmtId="0" fontId="38" fillId="0" borderId="0"/>
    <xf numFmtId="0" fontId="38" fillId="0" borderId="0"/>
    <xf numFmtId="0" fontId="18" fillId="0" borderId="0"/>
    <xf numFmtId="0" fontId="55" fillId="63" borderId="51" applyNumberFormat="0" applyAlignment="0" applyProtection="0"/>
    <xf numFmtId="0" fontId="38" fillId="0" borderId="0"/>
    <xf numFmtId="0" fontId="38" fillId="0" borderId="0"/>
    <xf numFmtId="0" fontId="18" fillId="0" borderId="0"/>
    <xf numFmtId="0" fontId="55" fillId="63" borderId="51" applyNumberFormat="0" applyAlignment="0" applyProtection="0"/>
    <xf numFmtId="0" fontId="38" fillId="0" borderId="0"/>
    <xf numFmtId="0" fontId="38" fillId="0" borderId="0"/>
    <xf numFmtId="0" fontId="18" fillId="0" borderId="0"/>
    <xf numFmtId="0" fontId="57" fillId="63" borderId="51" applyNumberFormat="0" applyAlignment="0" applyProtection="0"/>
    <xf numFmtId="0" fontId="55" fillId="63" borderId="51" applyNumberFormat="0" applyAlignment="0" applyProtection="0"/>
    <xf numFmtId="0" fontId="55" fillId="63" borderId="51" applyNumberFormat="0" applyAlignment="0" applyProtection="0"/>
    <xf numFmtId="0" fontId="55" fillId="63" borderId="51" applyNumberFormat="0" applyAlignment="0" applyProtection="0"/>
    <xf numFmtId="0" fontId="38" fillId="0" borderId="0"/>
    <xf numFmtId="0" fontId="38" fillId="0" borderId="0"/>
    <xf numFmtId="0" fontId="18" fillId="0" borderId="0"/>
    <xf numFmtId="0" fontId="38" fillId="0" borderId="0"/>
    <xf numFmtId="0" fontId="18" fillId="0" borderId="0"/>
    <xf numFmtId="0" fontId="57" fillId="63" borderId="51" applyNumberFormat="0" applyAlignment="0" applyProtection="0"/>
    <xf numFmtId="0" fontId="38" fillId="0" borderId="0"/>
    <xf numFmtId="0" fontId="38" fillId="0" borderId="0"/>
    <xf numFmtId="0" fontId="18" fillId="0" borderId="0"/>
    <xf numFmtId="0" fontId="55" fillId="63" borderId="51" applyNumberFormat="0" applyAlignment="0" applyProtection="0"/>
    <xf numFmtId="0" fontId="55" fillId="63" borderId="51" applyNumberFormat="0" applyAlignment="0" applyProtection="0"/>
    <xf numFmtId="0" fontId="55" fillId="63" borderId="51" applyNumberFormat="0" applyAlignment="0" applyProtection="0"/>
    <xf numFmtId="0" fontId="55" fillId="63" borderId="51" applyNumberFormat="0" applyAlignment="0" applyProtection="0"/>
    <xf numFmtId="0" fontId="55" fillId="63" borderId="51" applyNumberFormat="0" applyAlignment="0" applyProtection="0"/>
    <xf numFmtId="0" fontId="38" fillId="0" borderId="0"/>
    <xf numFmtId="0" fontId="38" fillId="0" borderId="0"/>
    <xf numFmtId="0" fontId="38" fillId="0" borderId="0"/>
    <xf numFmtId="0" fontId="18" fillId="0" borderId="0"/>
    <xf numFmtId="0" fontId="38" fillId="0" borderId="0"/>
    <xf numFmtId="0" fontId="18" fillId="0" borderId="0"/>
    <xf numFmtId="0" fontId="55" fillId="63" borderId="51" applyNumberFormat="0" applyAlignment="0" applyProtection="0"/>
    <xf numFmtId="0" fontId="38" fillId="0" borderId="0"/>
    <xf numFmtId="0" fontId="38" fillId="0" borderId="0"/>
    <xf numFmtId="0" fontId="18" fillId="0" borderId="0"/>
    <xf numFmtId="0" fontId="54" fillId="63" borderId="51" applyNumberFormat="0" applyAlignment="0" applyProtection="0"/>
    <xf numFmtId="0" fontId="38" fillId="0" borderId="0"/>
    <xf numFmtId="0" fontId="18" fillId="0" borderId="0"/>
    <xf numFmtId="0" fontId="54" fillId="63" borderId="51" applyNumberFormat="0" applyAlignment="0" applyProtection="0"/>
    <xf numFmtId="0" fontId="38" fillId="0" borderId="0"/>
    <xf numFmtId="0" fontId="38" fillId="0" borderId="0"/>
    <xf numFmtId="0" fontId="38" fillId="0" borderId="0"/>
    <xf numFmtId="0" fontId="18" fillId="0" borderId="0"/>
    <xf numFmtId="0" fontId="55" fillId="63" borderId="51" applyNumberFormat="0" applyAlignment="0" applyProtection="0"/>
    <xf numFmtId="0" fontId="38" fillId="0" borderId="0"/>
    <xf numFmtId="0" fontId="18" fillId="0" borderId="0"/>
    <xf numFmtId="0" fontId="38" fillId="0" borderId="0"/>
    <xf numFmtId="0" fontId="38" fillId="0" borderId="0"/>
    <xf numFmtId="0" fontId="18" fillId="0" borderId="0"/>
    <xf numFmtId="0" fontId="55" fillId="63" borderId="51" applyNumberFormat="0" applyAlignment="0" applyProtection="0"/>
    <xf numFmtId="0" fontId="38" fillId="0" borderId="0"/>
    <xf numFmtId="0" fontId="18" fillId="0" borderId="0"/>
    <xf numFmtId="0" fontId="38" fillId="0" borderId="0"/>
    <xf numFmtId="0" fontId="18" fillId="0" borderId="0"/>
    <xf numFmtId="0" fontId="55" fillId="63" borderId="51" applyNumberFormat="0" applyAlignment="0" applyProtection="0"/>
    <xf numFmtId="0" fontId="38" fillId="0" borderId="0"/>
    <xf numFmtId="0" fontId="38" fillId="0" borderId="0"/>
    <xf numFmtId="0" fontId="18" fillId="0" borderId="0"/>
    <xf numFmtId="0" fontId="18" fillId="0" borderId="0"/>
    <xf numFmtId="0" fontId="55" fillId="63" borderId="51"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38" fillId="0" borderId="0"/>
    <xf numFmtId="0" fontId="38" fillId="0" borderId="0"/>
    <xf numFmtId="173" fontId="27" fillId="64" borderId="0">
      <alignment horizontal="center" vertical="center"/>
    </xf>
    <xf numFmtId="173" fontId="27" fillId="64" borderId="0">
      <alignment horizontal="center" vertical="center"/>
    </xf>
    <xf numFmtId="173" fontId="27" fillId="64" borderId="0">
      <alignment horizontal="center" vertical="center"/>
    </xf>
    <xf numFmtId="173" fontId="27" fillId="64" borderId="0">
      <alignment horizontal="center" vertical="center"/>
    </xf>
    <xf numFmtId="0" fontId="38" fillId="0" borderId="0"/>
    <xf numFmtId="174" fontId="58" fillId="0" borderId="0"/>
    <xf numFmtId="174" fontId="58" fillId="0" borderId="0"/>
    <xf numFmtId="0" fontId="38" fillId="0" borderId="0"/>
    <xf numFmtId="174" fontId="58" fillId="0" borderId="0"/>
    <xf numFmtId="174" fontId="58" fillId="0" borderId="0"/>
    <xf numFmtId="0" fontId="38" fillId="0" borderId="0"/>
    <xf numFmtId="174" fontId="58" fillId="0" borderId="0"/>
    <xf numFmtId="174" fontId="58" fillId="0" borderId="0"/>
    <xf numFmtId="0" fontId="38" fillId="0" borderId="0"/>
    <xf numFmtId="174" fontId="58" fillId="0" borderId="0"/>
    <xf numFmtId="174" fontId="58" fillId="0" borderId="0"/>
    <xf numFmtId="0" fontId="38" fillId="0" borderId="0"/>
    <xf numFmtId="174" fontId="58" fillId="0" borderId="0"/>
    <xf numFmtId="174" fontId="58" fillId="0" borderId="0"/>
    <xf numFmtId="0" fontId="38" fillId="0" borderId="0"/>
    <xf numFmtId="174" fontId="58" fillId="0" borderId="0"/>
    <xf numFmtId="174" fontId="58" fillId="0" borderId="0"/>
    <xf numFmtId="0" fontId="38" fillId="0" borderId="0"/>
    <xf numFmtId="174" fontId="58" fillId="0" borderId="0"/>
    <xf numFmtId="174" fontId="58" fillId="0" borderId="0"/>
    <xf numFmtId="0" fontId="38" fillId="0" borderId="0"/>
    <xf numFmtId="174" fontId="58" fillId="0" borderId="0"/>
    <xf numFmtId="174" fontId="58" fillId="0" borderId="0"/>
    <xf numFmtId="0" fontId="38" fillId="0" borderId="0"/>
    <xf numFmtId="175" fontId="59" fillId="0" borderId="0" applyFont="0" applyFill="0" applyBorder="0" applyAlignment="0" applyProtection="0"/>
    <xf numFmtId="175" fontId="59" fillId="0" borderId="0" applyFont="0" applyFill="0" applyBorder="0" applyAlignment="0" applyProtection="0"/>
    <xf numFmtId="175" fontId="59" fillId="0" borderId="0" applyFont="0" applyFill="0" applyBorder="0" applyAlignment="0" applyProtection="0"/>
    <xf numFmtId="175" fontId="59" fillId="0" borderId="0" applyFont="0" applyFill="0" applyBorder="0" applyAlignment="0" applyProtection="0"/>
    <xf numFmtId="175" fontId="59" fillId="0" borderId="0" applyFont="0" applyFill="0" applyBorder="0" applyAlignment="0" applyProtection="0"/>
    <xf numFmtId="175" fontId="59" fillId="0" borderId="0" applyFont="0" applyFill="0" applyBorder="0" applyAlignment="0" applyProtection="0"/>
    <xf numFmtId="0" fontId="38" fillId="0" borderId="0"/>
    <xf numFmtId="0" fontId="38" fillId="0" borderId="0"/>
    <xf numFmtId="0" fontId="18" fillId="0" borderId="0"/>
    <xf numFmtId="175" fontId="59" fillId="0" borderId="0" applyFont="0" applyFill="0" applyBorder="0" applyAlignment="0" applyProtection="0"/>
    <xf numFmtId="175" fontId="59" fillId="0" borderId="0" applyFont="0" applyFill="0" applyBorder="0" applyAlignment="0" applyProtection="0"/>
    <xf numFmtId="0" fontId="38" fillId="0" borderId="0"/>
    <xf numFmtId="0" fontId="38" fillId="0" borderId="0"/>
    <xf numFmtId="0" fontId="18" fillId="0" borderId="0"/>
    <xf numFmtId="175" fontId="59" fillId="0" borderId="0" applyFont="0" applyFill="0" applyBorder="0" applyAlignment="0" applyProtection="0"/>
    <xf numFmtId="175" fontId="59" fillId="0" borderId="0" applyFont="0" applyFill="0" applyBorder="0" applyAlignment="0" applyProtection="0"/>
    <xf numFmtId="0" fontId="38" fillId="0" borderId="0"/>
    <xf numFmtId="175" fontId="59" fillId="0" borderId="0" applyFont="0" applyFill="0" applyBorder="0" applyAlignment="0" applyProtection="0"/>
    <xf numFmtId="175" fontId="59" fillId="0" borderId="0" applyFont="0" applyFill="0" applyBorder="0" applyAlignment="0" applyProtection="0"/>
    <xf numFmtId="175" fontId="59" fillId="0" borderId="0" applyFont="0" applyFill="0" applyBorder="0" applyAlignment="0" applyProtection="0"/>
    <xf numFmtId="175" fontId="59" fillId="0" borderId="0" applyFont="0" applyFill="0" applyBorder="0" applyAlignment="0" applyProtection="0"/>
    <xf numFmtId="175" fontId="59" fillId="0" borderId="0" applyFont="0" applyFill="0" applyBorder="0" applyAlignment="0" applyProtection="0"/>
    <xf numFmtId="175" fontId="59" fillId="0" borderId="0" applyFont="0" applyFill="0" applyBorder="0" applyAlignment="0" applyProtection="0"/>
    <xf numFmtId="175" fontId="59" fillId="0" borderId="0" applyFont="0" applyFill="0" applyBorder="0" applyAlignment="0" applyProtection="0"/>
    <xf numFmtId="175" fontId="59" fillId="0" borderId="0" applyFont="0" applyFill="0" applyBorder="0" applyAlignment="0" applyProtection="0"/>
    <xf numFmtId="175" fontId="59" fillId="0" borderId="0" applyFont="0" applyFill="0" applyBorder="0" applyAlignment="0" applyProtection="0"/>
    <xf numFmtId="175" fontId="59" fillId="0" borderId="0" applyFont="0" applyFill="0" applyBorder="0" applyAlignment="0" applyProtection="0"/>
    <xf numFmtId="175" fontId="59" fillId="0" borderId="0" applyFont="0" applyFill="0" applyBorder="0" applyAlignment="0" applyProtection="0"/>
    <xf numFmtId="175" fontId="59" fillId="0" borderId="0" applyFont="0" applyFill="0" applyBorder="0" applyAlignment="0" applyProtection="0"/>
    <xf numFmtId="175" fontId="59" fillId="0" borderId="0" applyFont="0" applyFill="0" applyBorder="0" applyAlignment="0" applyProtection="0"/>
    <xf numFmtId="41" fontId="31"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0" fontId="38" fillId="0" borderId="0"/>
    <xf numFmtId="0" fontId="38" fillId="0" borderId="0"/>
    <xf numFmtId="0" fontId="18" fillId="0" borderId="0"/>
    <xf numFmtId="41" fontId="18"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18" fillId="0" borderId="0" applyFont="0" applyFill="0" applyBorder="0" applyAlignment="0" applyProtection="0"/>
    <xf numFmtId="0" fontId="38" fillId="0" borderId="0"/>
    <xf numFmtId="0" fontId="38" fillId="0" borderId="0"/>
    <xf numFmtId="0" fontId="18" fillId="0" borderId="0"/>
    <xf numFmtId="0" fontId="38" fillId="0" borderId="0"/>
    <xf numFmtId="41" fontId="18" fillId="0" borderId="0" applyFont="0" applyFill="0" applyBorder="0" applyAlignment="0" applyProtection="0"/>
    <xf numFmtId="41" fontId="60" fillId="0" borderId="0" applyFill="0" applyBorder="0" applyProtection="0">
      <alignment horizontal="left"/>
    </xf>
    <xf numFmtId="41" fontId="60" fillId="0" borderId="0" applyFill="0" applyBorder="0" applyProtection="0">
      <alignment horizontal="left"/>
    </xf>
    <xf numFmtId="0" fontId="38" fillId="0" borderId="0"/>
    <xf numFmtId="41" fontId="18" fillId="0" borderId="0" applyFont="0" applyFill="0" applyBorder="0" applyAlignment="0" applyProtection="0"/>
    <xf numFmtId="41" fontId="60" fillId="0" borderId="0" applyFill="0" applyBorder="0" applyProtection="0">
      <alignment horizontal="left"/>
    </xf>
    <xf numFmtId="0" fontId="18" fillId="0" borderId="0"/>
    <xf numFmtId="41" fontId="18" fillId="0" borderId="0" applyFont="0" applyFill="0" applyBorder="0" applyAlignment="0" applyProtection="0"/>
    <xf numFmtId="0" fontId="38" fillId="0" borderId="0"/>
    <xf numFmtId="0" fontId="38" fillId="0" borderId="0"/>
    <xf numFmtId="41" fontId="18" fillId="0" borderId="0" applyFont="0" applyFill="0" applyBorder="0" applyAlignment="0" applyProtection="0"/>
    <xf numFmtId="0" fontId="18" fillId="0" borderId="0"/>
    <xf numFmtId="41" fontId="18" fillId="0" borderId="0" applyFont="0" applyFill="0" applyBorder="0" applyAlignment="0" applyProtection="0"/>
    <xf numFmtId="41" fontId="18" fillId="0" borderId="0" applyFont="0" applyFill="0" applyBorder="0" applyAlignment="0" applyProtection="0"/>
    <xf numFmtId="0" fontId="18" fillId="0" borderId="0"/>
    <xf numFmtId="41" fontId="18" fillId="0" borderId="0" applyFont="0" applyFill="0" applyBorder="0" applyAlignment="0" applyProtection="0"/>
    <xf numFmtId="0" fontId="38" fillId="0" borderId="0"/>
    <xf numFmtId="41" fontId="18" fillId="0" borderId="0" applyFont="0" applyFill="0" applyBorder="0" applyAlignment="0" applyProtection="0"/>
    <xf numFmtId="41" fontId="31" fillId="0" borderId="0" applyFont="0" applyFill="0" applyBorder="0" applyAlignment="0" applyProtection="0"/>
    <xf numFmtId="41" fontId="18" fillId="0" borderId="0" applyFont="0" applyFill="0" applyBorder="0" applyAlignment="0" applyProtection="0"/>
    <xf numFmtId="0" fontId="38" fillId="0" borderId="0"/>
    <xf numFmtId="0" fontId="38" fillId="0" borderId="0"/>
    <xf numFmtId="0" fontId="38" fillId="0" borderId="0"/>
    <xf numFmtId="0" fontId="18" fillId="0" borderId="0"/>
    <xf numFmtId="41" fontId="31" fillId="0" borderId="0" applyFont="0" applyFill="0" applyBorder="0" applyAlignment="0" applyProtection="0"/>
    <xf numFmtId="41" fontId="18" fillId="0" borderId="0" applyFont="0" applyFill="0" applyBorder="0" applyAlignment="0" applyProtection="0"/>
    <xf numFmtId="41" fontId="31" fillId="0" borderId="0" applyFont="0" applyFill="0" applyBorder="0" applyAlignment="0" applyProtection="0"/>
    <xf numFmtId="0" fontId="38" fillId="0" borderId="0"/>
    <xf numFmtId="41" fontId="18" fillId="0" borderId="0" applyFont="0" applyFill="0" applyBorder="0" applyAlignment="0" applyProtection="0"/>
    <xf numFmtId="41" fontId="18"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0" fontId="38" fillId="0" borderId="0"/>
    <xf numFmtId="0" fontId="38" fillId="0" borderId="0"/>
    <xf numFmtId="0" fontId="18" fillId="0" borderId="0"/>
    <xf numFmtId="0" fontId="38" fillId="0" borderId="0"/>
    <xf numFmtId="0" fontId="18" fillId="0" borderId="0"/>
    <xf numFmtId="0" fontId="18" fillId="0" borderId="0"/>
    <xf numFmtId="168" fontId="18" fillId="0" borderId="0" applyFont="0" applyFill="0" applyBorder="0" applyAlignment="0" applyProtection="0"/>
    <xf numFmtId="0" fontId="38" fillId="0" borderId="0"/>
    <xf numFmtId="176" fontId="43" fillId="0" borderId="0"/>
    <xf numFmtId="176" fontId="43" fillId="0" borderId="0"/>
    <xf numFmtId="176" fontId="43" fillId="0" borderId="0"/>
    <xf numFmtId="176" fontId="43" fillId="0" borderId="0"/>
    <xf numFmtId="176" fontId="43" fillId="0" borderId="0"/>
    <xf numFmtId="176" fontId="43" fillId="0" borderId="0"/>
    <xf numFmtId="176" fontId="43" fillId="0" borderId="0"/>
    <xf numFmtId="176" fontId="43" fillId="0" borderId="0"/>
    <xf numFmtId="176" fontId="43" fillId="0" borderId="0"/>
    <xf numFmtId="176" fontId="43" fillId="0" borderId="0"/>
    <xf numFmtId="176" fontId="43" fillId="0" borderId="0"/>
    <xf numFmtId="176" fontId="43" fillId="0" borderId="0"/>
    <xf numFmtId="176" fontId="43" fillId="0" borderId="0"/>
    <xf numFmtId="176" fontId="43" fillId="0" borderId="0"/>
    <xf numFmtId="176" fontId="43" fillId="0" borderId="0"/>
    <xf numFmtId="176" fontId="43" fillId="0" borderId="0"/>
    <xf numFmtId="176" fontId="43" fillId="0" borderId="0"/>
    <xf numFmtId="176" fontId="43" fillId="0" borderId="0"/>
    <xf numFmtId="176" fontId="43" fillId="0" borderId="0"/>
    <xf numFmtId="176" fontId="43" fillId="0" borderId="0"/>
    <xf numFmtId="176" fontId="43" fillId="0" borderId="0"/>
    <xf numFmtId="176" fontId="43" fillId="0" borderId="0"/>
    <xf numFmtId="176" fontId="43" fillId="0" borderId="0"/>
    <xf numFmtId="176" fontId="43" fillId="0" borderId="0"/>
    <xf numFmtId="0" fontId="38" fillId="0" borderId="0"/>
    <xf numFmtId="0" fontId="38" fillId="0" borderId="0"/>
    <xf numFmtId="0" fontId="18" fillId="0" borderId="0"/>
    <xf numFmtId="176" fontId="43" fillId="0" borderId="0"/>
    <xf numFmtId="176" fontId="43" fillId="0" borderId="0"/>
    <xf numFmtId="0" fontId="38" fillId="0" borderId="0"/>
    <xf numFmtId="0" fontId="38" fillId="0" borderId="0"/>
    <xf numFmtId="0" fontId="18" fillId="0" borderId="0"/>
    <xf numFmtId="176" fontId="43" fillId="0" borderId="0"/>
    <xf numFmtId="176" fontId="43" fillId="0" borderId="0"/>
    <xf numFmtId="176" fontId="43" fillId="0" borderId="0"/>
    <xf numFmtId="0" fontId="38" fillId="0" borderId="0"/>
    <xf numFmtId="176" fontId="43" fillId="0" borderId="0"/>
    <xf numFmtId="176" fontId="43" fillId="0" borderId="0"/>
    <xf numFmtId="0" fontId="38" fillId="0" borderId="0"/>
    <xf numFmtId="176" fontId="43" fillId="0" borderId="0"/>
    <xf numFmtId="176" fontId="43" fillId="0" borderId="0"/>
    <xf numFmtId="176" fontId="43" fillId="0" borderId="0"/>
    <xf numFmtId="176" fontId="43" fillId="0" borderId="0"/>
    <xf numFmtId="176" fontId="43" fillId="0" borderId="0"/>
    <xf numFmtId="176" fontId="43" fillId="0" borderId="0"/>
    <xf numFmtId="176" fontId="43" fillId="0" borderId="0"/>
    <xf numFmtId="176" fontId="43" fillId="0" borderId="0"/>
    <xf numFmtId="176" fontId="43" fillId="0" borderId="0"/>
    <xf numFmtId="176" fontId="43" fillId="0" borderId="0"/>
    <xf numFmtId="0" fontId="38" fillId="0" borderId="0"/>
    <xf numFmtId="43" fontId="31" fillId="0" borderId="0" applyFont="0" applyFill="0" applyBorder="0" applyAlignment="0" applyProtection="0"/>
    <xf numFmtId="0" fontId="38" fillId="0" borderId="0"/>
    <xf numFmtId="43" fontId="31"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43" fontId="37"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7" fillId="0" borderId="0" applyFont="0" applyFill="0" applyBorder="0" applyAlignment="0" applyProtection="0">
      <alignment vertical="top"/>
    </xf>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43" fontId="31" fillId="0" borderId="0" applyFont="0" applyFill="0" applyBorder="0" applyAlignment="0" applyProtection="0"/>
    <xf numFmtId="43" fontId="1" fillId="0" borderId="0" applyFont="0" applyFill="0" applyBorder="0" applyAlignment="0" applyProtection="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8" fillId="0" borderId="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0" fontId="38" fillId="0" borderId="0"/>
    <xf numFmtId="0" fontId="38" fillId="0" borderId="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7" fillId="0" borderId="0" applyFont="0" applyFill="0" applyBorder="0" applyAlignment="0" applyProtection="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18" fillId="0" borderId="0" applyFont="0" applyFill="0" applyBorder="0" applyAlignment="0" applyProtection="0"/>
    <xf numFmtId="0" fontId="38" fillId="0" borderId="0"/>
    <xf numFmtId="43" fontId="31" fillId="0" borderId="0" applyFont="0" applyFill="0" applyBorder="0" applyAlignment="0" applyProtection="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7"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7" fillId="0" borderId="0" applyFont="0" applyFill="0" applyBorder="0" applyAlignment="0" applyProtection="0"/>
    <xf numFmtId="0" fontId="38" fillId="0" borderId="0"/>
    <xf numFmtId="0" fontId="1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0" fontId="18" fillId="0" borderId="0"/>
    <xf numFmtId="43" fontId="18" fillId="0" borderId="0" applyFont="0" applyFill="0" applyBorder="0" applyAlignment="0" applyProtection="0"/>
    <xf numFmtId="0" fontId="38" fillId="0" borderId="0"/>
    <xf numFmtId="0" fontId="38" fillId="0" borderId="0"/>
    <xf numFmtId="0" fontId="38" fillId="0" borderId="0"/>
    <xf numFmtId="43" fontId="61" fillId="0" borderId="0" applyFont="0" applyFill="0" applyBorder="0" applyAlignment="0" applyProtection="0"/>
    <xf numFmtId="43" fontId="3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8" fillId="0" borderId="0"/>
    <xf numFmtId="43" fontId="31"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7" fillId="0" borderId="0" applyFont="0" applyFill="0" applyBorder="0" applyAlignment="0" applyProtection="0">
      <alignment vertical="top"/>
    </xf>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43" fontId="31" fillId="0" borderId="0" applyFont="0" applyFill="0" applyBorder="0" applyAlignment="0" applyProtection="0"/>
    <xf numFmtId="43" fontId="1" fillId="0" borderId="0" applyFont="0" applyFill="0" applyBorder="0" applyAlignment="0" applyProtection="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8" fillId="0" borderId="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62"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18"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0" fontId="3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62" fillId="0" borderId="0" applyFont="0" applyFill="0" applyBorder="0" applyAlignment="0" applyProtection="0"/>
    <xf numFmtId="0" fontId="38" fillId="0" borderId="0"/>
    <xf numFmtId="43" fontId="31" fillId="0" borderId="0" applyFont="0" applyFill="0" applyBorder="0" applyAlignment="0" applyProtection="0"/>
    <xf numFmtId="43" fontId="1" fillId="0" borderId="0" applyFont="0" applyFill="0" applyBorder="0" applyAlignment="0" applyProtection="0"/>
    <xf numFmtId="0" fontId="38" fillId="0" borderId="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43" fontId="31" fillId="0" borderId="0" applyFont="0" applyFill="0" applyBorder="0" applyAlignment="0" applyProtection="0"/>
    <xf numFmtId="43" fontId="1" fillId="0" borderId="0" applyFont="0" applyFill="0" applyBorder="0" applyAlignment="0" applyProtection="0"/>
    <xf numFmtId="0" fontId="38" fillId="0" borderId="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1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0" fontId="18" fillId="0" borderId="0"/>
    <xf numFmtId="43" fontId="18" fillId="0" borderId="0" applyFont="0" applyFill="0" applyBorder="0" applyAlignment="0" applyProtection="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7" fillId="0" borderId="0" applyFont="0" applyFill="0" applyBorder="0" applyAlignment="0" applyProtection="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0" fontId="18" fillId="0" borderId="0"/>
    <xf numFmtId="43" fontId="37"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8" fillId="0" borderId="0"/>
    <xf numFmtId="43" fontId="31" fillId="0" borderId="0" applyFont="0" applyFill="0" applyBorder="0" applyAlignment="0" applyProtection="0"/>
    <xf numFmtId="43" fontId="18"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62" fillId="0" borderId="0" applyFont="0" applyFill="0" applyBorder="0" applyAlignment="0" applyProtection="0"/>
    <xf numFmtId="0" fontId="38" fillId="0" borderId="0"/>
    <xf numFmtId="0" fontId="38" fillId="0" borderId="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8" fillId="0" borderId="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3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7" fillId="0" borderId="0" applyFont="0" applyFill="0" applyBorder="0" applyAlignment="0" applyProtection="0">
      <alignment vertical="top"/>
    </xf>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18" fillId="0" borderId="0"/>
    <xf numFmtId="43" fontId="18"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18" fillId="0" borderId="0"/>
    <xf numFmtId="43" fontId="18"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0" fontId="38" fillId="0" borderId="0"/>
    <xf numFmtId="0" fontId="18" fillId="0" borderId="0"/>
    <xf numFmtId="43" fontId="35"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43" fontId="37" fillId="0" borderId="0" applyFont="0" applyFill="0" applyBorder="0" applyAlignment="0" applyProtection="0"/>
    <xf numFmtId="0" fontId="38" fillId="0" borderId="0"/>
    <xf numFmtId="0" fontId="38" fillId="0" borderId="0"/>
    <xf numFmtId="0" fontId="18" fillId="0" borderId="0"/>
    <xf numFmtId="0" fontId="18" fillId="0" borderId="0"/>
    <xf numFmtId="43" fontId="37" fillId="0" borderId="0" applyFont="0" applyFill="0" applyBorder="0" applyAlignment="0" applyProtection="0"/>
    <xf numFmtId="0" fontId="38" fillId="0" borderId="0"/>
    <xf numFmtId="0" fontId="38" fillId="0" borderId="0"/>
    <xf numFmtId="0" fontId="18" fillId="0" borderId="0"/>
    <xf numFmtId="0" fontId="18" fillId="0" borderId="0"/>
    <xf numFmtId="43" fontId="37"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43" fontId="31" fillId="0" borderId="0" applyFont="0" applyFill="0" applyBorder="0" applyAlignment="0" applyProtection="0"/>
    <xf numFmtId="0" fontId="38" fillId="0" borderId="0"/>
    <xf numFmtId="43" fontId="31"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62"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1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8" fillId="0" borderId="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18" fillId="0" borderId="0"/>
    <xf numFmtId="43" fontId="3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18" fillId="0" borderId="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43" fontId="3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43" fontId="63" fillId="0" borderId="0" applyFont="0" applyFill="0" applyBorder="0" applyAlignment="0" applyProtection="0"/>
    <xf numFmtId="43" fontId="31" fillId="0" borderId="0" applyFont="0" applyFill="0" applyBorder="0" applyAlignment="0" applyProtection="0"/>
    <xf numFmtId="0" fontId="38" fillId="0" borderId="0"/>
    <xf numFmtId="43" fontId="1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8" fillId="0" borderId="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18" fillId="0" borderId="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18" fillId="0" borderId="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18" fillId="0" borderId="0"/>
    <xf numFmtId="0" fontId="38" fillId="0" borderId="0"/>
    <xf numFmtId="43" fontId="63" fillId="0" borderId="0" applyFont="0" applyFill="0" applyBorder="0" applyAlignment="0" applyProtection="0"/>
    <xf numFmtId="43" fontId="63"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0" fontId="18" fillId="0" borderId="0"/>
    <xf numFmtId="43" fontId="37" fillId="0" borderId="0" applyFont="0" applyFill="0" applyBorder="0" applyAlignment="0" applyProtection="0"/>
    <xf numFmtId="0" fontId="38" fillId="0" borderId="0"/>
    <xf numFmtId="0" fontId="38" fillId="0" borderId="0"/>
    <xf numFmtId="0" fontId="18" fillId="0" borderId="0"/>
    <xf numFmtId="0" fontId="18" fillId="0" borderId="0"/>
    <xf numFmtId="43" fontId="37" fillId="0" borderId="0" applyFont="0" applyFill="0" applyBorder="0" applyAlignment="0" applyProtection="0"/>
    <xf numFmtId="0" fontId="38" fillId="0" borderId="0"/>
    <xf numFmtId="43" fontId="31" fillId="0" borderId="0" applyFont="0" applyFill="0" applyBorder="0" applyAlignment="0" applyProtection="0"/>
    <xf numFmtId="0" fontId="38" fillId="0" borderId="0"/>
    <xf numFmtId="43" fontId="31"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1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8" fillId="0" borderId="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18" fillId="0" borderId="0"/>
    <xf numFmtId="0" fontId="38" fillId="0" borderId="0"/>
    <xf numFmtId="0" fontId="1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18" fillId="0" borderId="0"/>
    <xf numFmtId="0" fontId="38" fillId="0" borderId="0"/>
    <xf numFmtId="0" fontId="18" fillId="0" borderId="0"/>
    <xf numFmtId="43" fontId="3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43" fontId="37" fillId="0" borderId="0" applyFont="0" applyFill="0" applyBorder="0" applyAlignment="0" applyProtection="0"/>
    <xf numFmtId="0" fontId="38" fillId="0" borderId="0"/>
    <xf numFmtId="0" fontId="38" fillId="0" borderId="0"/>
    <xf numFmtId="0" fontId="18" fillId="0" borderId="0"/>
    <xf numFmtId="0" fontId="18" fillId="0" borderId="0"/>
    <xf numFmtId="43" fontId="37" fillId="0" borderId="0" applyFont="0" applyFill="0" applyBorder="0" applyAlignment="0" applyProtection="0"/>
    <xf numFmtId="0" fontId="38" fillId="0" borderId="0"/>
    <xf numFmtId="0" fontId="38" fillId="0" borderId="0"/>
    <xf numFmtId="0" fontId="18" fillId="0" borderId="0"/>
    <xf numFmtId="0" fontId="18" fillId="0" borderId="0"/>
    <xf numFmtId="43" fontId="37" fillId="0" borderId="0" applyFont="0" applyFill="0" applyBorder="0" applyAlignment="0" applyProtection="0"/>
    <xf numFmtId="0" fontId="38" fillId="0" borderId="0"/>
    <xf numFmtId="0" fontId="38" fillId="0" borderId="0"/>
    <xf numFmtId="0" fontId="18" fillId="0" borderId="0"/>
    <xf numFmtId="0" fontId="18" fillId="0" borderId="0"/>
    <xf numFmtId="43" fontId="37" fillId="0" borderId="0" applyFont="0" applyFill="0" applyBorder="0" applyAlignment="0" applyProtection="0"/>
    <xf numFmtId="0" fontId="38" fillId="0" borderId="0"/>
    <xf numFmtId="0" fontId="38" fillId="0" borderId="0"/>
    <xf numFmtId="0" fontId="18" fillId="0" borderId="0"/>
    <xf numFmtId="0" fontId="18" fillId="0" borderId="0"/>
    <xf numFmtId="43" fontId="37" fillId="0" borderId="0" applyFont="0" applyFill="0" applyBorder="0" applyAlignment="0" applyProtection="0"/>
    <xf numFmtId="0" fontId="38" fillId="0" borderId="0"/>
    <xf numFmtId="0" fontId="38" fillId="0" borderId="0"/>
    <xf numFmtId="0" fontId="18" fillId="0" borderId="0"/>
    <xf numFmtId="0" fontId="18" fillId="0" borderId="0"/>
    <xf numFmtId="43" fontId="37" fillId="0" borderId="0" applyFont="0" applyFill="0" applyBorder="0" applyAlignment="0" applyProtection="0"/>
    <xf numFmtId="0" fontId="38" fillId="0" borderId="0"/>
    <xf numFmtId="0" fontId="38" fillId="0" borderId="0"/>
    <xf numFmtId="0" fontId="1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0" fontId="18" fillId="0" borderId="0"/>
    <xf numFmtId="43" fontId="37"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43" fontId="18"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1" fillId="0" borderId="0" applyFont="0" applyFill="0" applyBorder="0" applyAlignment="0" applyProtection="0"/>
    <xf numFmtId="0" fontId="38" fillId="0" borderId="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62"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38" fillId="0" borderId="0"/>
    <xf numFmtId="0" fontId="18" fillId="0" borderId="0"/>
    <xf numFmtId="0" fontId="18" fillId="0" borderId="0"/>
    <xf numFmtId="43" fontId="18"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38" fillId="0" borderId="0"/>
    <xf numFmtId="0" fontId="18" fillId="0" borderId="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0" fontId="18" fillId="0" borderId="0"/>
    <xf numFmtId="43" fontId="37" fillId="0" borderId="0" applyFont="0" applyFill="0" applyBorder="0" applyAlignment="0" applyProtection="0">
      <alignment vertical="top"/>
    </xf>
    <xf numFmtId="0" fontId="38" fillId="0" borderId="0"/>
    <xf numFmtId="0" fontId="38" fillId="0" borderId="0"/>
    <xf numFmtId="0" fontId="18" fillId="0" borderId="0"/>
    <xf numFmtId="0" fontId="18" fillId="0" borderId="0"/>
    <xf numFmtId="43" fontId="37" fillId="0" borderId="0" applyFont="0" applyFill="0" applyBorder="0" applyAlignment="0" applyProtection="0">
      <alignment vertical="top"/>
    </xf>
    <xf numFmtId="0" fontId="38" fillId="0" borderId="0"/>
    <xf numFmtId="0" fontId="3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18" fillId="0" borderId="0"/>
    <xf numFmtId="0" fontId="18" fillId="0" borderId="0"/>
    <xf numFmtId="43" fontId="37" fillId="0" borderId="0" applyFont="0" applyFill="0" applyBorder="0" applyAlignment="0" applyProtection="0">
      <alignment vertical="top"/>
    </xf>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0" fontId="38" fillId="0" borderId="0"/>
    <xf numFmtId="0" fontId="38" fillId="0" borderId="0"/>
    <xf numFmtId="43" fontId="61" fillId="0" borderId="0" applyFont="0" applyFill="0" applyBorder="0" applyAlignment="0" applyProtection="0"/>
    <xf numFmtId="0" fontId="18" fillId="0" borderId="0"/>
    <xf numFmtId="0" fontId="38" fillId="0" borderId="0"/>
    <xf numFmtId="0" fontId="38" fillId="0" borderId="0"/>
    <xf numFmtId="0" fontId="18" fillId="0" borderId="0"/>
    <xf numFmtId="0" fontId="18" fillId="0" borderId="0"/>
    <xf numFmtId="0" fontId="18" fillId="0" borderId="0"/>
    <xf numFmtId="43" fontId="62" fillId="0" borderId="0" applyFont="0" applyFill="0" applyBorder="0" applyAlignment="0" applyProtection="0"/>
    <xf numFmtId="0" fontId="38" fillId="0" borderId="0"/>
    <xf numFmtId="0" fontId="38" fillId="0" borderId="0"/>
    <xf numFmtId="0" fontId="18" fillId="0" borderId="0"/>
    <xf numFmtId="0" fontId="38" fillId="0" borderId="0"/>
    <xf numFmtId="0" fontId="38" fillId="0" borderId="0"/>
    <xf numFmtId="0" fontId="18" fillId="0" borderId="0"/>
    <xf numFmtId="0" fontId="18" fillId="0" borderId="0"/>
    <xf numFmtId="0" fontId="18" fillId="0" borderId="0"/>
    <xf numFmtId="43" fontId="35" fillId="0" borderId="0" applyFont="0" applyFill="0" applyBorder="0" applyAlignment="0" applyProtection="0"/>
    <xf numFmtId="0" fontId="38" fillId="0" borderId="0"/>
    <xf numFmtId="43" fontId="18" fillId="0" borderId="0" applyFont="0" applyFill="0" applyBorder="0" applyAlignment="0" applyProtection="0"/>
    <xf numFmtId="0" fontId="18" fillId="0" borderId="0"/>
    <xf numFmtId="0" fontId="38" fillId="0" borderId="0"/>
    <xf numFmtId="0" fontId="38" fillId="0" borderId="0"/>
    <xf numFmtId="0" fontId="38" fillId="0" borderId="0"/>
    <xf numFmtId="43" fontId="31" fillId="0" borderId="0" applyFont="0" applyFill="0" applyBorder="0" applyAlignment="0" applyProtection="0"/>
    <xf numFmtId="43" fontId="1" fillId="0" borderId="0" applyFont="0" applyFill="0" applyBorder="0" applyAlignment="0" applyProtection="0"/>
    <xf numFmtId="0" fontId="38" fillId="0" borderId="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43" fontId="31" fillId="0" borderId="0" applyFont="0" applyFill="0" applyBorder="0" applyAlignment="0" applyProtection="0"/>
    <xf numFmtId="43" fontId="1" fillId="0" borderId="0" applyFont="0" applyFill="0" applyBorder="0" applyAlignment="0" applyProtection="0"/>
    <xf numFmtId="0" fontId="38" fillId="0" borderId="0"/>
    <xf numFmtId="43" fontId="3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0" fontId="38" fillId="0" borderId="0"/>
    <xf numFmtId="43" fontId="18"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43" fontId="31" fillId="0" borderId="0" applyFont="0" applyFill="0" applyBorder="0" applyAlignment="0" applyProtection="0"/>
    <xf numFmtId="43" fontId="1" fillId="0" borderId="0" applyFont="0" applyFill="0" applyBorder="0" applyAlignment="0" applyProtection="0"/>
    <xf numFmtId="0" fontId="38" fillId="0" borderId="0"/>
    <xf numFmtId="43" fontId="3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43" fontId="31" fillId="0" borderId="0" applyFont="0" applyFill="0" applyBorder="0" applyAlignment="0" applyProtection="0"/>
    <xf numFmtId="43" fontId="1" fillId="0" borderId="0" applyFont="0" applyFill="0" applyBorder="0" applyAlignment="0" applyProtection="0"/>
    <xf numFmtId="0" fontId="38" fillId="0" borderId="0"/>
    <xf numFmtId="43" fontId="3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38" fillId="0" borderId="0"/>
    <xf numFmtId="43" fontId="31" fillId="0" borderId="0" applyFont="0" applyFill="0" applyBorder="0" applyAlignment="0" applyProtection="0"/>
    <xf numFmtId="43" fontId="1" fillId="0" borderId="0" applyFont="0" applyFill="0" applyBorder="0" applyAlignment="0" applyProtection="0"/>
    <xf numFmtId="0" fontId="38" fillId="0" borderId="0"/>
    <xf numFmtId="0" fontId="38" fillId="0" borderId="0"/>
    <xf numFmtId="43" fontId="31" fillId="0" borderId="0" applyFont="0" applyFill="0" applyBorder="0" applyAlignment="0" applyProtection="0"/>
    <xf numFmtId="43" fontId="1" fillId="0" borderId="0" applyFont="0" applyFill="0" applyBorder="0" applyAlignment="0" applyProtection="0"/>
    <xf numFmtId="0" fontId="38" fillId="0" borderId="0"/>
    <xf numFmtId="0" fontId="38" fillId="0" borderId="0"/>
    <xf numFmtId="0" fontId="18" fillId="0" borderId="0"/>
    <xf numFmtId="43" fontId="31"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18" fillId="0" borderId="0"/>
    <xf numFmtId="0" fontId="38" fillId="0" borderId="0"/>
    <xf numFmtId="0" fontId="38" fillId="0" borderId="0"/>
    <xf numFmtId="0" fontId="1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0" fontId="38" fillId="0" borderId="0"/>
    <xf numFmtId="0" fontId="38" fillId="0" borderId="0"/>
    <xf numFmtId="0" fontId="1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43" fontId="37"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43" fontId="37" fillId="0" borderId="0" applyFont="0" applyFill="0" applyBorder="0" applyAlignment="0" applyProtection="0"/>
    <xf numFmtId="0" fontId="38" fillId="0" borderId="0"/>
    <xf numFmtId="0" fontId="38" fillId="0" borderId="0"/>
    <xf numFmtId="0" fontId="18" fillId="0" borderId="0"/>
    <xf numFmtId="0" fontId="38" fillId="0" borderId="0"/>
    <xf numFmtId="0" fontId="38" fillId="0" borderId="0"/>
    <xf numFmtId="0" fontId="18" fillId="0" borderId="0"/>
    <xf numFmtId="0" fontId="18" fillId="0" borderId="0"/>
    <xf numFmtId="0" fontId="18" fillId="0" borderId="0"/>
    <xf numFmtId="43" fontId="62" fillId="0" borderId="0" applyFont="0" applyFill="0" applyBorder="0" applyAlignment="0" applyProtection="0"/>
    <xf numFmtId="0" fontId="38" fillId="0" borderId="0"/>
    <xf numFmtId="0" fontId="38" fillId="0" borderId="0"/>
    <xf numFmtId="0" fontId="18" fillId="0" borderId="0"/>
    <xf numFmtId="0" fontId="38" fillId="0" borderId="0"/>
    <xf numFmtId="0" fontId="38" fillId="0" borderId="0"/>
    <xf numFmtId="0" fontId="18" fillId="0" borderId="0"/>
    <xf numFmtId="0" fontId="18" fillId="0" borderId="0"/>
    <xf numFmtId="0" fontId="18" fillId="0" borderId="0"/>
    <xf numFmtId="43" fontId="37" fillId="0" borderId="0" applyFont="0" applyFill="0" applyBorder="0" applyAlignment="0" applyProtection="0">
      <alignment vertical="top"/>
    </xf>
    <xf numFmtId="0" fontId="38" fillId="0" borderId="0"/>
    <xf numFmtId="0" fontId="38" fillId="0" borderId="0"/>
    <xf numFmtId="0" fontId="18" fillId="0" borderId="0"/>
    <xf numFmtId="0" fontId="38" fillId="0" borderId="0"/>
    <xf numFmtId="0" fontId="38" fillId="0" borderId="0"/>
    <xf numFmtId="0" fontId="18" fillId="0" borderId="0"/>
    <xf numFmtId="0" fontId="18" fillId="0" borderId="0"/>
    <xf numFmtId="0" fontId="18" fillId="0" borderId="0"/>
    <xf numFmtId="43" fontId="37" fillId="0" borderId="0" applyFont="0" applyFill="0" applyBorder="0" applyAlignment="0" applyProtection="0">
      <alignment vertical="top"/>
    </xf>
    <xf numFmtId="0" fontId="38" fillId="0" borderId="0"/>
    <xf numFmtId="0" fontId="38" fillId="0" borderId="0"/>
    <xf numFmtId="0" fontId="18" fillId="0" borderId="0"/>
    <xf numFmtId="0" fontId="38" fillId="0" borderId="0"/>
    <xf numFmtId="0" fontId="18" fillId="0" borderId="0"/>
    <xf numFmtId="43" fontId="37" fillId="0" borderId="0" applyFont="0" applyFill="0" applyBorder="0" applyAlignment="0" applyProtection="0">
      <alignment vertical="top"/>
    </xf>
    <xf numFmtId="0" fontId="38" fillId="0" borderId="0"/>
    <xf numFmtId="43" fontId="18" fillId="0" borderId="0" applyFont="0" applyFill="0" applyBorder="0" applyAlignment="0" applyProtection="0"/>
    <xf numFmtId="0" fontId="18" fillId="0" borderId="0"/>
    <xf numFmtId="0" fontId="38" fillId="0" borderId="0"/>
    <xf numFmtId="43" fontId="1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18" fillId="0" borderId="0" applyFont="0" applyFill="0" applyBorder="0" applyAlignment="0" applyProtection="0"/>
    <xf numFmtId="0" fontId="38" fillId="0" borderId="0"/>
    <xf numFmtId="0" fontId="18" fillId="0" borderId="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20" fillId="0" borderId="0" applyFont="0" applyFill="0" applyBorder="0" applyAlignment="0" applyProtection="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18" fillId="0" borderId="0"/>
    <xf numFmtId="0" fontId="38" fillId="0" borderId="0"/>
    <xf numFmtId="0" fontId="18" fillId="0" borderId="0"/>
    <xf numFmtId="43" fontId="37" fillId="0" borderId="0" applyFont="0" applyFill="0" applyBorder="0" applyAlignment="0" applyProtection="0">
      <alignment vertical="top"/>
    </xf>
    <xf numFmtId="0" fontId="38" fillId="0" borderId="0"/>
    <xf numFmtId="0" fontId="38" fillId="0" borderId="0"/>
    <xf numFmtId="0" fontId="18" fillId="0" borderId="0"/>
    <xf numFmtId="0" fontId="38" fillId="0" borderId="0"/>
    <xf numFmtId="0" fontId="18" fillId="0" borderId="0"/>
    <xf numFmtId="43" fontId="37" fillId="0" borderId="0" applyFont="0" applyFill="0" applyBorder="0" applyAlignment="0" applyProtection="0">
      <alignment vertical="top"/>
    </xf>
    <xf numFmtId="0" fontId="38" fillId="0" borderId="0"/>
    <xf numFmtId="0" fontId="38" fillId="0" borderId="0"/>
    <xf numFmtId="0" fontId="18" fillId="0" borderId="0"/>
    <xf numFmtId="0" fontId="38" fillId="0" borderId="0"/>
    <xf numFmtId="0" fontId="18" fillId="0" borderId="0"/>
    <xf numFmtId="43" fontId="37" fillId="0" borderId="0" applyFont="0" applyFill="0" applyBorder="0" applyAlignment="0" applyProtection="0">
      <alignment vertical="top"/>
    </xf>
    <xf numFmtId="0" fontId="38" fillId="0" borderId="0"/>
    <xf numFmtId="0" fontId="38" fillId="0" borderId="0"/>
    <xf numFmtId="0" fontId="18" fillId="0" borderId="0"/>
    <xf numFmtId="0" fontId="38" fillId="0" borderId="0"/>
    <xf numFmtId="0" fontId="18" fillId="0" borderId="0"/>
    <xf numFmtId="43" fontId="37" fillId="0" borderId="0" applyFont="0" applyFill="0" applyBorder="0" applyAlignment="0" applyProtection="0">
      <alignment vertical="top"/>
    </xf>
    <xf numFmtId="0" fontId="38" fillId="0" borderId="0"/>
    <xf numFmtId="0" fontId="38" fillId="0" borderId="0"/>
    <xf numFmtId="0" fontId="18" fillId="0" borderId="0"/>
    <xf numFmtId="0" fontId="38" fillId="0" borderId="0"/>
    <xf numFmtId="0" fontId="18" fillId="0" borderId="0"/>
    <xf numFmtId="43" fontId="37" fillId="0" borderId="0" applyFont="0" applyFill="0" applyBorder="0" applyAlignment="0" applyProtection="0"/>
    <xf numFmtId="0" fontId="38" fillId="0" borderId="0"/>
    <xf numFmtId="0" fontId="38" fillId="0" borderId="0"/>
    <xf numFmtId="0" fontId="18" fillId="0" borderId="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0" fontId="38" fillId="0" borderId="0"/>
    <xf numFmtId="0" fontId="18" fillId="0" borderId="0"/>
    <xf numFmtId="43" fontId="18" fillId="0" borderId="0" applyFont="0" applyFill="0" applyBorder="0" applyAlignment="0" applyProtection="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43" fontId="18" fillId="0" borderId="0" applyFont="0" applyFill="0" applyBorder="0" applyAlignment="0" applyProtection="0"/>
    <xf numFmtId="0" fontId="18" fillId="0" borderId="0"/>
    <xf numFmtId="0" fontId="38" fillId="0" borderId="0"/>
    <xf numFmtId="43" fontId="1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18" fillId="0" borderId="0" applyFont="0" applyFill="0" applyBorder="0" applyAlignment="0" applyProtection="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38" fillId="0" borderId="0"/>
    <xf numFmtId="0" fontId="18" fillId="0" borderId="0"/>
    <xf numFmtId="0" fontId="18" fillId="0" borderId="0"/>
    <xf numFmtId="43" fontId="18" fillId="0" borderId="0" applyFont="0" applyFill="0" applyBorder="0" applyAlignment="0" applyProtection="0"/>
    <xf numFmtId="0" fontId="38" fillId="0" borderId="0"/>
    <xf numFmtId="0" fontId="18" fillId="0" borderId="0"/>
    <xf numFmtId="0" fontId="38" fillId="0" borderId="0"/>
    <xf numFmtId="0" fontId="18" fillId="0" borderId="0"/>
    <xf numFmtId="0" fontId="38" fillId="0" borderId="0"/>
    <xf numFmtId="43" fontId="18" fillId="0" borderId="0" applyFont="0" applyFill="0" applyBorder="0" applyAlignment="0" applyProtection="0"/>
    <xf numFmtId="43" fontId="18" fillId="0" borderId="0" applyFont="0" applyFill="0" applyBorder="0" applyAlignment="0" applyProtection="0"/>
    <xf numFmtId="0" fontId="38" fillId="0" borderId="0"/>
    <xf numFmtId="43" fontId="18" fillId="0" borderId="0" applyFont="0" applyFill="0" applyBorder="0" applyAlignment="0" applyProtection="0"/>
    <xf numFmtId="0" fontId="38" fillId="0" borderId="0"/>
    <xf numFmtId="43" fontId="18"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alignment vertical="top"/>
    </xf>
    <xf numFmtId="0" fontId="38" fillId="0" borderId="0"/>
    <xf numFmtId="0" fontId="3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8" fillId="0" borderId="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43" fontId="18" fillId="0" borderId="0" applyFont="0" applyFill="0" applyBorder="0" applyAlignment="0" applyProtection="0"/>
    <xf numFmtId="43" fontId="20" fillId="0" borderId="0" applyFont="0" applyFill="0" applyBorder="0" applyAlignment="0" applyProtection="0"/>
    <xf numFmtId="0" fontId="38" fillId="0" borderId="0"/>
    <xf numFmtId="0" fontId="18" fillId="0" borderId="0"/>
    <xf numFmtId="0" fontId="38" fillId="0" borderId="0"/>
    <xf numFmtId="0" fontId="18" fillId="0" borderId="0"/>
    <xf numFmtId="0" fontId="3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0" fontId="38" fillId="0" borderId="0"/>
    <xf numFmtId="43" fontId="18" fillId="0" borderId="0" applyFont="0" applyFill="0" applyBorder="0" applyAlignment="0" applyProtection="0"/>
    <xf numFmtId="0" fontId="18" fillId="0" borderId="0"/>
    <xf numFmtId="0" fontId="38" fillId="0" borderId="0"/>
    <xf numFmtId="43" fontId="18"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18" fillId="0" borderId="0"/>
    <xf numFmtId="0" fontId="18" fillId="0" borderId="0"/>
    <xf numFmtId="42" fontId="37" fillId="0" borderId="0"/>
    <xf numFmtId="0" fontId="38" fillId="0" borderId="0"/>
    <xf numFmtId="0" fontId="38" fillId="0" borderId="0"/>
    <xf numFmtId="0" fontId="18" fillId="0" borderId="0"/>
    <xf numFmtId="0" fontId="18" fillId="0" borderId="0"/>
    <xf numFmtId="43" fontId="20" fillId="0" borderId="0" applyFont="0" applyFill="0" applyBorder="0" applyAlignment="0" applyProtection="0"/>
    <xf numFmtId="0" fontId="38" fillId="0" borderId="0"/>
    <xf numFmtId="0" fontId="18" fillId="0" borderId="0"/>
    <xf numFmtId="0" fontId="3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18" fillId="0" borderId="0"/>
    <xf numFmtId="43" fontId="18"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1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0" fontId="18" fillId="0" borderId="0"/>
    <xf numFmtId="43" fontId="18" fillId="0" borderId="0" applyFont="0" applyFill="0" applyBorder="0" applyAlignment="0" applyProtection="0"/>
    <xf numFmtId="0" fontId="3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8" fillId="0" borderId="0"/>
    <xf numFmtId="43" fontId="18" fillId="0" borderId="0" applyFont="0" applyFill="0" applyBorder="0" applyAlignment="0" applyProtection="0"/>
    <xf numFmtId="0" fontId="3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43" fontId="37"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0" fontId="38" fillId="0" borderId="0"/>
    <xf numFmtId="0" fontId="38" fillId="0" borderId="0"/>
    <xf numFmtId="0" fontId="1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3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0" fontId="18" fillId="0" borderId="0"/>
    <xf numFmtId="43" fontId="37" fillId="0" borderId="0" applyFont="0" applyFill="0" applyBorder="0" applyAlignment="0" applyProtection="0">
      <alignment vertical="top"/>
    </xf>
    <xf numFmtId="0" fontId="38" fillId="0" borderId="0"/>
    <xf numFmtId="0" fontId="38" fillId="0" borderId="0"/>
    <xf numFmtId="0" fontId="18" fillId="0" borderId="0"/>
    <xf numFmtId="0" fontId="18" fillId="0" borderId="0"/>
    <xf numFmtId="43" fontId="37" fillId="0" borderId="0" applyFont="0" applyFill="0" applyBorder="0" applyAlignment="0" applyProtection="0">
      <alignment vertical="top"/>
    </xf>
    <xf numFmtId="0" fontId="38" fillId="0" borderId="0"/>
    <xf numFmtId="0" fontId="18" fillId="0" borderId="0"/>
    <xf numFmtId="0" fontId="38" fillId="0" borderId="0"/>
    <xf numFmtId="0" fontId="18" fillId="0" borderId="0"/>
    <xf numFmtId="0" fontId="38" fillId="0" borderId="0"/>
    <xf numFmtId="0" fontId="38" fillId="0" borderId="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0" fontId="18" fillId="0" borderId="0"/>
    <xf numFmtId="43" fontId="18" fillId="0" borderId="0" applyFont="0" applyFill="0" applyBorder="0" applyAlignment="0" applyProtection="0"/>
    <xf numFmtId="0" fontId="38" fillId="0" borderId="0"/>
    <xf numFmtId="0" fontId="1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0" fontId="38" fillId="0" borderId="0"/>
    <xf numFmtId="0" fontId="18" fillId="0" borderId="0"/>
    <xf numFmtId="0" fontId="18" fillId="0" borderId="0"/>
    <xf numFmtId="43" fontId="18" fillId="0" borderId="0" applyFont="0" applyFill="0" applyBorder="0" applyAlignment="0" applyProtection="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62" fillId="0" borderId="0" applyFont="0" applyFill="0" applyBorder="0" applyAlignment="0" applyProtection="0"/>
    <xf numFmtId="0" fontId="38" fillId="0" borderId="0"/>
    <xf numFmtId="0" fontId="38" fillId="0" borderId="0"/>
    <xf numFmtId="0" fontId="18" fillId="0" borderId="0"/>
    <xf numFmtId="0" fontId="3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43" fontId="37" fillId="0" borderId="0" applyFont="0" applyFill="0" applyBorder="0" applyAlignment="0" applyProtection="0"/>
    <xf numFmtId="0" fontId="38" fillId="0" borderId="0"/>
    <xf numFmtId="0" fontId="38" fillId="0" borderId="0"/>
    <xf numFmtId="0" fontId="18" fillId="0" borderId="0"/>
    <xf numFmtId="0" fontId="18" fillId="0" borderId="0"/>
    <xf numFmtId="43" fontId="37" fillId="0" borderId="0" applyFont="0" applyFill="0" applyBorder="0" applyAlignment="0" applyProtection="0">
      <alignment vertical="top"/>
    </xf>
    <xf numFmtId="0" fontId="38" fillId="0" borderId="0"/>
    <xf numFmtId="0" fontId="18" fillId="0" borderId="0"/>
    <xf numFmtId="0" fontId="38" fillId="0" borderId="0"/>
    <xf numFmtId="0" fontId="1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38" fillId="0" borderId="0"/>
    <xf numFmtId="0" fontId="18" fillId="0" borderId="0"/>
    <xf numFmtId="0" fontId="38" fillId="0" borderId="0"/>
    <xf numFmtId="0" fontId="18" fillId="0" borderId="0"/>
    <xf numFmtId="43" fontId="37" fillId="0" borderId="0" applyFont="0" applyFill="0" applyBorder="0" applyAlignment="0" applyProtection="0">
      <alignment vertical="top"/>
    </xf>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43" fontId="20"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8" fillId="0" borderId="0" applyFont="0" applyFill="0" applyBorder="0" applyAlignment="0" applyProtection="0"/>
    <xf numFmtId="0" fontId="38" fillId="0" borderId="0"/>
    <xf numFmtId="0" fontId="18" fillId="0" borderId="0"/>
    <xf numFmtId="43" fontId="18"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31" fillId="0" borderId="0" applyFont="0" applyFill="0" applyBorder="0" applyAlignment="0" applyProtection="0"/>
    <xf numFmtId="43" fontId="1" fillId="0" borderId="0" applyFont="0" applyFill="0" applyBorder="0" applyAlignment="0" applyProtection="0"/>
    <xf numFmtId="0" fontId="38" fillId="0" borderId="0"/>
    <xf numFmtId="43" fontId="3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43" fontId="31" fillId="0" borderId="0" applyFont="0" applyFill="0" applyBorder="0" applyAlignment="0" applyProtection="0"/>
    <xf numFmtId="43" fontId="1" fillId="0" borderId="0" applyFont="0" applyFill="0" applyBorder="0" applyAlignment="0" applyProtection="0"/>
    <xf numFmtId="0" fontId="38" fillId="0" borderId="0"/>
    <xf numFmtId="0" fontId="38" fillId="0" borderId="0"/>
    <xf numFmtId="0" fontId="18" fillId="0" borderId="0"/>
    <xf numFmtId="0" fontId="38" fillId="0" borderId="0"/>
    <xf numFmtId="0" fontId="18" fillId="0" borderId="0"/>
    <xf numFmtId="43" fontId="3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43" fontId="18"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64"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64" fillId="0" borderId="0" applyFont="0" applyFill="0" applyBorder="0" applyAlignment="0" applyProtection="0"/>
    <xf numFmtId="0" fontId="38" fillId="0" borderId="0"/>
    <xf numFmtId="0" fontId="38" fillId="0" borderId="0"/>
    <xf numFmtId="0" fontId="18" fillId="0" borderId="0"/>
    <xf numFmtId="0" fontId="18" fillId="0" borderId="0"/>
    <xf numFmtId="43" fontId="64" fillId="0" borderId="0" applyFont="0" applyFill="0" applyBorder="0" applyAlignment="0" applyProtection="0"/>
    <xf numFmtId="0" fontId="38" fillId="0" borderId="0"/>
    <xf numFmtId="0" fontId="38" fillId="0" borderId="0"/>
    <xf numFmtId="43" fontId="31" fillId="0" borderId="0" applyFont="0" applyFill="0" applyBorder="0" applyAlignment="0" applyProtection="0"/>
    <xf numFmtId="43" fontId="1" fillId="0" borderId="0" applyFont="0" applyFill="0" applyBorder="0" applyAlignment="0" applyProtection="0"/>
    <xf numFmtId="0" fontId="38" fillId="0" borderId="0"/>
    <xf numFmtId="43" fontId="3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0" fontId="38" fillId="0" borderId="0"/>
    <xf numFmtId="43" fontId="31" fillId="0" borderId="0" applyFont="0" applyFill="0" applyBorder="0" applyAlignment="0" applyProtection="0"/>
    <xf numFmtId="43" fontId="1" fillId="0" borderId="0" applyFont="0" applyFill="0" applyBorder="0" applyAlignment="0" applyProtection="0"/>
    <xf numFmtId="0" fontId="38" fillId="0" borderId="0"/>
    <xf numFmtId="0" fontId="38" fillId="0" borderId="0"/>
    <xf numFmtId="43" fontId="31" fillId="0" borderId="0" applyFont="0" applyFill="0" applyBorder="0" applyAlignment="0" applyProtection="0"/>
    <xf numFmtId="43" fontId="1" fillId="0" borderId="0" applyFont="0" applyFill="0" applyBorder="0" applyAlignment="0" applyProtection="0"/>
    <xf numFmtId="0" fontId="3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43" fontId="18" fillId="0" borderId="0" applyFont="0" applyFill="0" applyBorder="0" applyAlignment="0" applyProtection="0"/>
    <xf numFmtId="43" fontId="37" fillId="0" borderId="0" applyFont="0" applyFill="0" applyBorder="0" applyAlignment="0" applyProtection="0">
      <alignment vertical="top"/>
    </xf>
    <xf numFmtId="0" fontId="38" fillId="0" borderId="0"/>
    <xf numFmtId="0" fontId="38" fillId="0" borderId="0"/>
    <xf numFmtId="0" fontId="38" fillId="0" borderId="0"/>
    <xf numFmtId="43" fontId="1" fillId="0" borderId="0" applyFont="0" applyFill="0" applyBorder="0" applyAlignment="0" applyProtection="0"/>
    <xf numFmtId="43" fontId="35"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43" fontId="18"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43" fontId="35"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38" fillId="0" borderId="0"/>
    <xf numFmtId="0" fontId="18" fillId="0" borderId="0"/>
    <xf numFmtId="0" fontId="18" fillId="0" borderId="0"/>
    <xf numFmtId="43" fontId="35"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43" fontId="18"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43" fontId="35"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38" fillId="0" borderId="0"/>
    <xf numFmtId="0" fontId="18" fillId="0" borderId="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8" fillId="0" borderId="0"/>
    <xf numFmtId="0" fontId="18" fillId="0" borderId="0"/>
    <xf numFmtId="0" fontId="38" fillId="0" borderId="0"/>
    <xf numFmtId="0" fontId="38" fillId="0" borderId="0"/>
    <xf numFmtId="0" fontId="18" fillId="0" borderId="0"/>
    <xf numFmtId="0" fontId="38" fillId="0" borderId="0"/>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8" fillId="0" borderId="0" applyFont="0" applyFill="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43" fontId="31" fillId="0" borderId="0" applyFont="0" applyFill="0" applyBorder="0" applyAlignment="0" applyProtection="0"/>
    <xf numFmtId="0" fontId="38" fillId="0" borderId="0"/>
    <xf numFmtId="43" fontId="3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18" fillId="0" borderId="0"/>
    <xf numFmtId="43" fontId="18"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43" fontId="35"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38" fillId="0" borderId="0"/>
    <xf numFmtId="0" fontId="18" fillId="0" borderId="0"/>
    <xf numFmtId="0" fontId="18" fillId="0" borderId="0"/>
    <xf numFmtId="0" fontId="1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62" fillId="0" borderId="0" applyFont="0" applyFill="0" applyBorder="0" applyAlignment="0" applyProtection="0"/>
    <xf numFmtId="0" fontId="38" fillId="0" borderId="0"/>
    <xf numFmtId="0" fontId="1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18" fillId="0" borderId="0"/>
    <xf numFmtId="0" fontId="38" fillId="0" borderId="0"/>
    <xf numFmtId="0" fontId="38" fillId="0" borderId="0"/>
    <xf numFmtId="0" fontId="38" fillId="0" borderId="0"/>
    <xf numFmtId="0" fontId="38" fillId="0" borderId="0"/>
    <xf numFmtId="43" fontId="18" fillId="0" borderId="0" applyFont="0" applyFill="0" applyBorder="0" applyAlignment="0" applyProtection="0"/>
    <xf numFmtId="0" fontId="38" fillId="0" borderId="0"/>
    <xf numFmtId="0" fontId="18" fillId="0" borderId="0"/>
    <xf numFmtId="0" fontId="38" fillId="0" borderId="0"/>
    <xf numFmtId="0" fontId="38" fillId="0" borderId="0"/>
    <xf numFmtId="0" fontId="18" fillId="0" borderId="0"/>
    <xf numFmtId="0" fontId="38" fillId="0" borderId="0"/>
    <xf numFmtId="43" fontId="1" fillId="0" borderId="0" applyFont="0" applyFill="0" applyBorder="0" applyAlignment="0" applyProtection="0"/>
    <xf numFmtId="0" fontId="38" fillId="0" borderId="0"/>
    <xf numFmtId="43" fontId="18"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62"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8" fillId="0" borderId="0"/>
    <xf numFmtId="43" fontId="18" fillId="0" borderId="0" applyFont="0" applyFill="0" applyBorder="0" applyAlignment="0" applyProtection="0"/>
    <xf numFmtId="0" fontId="38" fillId="0" borderId="0"/>
    <xf numFmtId="43" fontId="31" fillId="0" borderId="0" applyFont="0" applyFill="0" applyBorder="0" applyAlignment="0" applyProtection="0"/>
    <xf numFmtId="43" fontId="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38" fillId="0" borderId="0"/>
    <xf numFmtId="0" fontId="38" fillId="0" borderId="0"/>
    <xf numFmtId="0" fontId="18" fillId="0" borderId="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8" fillId="0" borderId="0"/>
    <xf numFmtId="43" fontId="18" fillId="0" borderId="0" applyFont="0" applyFill="0" applyBorder="0" applyAlignment="0" applyProtection="0"/>
    <xf numFmtId="0" fontId="38" fillId="0" borderId="0"/>
    <xf numFmtId="43" fontId="18" fillId="0" borderId="0" applyFont="0" applyFill="0" applyBorder="0" applyAlignment="0" applyProtection="0"/>
    <xf numFmtId="0" fontId="38" fillId="0" borderId="0"/>
    <xf numFmtId="43" fontId="31" fillId="0" borderId="0" applyFont="0" applyFill="0" applyBorder="0" applyAlignment="0" applyProtection="0"/>
    <xf numFmtId="43" fontId="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8" fillId="0" borderId="0"/>
    <xf numFmtId="43" fontId="18" fillId="0" borderId="0" applyFont="0" applyFill="0" applyBorder="0" applyAlignment="0" applyProtection="0"/>
    <xf numFmtId="0" fontId="38" fillId="0" borderId="0"/>
    <xf numFmtId="43" fontId="31" fillId="0" borderId="0" applyFont="0" applyFill="0" applyBorder="0" applyAlignment="0" applyProtection="0"/>
    <xf numFmtId="43" fontId="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18" fillId="0" borderId="0"/>
    <xf numFmtId="0" fontId="38" fillId="0" borderId="0"/>
    <xf numFmtId="0" fontId="1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8" fillId="0" borderId="0"/>
    <xf numFmtId="43" fontId="18" fillId="0" borderId="0" applyFont="0" applyFill="0" applyBorder="0" applyAlignment="0" applyProtection="0"/>
    <xf numFmtId="0" fontId="18" fillId="0" borderId="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43" fontId="18" fillId="0" borderId="0" applyFont="0" applyFill="0" applyBorder="0" applyAlignment="0" applyProtection="0"/>
    <xf numFmtId="0" fontId="3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8" fillId="0" borderId="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8" fillId="0" borderId="0"/>
    <xf numFmtId="43" fontId="31" fillId="0" borderId="0" applyFont="0" applyFill="0" applyBorder="0" applyAlignment="0" applyProtection="0"/>
    <xf numFmtId="0" fontId="38" fillId="0" borderId="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0" fontId="38" fillId="0" borderId="0"/>
    <xf numFmtId="43" fontId="37" fillId="0" borderId="0" applyFont="0" applyFill="0" applyBorder="0" applyAlignment="0" applyProtection="0">
      <alignment vertical="top"/>
    </xf>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18" fillId="0" borderId="0"/>
    <xf numFmtId="43" fontId="1" fillId="0" borderId="0" applyFont="0" applyFill="0" applyBorder="0" applyAlignment="0" applyProtection="0"/>
    <xf numFmtId="0" fontId="38" fillId="0" borderId="0"/>
    <xf numFmtId="43" fontId="31" fillId="0" borderId="0" applyFont="0" applyFill="0" applyBorder="0" applyAlignment="0" applyProtection="0"/>
    <xf numFmtId="43" fontId="1"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43" fontId="18" fillId="0" borderId="0" applyFont="0" applyFill="0" applyBorder="0" applyAlignment="0" applyProtection="0"/>
    <xf numFmtId="43" fontId="20" fillId="0" borderId="0" applyFont="0" applyFill="0" applyBorder="0" applyAlignment="0" applyProtection="0"/>
    <xf numFmtId="0" fontId="38" fillId="0" borderId="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62" fillId="0" borderId="0" applyFont="0" applyFill="0" applyBorder="0" applyAlignment="0" applyProtection="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18" fillId="0" borderId="0"/>
    <xf numFmtId="0" fontId="38" fillId="0" borderId="0"/>
    <xf numFmtId="0" fontId="18" fillId="0" borderId="0"/>
    <xf numFmtId="0" fontId="38" fillId="0" borderId="0"/>
    <xf numFmtId="43" fontId="61" fillId="0" borderId="0" applyFont="0" applyFill="0" applyBorder="0" applyAlignment="0" applyProtection="0"/>
    <xf numFmtId="43" fontId="62" fillId="0" borderId="0" applyFont="0" applyFill="0" applyBorder="0" applyAlignment="0" applyProtection="0"/>
    <xf numFmtId="0" fontId="38" fillId="0" borderId="0"/>
    <xf numFmtId="0" fontId="18" fillId="0" borderId="0"/>
    <xf numFmtId="0" fontId="38" fillId="0" borderId="0"/>
    <xf numFmtId="0" fontId="1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8" fillId="0" borderId="0"/>
    <xf numFmtId="43" fontId="31"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43" fontId="20" fillId="0" borderId="0" applyFont="0" applyFill="0" applyBorder="0" applyAlignment="0" applyProtection="0"/>
    <xf numFmtId="0" fontId="38" fillId="0" borderId="0"/>
    <xf numFmtId="0" fontId="18" fillId="0" borderId="0"/>
    <xf numFmtId="0" fontId="38" fillId="0" borderId="0"/>
    <xf numFmtId="0" fontId="18" fillId="0" borderId="0"/>
    <xf numFmtId="43" fontId="31"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20"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0" fontId="38" fillId="0" borderId="0"/>
    <xf numFmtId="0" fontId="1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0" fontId="18" fillId="0" borderId="0"/>
    <xf numFmtId="43" fontId="31" fillId="0" borderId="0" applyFont="0" applyFill="0" applyBorder="0" applyAlignment="0" applyProtection="0"/>
    <xf numFmtId="43" fontId="18" fillId="0" borderId="0" applyFont="0" applyFill="0" applyBorder="0" applyAlignment="0" applyProtection="0"/>
    <xf numFmtId="0" fontId="38" fillId="0" borderId="0"/>
    <xf numFmtId="43" fontId="18" fillId="0" borderId="0" applyFont="0" applyFill="0" applyBorder="0" applyAlignment="0" applyProtection="0"/>
    <xf numFmtId="0" fontId="38" fillId="0" borderId="0"/>
    <xf numFmtId="43" fontId="31" fillId="0" borderId="0" applyFont="0" applyFill="0" applyBorder="0" applyAlignment="0" applyProtection="0"/>
    <xf numFmtId="43" fontId="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8" fillId="0" borderId="0"/>
    <xf numFmtId="43" fontId="18" fillId="0" borderId="0" applyFont="0" applyFill="0" applyBorder="0" applyAlignment="0" applyProtection="0"/>
    <xf numFmtId="0" fontId="38" fillId="0" borderId="0"/>
    <xf numFmtId="0" fontId="18" fillId="0" borderId="0"/>
    <xf numFmtId="0" fontId="3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8" fillId="0" borderId="0"/>
    <xf numFmtId="43" fontId="18" fillId="0" borderId="0" applyFont="0" applyFill="0" applyBorder="0" applyAlignment="0" applyProtection="0"/>
    <xf numFmtId="0" fontId="38" fillId="0" borderId="0"/>
    <xf numFmtId="0" fontId="18" fillId="0" borderId="0"/>
    <xf numFmtId="0" fontId="38" fillId="0" borderId="0"/>
    <xf numFmtId="0" fontId="3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8" fillId="0" borderId="0"/>
    <xf numFmtId="43" fontId="18"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62"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8" fillId="0" borderId="0"/>
    <xf numFmtId="43" fontId="18" fillId="0" borderId="0" applyFont="0" applyFill="0" applyBorder="0" applyAlignment="0" applyProtection="0"/>
    <xf numFmtId="0" fontId="38" fillId="0" borderId="0"/>
    <xf numFmtId="0" fontId="38" fillId="0" borderId="0"/>
    <xf numFmtId="0" fontId="18" fillId="0" borderId="0"/>
    <xf numFmtId="0" fontId="18" fillId="0" borderId="0"/>
    <xf numFmtId="43" fontId="18" fillId="0" borderId="0" applyFont="0" applyFill="0" applyBorder="0" applyAlignment="0" applyProtection="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62"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62"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43" fontId="35"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43" fontId="18" fillId="0" borderId="0" applyFont="0" applyFill="0" applyBorder="0" applyAlignment="0" applyProtection="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18" fillId="0" borderId="0"/>
    <xf numFmtId="43" fontId="62"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43" fontId="18" fillId="0" borderId="0" applyFont="0" applyFill="0" applyBorder="0" applyAlignment="0" applyProtection="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62"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0" fontId="18" fillId="0" borderId="0"/>
    <xf numFmtId="0" fontId="18" fillId="0" borderId="0"/>
    <xf numFmtId="43" fontId="31" fillId="0" borderId="0" applyFont="0" applyFill="0" applyBorder="0" applyAlignment="0" applyProtection="0"/>
    <xf numFmtId="43" fontId="31" fillId="0" borderId="0" applyFont="0" applyFill="0" applyBorder="0" applyAlignment="0" applyProtection="0"/>
    <xf numFmtId="43" fontId="35" fillId="0" borderId="0" applyFont="0" applyFill="0" applyBorder="0" applyAlignment="0" applyProtection="0"/>
    <xf numFmtId="0" fontId="38" fillId="0" borderId="0"/>
    <xf numFmtId="0" fontId="18" fillId="0" borderId="0"/>
    <xf numFmtId="43" fontId="31" fillId="0" borderId="0" applyFont="0" applyFill="0" applyBorder="0" applyAlignment="0" applyProtection="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62"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0" fontId="18" fillId="0" borderId="0"/>
    <xf numFmtId="0" fontId="1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43" fontId="62"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38" fillId="0" borderId="0"/>
    <xf numFmtId="0" fontId="38" fillId="0" borderId="0"/>
    <xf numFmtId="0" fontId="38" fillId="0" borderId="0"/>
    <xf numFmtId="43" fontId="61" fillId="0" borderId="0" applyFont="0" applyFill="0" applyBorder="0" applyAlignment="0" applyProtection="0"/>
    <xf numFmtId="0" fontId="18" fillId="0" borderId="0"/>
    <xf numFmtId="0" fontId="38" fillId="0" borderId="0"/>
    <xf numFmtId="0" fontId="18" fillId="0" borderId="0"/>
    <xf numFmtId="0" fontId="38" fillId="0" borderId="0"/>
    <xf numFmtId="0" fontId="1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8" fillId="0" borderId="0"/>
    <xf numFmtId="43" fontId="31"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43" fontId="62" fillId="0" borderId="0" applyFont="0" applyFill="0" applyBorder="0" applyAlignment="0" applyProtection="0"/>
    <xf numFmtId="0" fontId="38" fillId="0" borderId="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43" fontId="31" fillId="0" borderId="0" applyFont="0" applyFill="0" applyBorder="0" applyAlignment="0" applyProtection="0"/>
    <xf numFmtId="0" fontId="38" fillId="0" borderId="0"/>
    <xf numFmtId="0" fontId="38" fillId="0" borderId="0"/>
    <xf numFmtId="43" fontId="61" fillId="0" borderId="0" applyFont="0" applyFill="0" applyBorder="0" applyAlignment="0" applyProtection="0"/>
    <xf numFmtId="0" fontId="18" fillId="0" borderId="0"/>
    <xf numFmtId="0" fontId="38" fillId="0" borderId="0"/>
    <xf numFmtId="0" fontId="18" fillId="0" borderId="0"/>
    <xf numFmtId="43" fontId="31" fillId="0" borderId="0" applyFont="0" applyFill="0" applyBorder="0" applyAlignment="0" applyProtection="0"/>
    <xf numFmtId="0" fontId="38" fillId="0" borderId="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18" fillId="0" borderId="0"/>
    <xf numFmtId="43" fontId="62" fillId="0" borderId="0" applyFont="0" applyFill="0" applyBorder="0" applyAlignment="0" applyProtection="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18" fillId="0" borderId="0"/>
    <xf numFmtId="43"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8" fillId="0" borderId="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43" fontId="37" fillId="0" borderId="0" applyFont="0" applyFill="0" applyBorder="0" applyAlignment="0" applyProtection="0">
      <alignment vertical="top"/>
    </xf>
    <xf numFmtId="0" fontId="18" fillId="0" borderId="0"/>
    <xf numFmtId="43" fontId="18" fillId="0" borderId="0" applyFont="0" applyFill="0" applyBorder="0" applyAlignment="0" applyProtection="0"/>
    <xf numFmtId="0" fontId="38" fillId="0" borderId="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43" fontId="62" fillId="0" borderId="0" applyFont="0" applyFill="0" applyBorder="0" applyAlignment="0" applyProtection="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43" fontId="62" fillId="0" borderId="0" applyFont="0" applyFill="0" applyBorder="0" applyAlignment="0" applyProtection="0"/>
    <xf numFmtId="0" fontId="38" fillId="0" borderId="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43" fontId="62" fillId="0" borderId="0" applyFont="0" applyFill="0" applyBorder="0" applyAlignment="0" applyProtection="0"/>
    <xf numFmtId="43" fontId="31" fillId="0" borderId="0" applyFont="0" applyFill="0" applyBorder="0" applyAlignment="0" applyProtection="0"/>
    <xf numFmtId="0" fontId="38" fillId="0" borderId="0"/>
    <xf numFmtId="43" fontId="18" fillId="0" borderId="0" applyFont="0" applyFill="0" applyBorder="0" applyAlignment="0" applyProtection="0"/>
    <xf numFmtId="0" fontId="1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43" fontId="37" fillId="0" borderId="0" applyFont="0" applyFill="0" applyBorder="0" applyAlignment="0" applyProtection="0">
      <alignment vertical="top"/>
    </xf>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18" fillId="0" borderId="0"/>
    <xf numFmtId="43" fontId="31" fillId="0" borderId="0" applyFont="0" applyFill="0" applyBorder="0" applyAlignment="0" applyProtection="0"/>
    <xf numFmtId="0" fontId="38" fillId="0" borderId="0"/>
    <xf numFmtId="0" fontId="38" fillId="0" borderId="0"/>
    <xf numFmtId="0" fontId="18" fillId="0" borderId="0"/>
    <xf numFmtId="43" fontId="31" fillId="0" borderId="0" applyFont="0" applyFill="0" applyBorder="0" applyAlignment="0" applyProtection="0"/>
    <xf numFmtId="0" fontId="38" fillId="0" borderId="0"/>
    <xf numFmtId="0" fontId="38" fillId="0" borderId="0"/>
    <xf numFmtId="0" fontId="18" fillId="0" borderId="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0" fontId="18" fillId="0" borderId="0"/>
    <xf numFmtId="43" fontId="18" fillId="0" borderId="0" applyFont="0" applyFill="0" applyBorder="0" applyAlignment="0" applyProtection="0"/>
    <xf numFmtId="0" fontId="38" fillId="0" borderId="0"/>
    <xf numFmtId="0" fontId="38" fillId="0" borderId="0"/>
    <xf numFmtId="0" fontId="38" fillId="0" borderId="0"/>
    <xf numFmtId="43" fontId="37" fillId="0" borderId="0" applyFont="0" applyFill="0" applyBorder="0" applyAlignment="0" applyProtection="0">
      <alignment vertical="top"/>
    </xf>
    <xf numFmtId="43" fontId="62" fillId="0" borderId="0" applyFont="0" applyFill="0" applyBorder="0" applyAlignment="0" applyProtection="0"/>
    <xf numFmtId="0" fontId="18" fillId="0" borderId="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0" fontId="38" fillId="0" borderId="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62"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31"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62"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0" fontId="38" fillId="0" borderId="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62"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0" fontId="18" fillId="0" borderId="0"/>
    <xf numFmtId="0" fontId="18" fillId="0" borderId="0"/>
    <xf numFmtId="43" fontId="35" fillId="0" borderId="0" applyFont="0" applyFill="0" applyBorder="0" applyAlignment="0" applyProtection="0"/>
    <xf numFmtId="0" fontId="38" fillId="0" borderId="0"/>
    <xf numFmtId="0" fontId="1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62"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0" fontId="18" fillId="0" borderId="0"/>
    <xf numFmtId="0" fontId="18" fillId="0" borderId="0"/>
    <xf numFmtId="43" fontId="35" fillId="0" borderId="0" applyFont="0" applyFill="0" applyBorder="0" applyAlignment="0" applyProtection="0"/>
    <xf numFmtId="0" fontId="38" fillId="0" borderId="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62"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0" fontId="18" fillId="0" borderId="0"/>
    <xf numFmtId="0" fontId="18" fillId="0" borderId="0"/>
    <xf numFmtId="43" fontId="35" fillId="0" borderId="0" applyFont="0" applyFill="0" applyBorder="0" applyAlignment="0" applyProtection="0"/>
    <xf numFmtId="0" fontId="38" fillId="0" borderId="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62"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0" fontId="1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0" fontId="18" fillId="0" borderId="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0" fontId="38" fillId="0" borderId="0"/>
    <xf numFmtId="0" fontId="18" fillId="0" borderId="0"/>
    <xf numFmtId="43" fontId="31" fillId="0" borderId="0" applyFont="0" applyFill="0" applyBorder="0" applyAlignment="0" applyProtection="0"/>
    <xf numFmtId="0" fontId="38" fillId="0" borderId="0"/>
    <xf numFmtId="0" fontId="38" fillId="0" borderId="0"/>
    <xf numFmtId="0" fontId="18" fillId="0" borderId="0"/>
    <xf numFmtId="43" fontId="31" fillId="0" borderId="0" applyFont="0" applyFill="0" applyBorder="0" applyAlignment="0" applyProtection="0"/>
    <xf numFmtId="43" fontId="1"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43" fontId="62"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0" fontId="18" fillId="0" borderId="0"/>
    <xf numFmtId="43" fontId="37" fillId="0" borderId="0" applyFont="0" applyFill="0" applyBorder="0" applyAlignment="0" applyProtection="0">
      <alignment vertical="top"/>
    </xf>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43" fontId="61" fillId="0" borderId="0" applyFont="0" applyFill="0" applyBorder="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43" fontId="31" fillId="0" borderId="0" applyFont="0" applyFill="0" applyBorder="0" applyAlignment="0" applyProtection="0"/>
    <xf numFmtId="0" fontId="38" fillId="0" borderId="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43" fontId="62"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43" fontId="37" fillId="0" borderId="0" applyFont="0" applyFill="0" applyBorder="0" applyAlignment="0" applyProtection="0">
      <alignment vertical="top"/>
    </xf>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43" fontId="62"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43" fontId="37" fillId="0" borderId="0" applyFont="0" applyFill="0" applyBorder="0" applyAlignment="0" applyProtection="0">
      <alignment vertical="top"/>
    </xf>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7" fillId="0" borderId="0" applyFont="0" applyFill="0" applyBorder="0" applyAlignment="0" applyProtection="0">
      <alignment vertical="top"/>
    </xf>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18" fillId="0" borderId="0"/>
    <xf numFmtId="43" fontId="18"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0" fontId="1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43" fontId="61" fillId="0" borderId="0" applyFont="0" applyFill="0" applyBorder="0" applyAlignment="0" applyProtection="0"/>
    <xf numFmtId="0" fontId="18" fillId="0" borderId="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43" fontId="31" fillId="0" borderId="0" applyFont="0" applyFill="0" applyBorder="0" applyAlignment="0" applyProtection="0"/>
    <xf numFmtId="43" fontId="3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43" fontId="31" fillId="0" borderId="0" applyFont="0" applyFill="0" applyBorder="0" applyAlignment="0" applyProtection="0"/>
    <xf numFmtId="43" fontId="3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43" fontId="31" fillId="0" borderId="0" applyFont="0" applyFill="0" applyBorder="0" applyAlignment="0" applyProtection="0"/>
    <xf numFmtId="43" fontId="3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7" fillId="0" borderId="0" applyFont="0" applyFill="0" applyBorder="0" applyAlignment="0" applyProtection="0">
      <alignment vertical="top"/>
    </xf>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43" fontId="31" fillId="0" borderId="0" applyFont="0" applyFill="0" applyBorder="0" applyAlignment="0" applyProtection="0"/>
    <xf numFmtId="43" fontId="3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7" fillId="0" borderId="0" applyFont="0" applyFill="0" applyBorder="0" applyAlignment="0" applyProtection="0">
      <alignment vertical="top"/>
    </xf>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43" fontId="31" fillId="0" borderId="0" applyFont="0" applyFill="0" applyBorder="0" applyAlignment="0" applyProtection="0"/>
    <xf numFmtId="43" fontId="3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43" fontId="37" fillId="0" borderId="0" applyFont="0" applyFill="0" applyBorder="0" applyAlignment="0" applyProtection="0">
      <alignment vertical="top"/>
    </xf>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43" fontId="37" fillId="0" borderId="0" applyFont="0" applyFill="0" applyBorder="0" applyAlignment="0" applyProtection="0">
      <alignment vertical="top"/>
    </xf>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0" fontId="38" fillId="0" borderId="0"/>
    <xf numFmtId="0" fontId="38" fillId="0" borderId="0"/>
    <xf numFmtId="0" fontId="18" fillId="0" borderId="0"/>
    <xf numFmtId="43" fontId="35"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18" fillId="0" borderId="0"/>
    <xf numFmtId="0" fontId="38" fillId="0" borderId="0"/>
    <xf numFmtId="0" fontId="38" fillId="0" borderId="0"/>
    <xf numFmtId="0" fontId="18" fillId="0" borderId="0"/>
    <xf numFmtId="43" fontId="35"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18" fillId="0" borderId="0"/>
    <xf numFmtId="43" fontId="31"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18" fillId="0" borderId="0"/>
    <xf numFmtId="43" fontId="31" fillId="0" borderId="0" applyFont="0" applyFill="0" applyBorder="0" applyAlignment="0" applyProtection="0"/>
    <xf numFmtId="0" fontId="38" fillId="0" borderId="0"/>
    <xf numFmtId="0" fontId="38" fillId="0" borderId="0"/>
    <xf numFmtId="0" fontId="18" fillId="0" borderId="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37" fillId="0" borderId="0" applyFont="0" applyFill="0" applyBorder="0" applyAlignment="0" applyProtection="0">
      <alignment vertical="top"/>
    </xf>
    <xf numFmtId="0" fontId="18" fillId="0" borderId="0"/>
    <xf numFmtId="43" fontId="1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62" fillId="0" borderId="0" applyFont="0" applyFill="0" applyBorder="0" applyAlignment="0" applyProtection="0"/>
    <xf numFmtId="0" fontId="38" fillId="0" borderId="0"/>
    <xf numFmtId="0" fontId="18" fillId="0" borderId="0"/>
    <xf numFmtId="0" fontId="38" fillId="0" borderId="0"/>
    <xf numFmtId="0" fontId="18" fillId="0" borderId="0"/>
    <xf numFmtId="0" fontId="38" fillId="0" borderId="0"/>
    <xf numFmtId="0" fontId="18" fillId="0" borderId="0"/>
    <xf numFmtId="43" fontId="31" fillId="0" borderId="0" applyFont="0" applyFill="0" applyBorder="0" applyAlignment="0" applyProtection="0"/>
    <xf numFmtId="0" fontId="38" fillId="0" borderId="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7" fillId="0" borderId="0" applyFont="0" applyFill="0" applyBorder="0" applyAlignment="0" applyProtection="0">
      <alignment vertical="top"/>
    </xf>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0" fontId="3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43" fontId="6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0" fontId="38" fillId="0" borderId="0"/>
    <xf numFmtId="0" fontId="18" fillId="0" borderId="0"/>
    <xf numFmtId="43" fontId="31" fillId="0" borderId="0" applyFont="0" applyFill="0" applyBorder="0" applyAlignment="0" applyProtection="0"/>
    <xf numFmtId="0" fontId="38" fillId="0" borderId="0"/>
    <xf numFmtId="0" fontId="38" fillId="0" borderId="0"/>
    <xf numFmtId="0" fontId="18" fillId="0" borderId="0"/>
    <xf numFmtId="43" fontId="31"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18" fillId="0" borderId="0"/>
    <xf numFmtId="43" fontId="31"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18" fillId="0" borderId="0"/>
    <xf numFmtId="43" fontId="18" fillId="0" borderId="0" applyFont="0" applyFill="0" applyBorder="0" applyAlignment="0" applyProtection="0"/>
    <xf numFmtId="0" fontId="38" fillId="0" borderId="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62"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43" fontId="37" fillId="0" borderId="0" applyFont="0" applyFill="0" applyBorder="0" applyAlignment="0" applyProtection="0">
      <alignment vertical="top"/>
    </xf>
    <xf numFmtId="0" fontId="38" fillId="0" borderId="0"/>
    <xf numFmtId="0" fontId="38" fillId="0" borderId="0"/>
    <xf numFmtId="0" fontId="18" fillId="0" borderId="0"/>
    <xf numFmtId="43" fontId="37" fillId="0" borderId="0" applyFont="0" applyFill="0" applyBorder="0" applyAlignment="0" applyProtection="0">
      <alignment vertical="top"/>
    </xf>
    <xf numFmtId="0" fontId="38" fillId="0" borderId="0"/>
    <xf numFmtId="0" fontId="38" fillId="0" borderId="0"/>
    <xf numFmtId="0" fontId="18" fillId="0" borderId="0"/>
    <xf numFmtId="43" fontId="65" fillId="0" borderId="0" applyFont="0" applyFill="0" applyBorder="0" applyAlignment="0" applyProtection="0"/>
    <xf numFmtId="0" fontId="38" fillId="0" borderId="0"/>
    <xf numFmtId="0" fontId="38" fillId="0" borderId="0"/>
    <xf numFmtId="0" fontId="18" fillId="0" borderId="0"/>
    <xf numFmtId="43" fontId="62" fillId="0" borderId="0" applyFont="0" applyFill="0" applyBorder="0" applyAlignment="0" applyProtection="0"/>
    <xf numFmtId="0" fontId="38" fillId="0" borderId="0"/>
    <xf numFmtId="0" fontId="18" fillId="0" borderId="0"/>
    <xf numFmtId="0" fontId="38" fillId="0" borderId="0"/>
    <xf numFmtId="0" fontId="18" fillId="0" borderId="0"/>
    <xf numFmtId="0" fontId="38" fillId="0" borderId="0"/>
    <xf numFmtId="43" fontId="31" fillId="0" borderId="0" applyFont="0" applyFill="0" applyBorder="0" applyAlignment="0" applyProtection="0"/>
    <xf numFmtId="0" fontId="38" fillId="0" borderId="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62"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7" fillId="0" borderId="0" applyFont="0" applyFill="0" applyBorder="0" applyAlignment="0" applyProtection="0">
      <alignment vertical="top"/>
    </xf>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31" fillId="0" borderId="0" applyFont="0" applyFill="0" applyBorder="0" applyAlignment="0" applyProtection="0"/>
    <xf numFmtId="43" fontId="3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0" fontId="18" fillId="0" borderId="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0" fontId="38" fillId="0" borderId="0"/>
    <xf numFmtId="43" fontId="66" fillId="0" borderId="0" applyFont="0" applyFill="0" applyBorder="0" applyAlignment="0" applyProtection="0"/>
    <xf numFmtId="43" fontId="66"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7" fillId="0" borderId="0" applyFont="0" applyFill="0" applyBorder="0" applyAlignment="0" applyProtection="0">
      <alignment vertical="top"/>
    </xf>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7" fillId="0" borderId="0" applyFont="0" applyFill="0" applyBorder="0" applyAlignment="0" applyProtection="0">
      <alignment vertical="top"/>
    </xf>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7" fillId="0" borderId="0" applyFont="0" applyFill="0" applyBorder="0" applyAlignment="0" applyProtection="0">
      <alignment vertical="top"/>
    </xf>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7" fillId="0" borderId="0" applyFont="0" applyFill="0" applyBorder="0" applyAlignment="0" applyProtection="0">
      <alignment vertical="top"/>
    </xf>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1" fillId="0" borderId="0" applyFont="0" applyFill="0" applyBorder="0" applyAlignment="0" applyProtection="0"/>
    <xf numFmtId="0" fontId="38" fillId="0" borderId="0"/>
    <xf numFmtId="0" fontId="38" fillId="0" borderId="0"/>
    <xf numFmtId="0" fontId="18" fillId="0" borderId="0"/>
    <xf numFmtId="43" fontId="3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38" fillId="0" borderId="0"/>
    <xf numFmtId="43" fontId="31" fillId="0" borderId="0" applyFont="0" applyFill="0" applyBorder="0" applyAlignment="0" applyProtection="0"/>
    <xf numFmtId="43" fontId="1" fillId="0" borderId="0" applyFont="0" applyFill="0" applyBorder="0" applyAlignment="0" applyProtection="0"/>
    <xf numFmtId="0" fontId="38" fillId="0" borderId="0"/>
    <xf numFmtId="43" fontId="3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38" fillId="0" borderId="0"/>
    <xf numFmtId="43" fontId="31" fillId="0" borderId="0" applyFont="0" applyFill="0" applyBorder="0" applyAlignment="0" applyProtection="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alignment vertical="top"/>
    </xf>
    <xf numFmtId="0" fontId="38" fillId="0" borderId="0"/>
    <xf numFmtId="0" fontId="38" fillId="0" borderId="0"/>
    <xf numFmtId="43" fontId="31" fillId="0" borderId="0" applyFont="0" applyFill="0" applyBorder="0" applyAlignment="0" applyProtection="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alignment vertical="top"/>
    </xf>
    <xf numFmtId="0" fontId="38" fillId="0" borderId="0"/>
    <xf numFmtId="0" fontId="38" fillId="0" borderId="0"/>
    <xf numFmtId="43" fontId="1" fillId="0" borderId="0" applyFont="0" applyFill="0" applyBorder="0" applyAlignment="0" applyProtection="0"/>
    <xf numFmtId="43" fontId="18" fillId="0" borderId="0" applyFont="0" applyFill="0" applyBorder="0" applyAlignment="0" applyProtection="0"/>
    <xf numFmtId="0" fontId="38" fillId="0" borderId="0"/>
    <xf numFmtId="43" fontId="31" fillId="0" borderId="0" applyFont="0" applyFill="0" applyBorder="0" applyAlignment="0" applyProtection="0"/>
    <xf numFmtId="43" fontId="1" fillId="0" borderId="0" applyFont="0" applyFill="0" applyBorder="0" applyAlignment="0" applyProtection="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43" fontId="31" fillId="0" borderId="0" applyFont="0" applyFill="0" applyBorder="0" applyAlignment="0" applyProtection="0"/>
    <xf numFmtId="0" fontId="38" fillId="0" borderId="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0" fontId="38" fillId="0" borderId="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43" fontId="31" fillId="0" borderId="0" applyFont="0" applyFill="0" applyBorder="0" applyAlignment="0" applyProtection="0"/>
    <xf numFmtId="43" fontId="1" fillId="0" borderId="0" applyFont="0" applyFill="0" applyBorder="0" applyAlignment="0" applyProtection="0"/>
    <xf numFmtId="0" fontId="38" fillId="0" borderId="0"/>
    <xf numFmtId="43" fontId="3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0" fontId="38" fillId="0" borderId="0"/>
    <xf numFmtId="43" fontId="31" fillId="0" borderId="0" applyFont="0" applyFill="0" applyBorder="0" applyAlignment="0" applyProtection="0"/>
    <xf numFmtId="43" fontId="1" fillId="0" borderId="0" applyFont="0" applyFill="0" applyBorder="0" applyAlignment="0" applyProtection="0"/>
    <xf numFmtId="0" fontId="38" fillId="0" borderId="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43" fontId="31" fillId="0" borderId="0" applyFont="0" applyFill="0" applyBorder="0" applyAlignment="0" applyProtection="0"/>
    <xf numFmtId="43" fontId="1" fillId="0" borderId="0" applyFont="0" applyFill="0" applyBorder="0" applyAlignment="0" applyProtection="0"/>
    <xf numFmtId="0" fontId="38" fillId="0" borderId="0"/>
    <xf numFmtId="43" fontId="3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43" fontId="37" fillId="0" borderId="0" applyFont="0" applyFill="0" applyBorder="0" applyAlignment="0" applyProtection="0"/>
    <xf numFmtId="0" fontId="38" fillId="0" borderId="0"/>
    <xf numFmtId="43" fontId="31" fillId="0" borderId="0" applyFont="0" applyFill="0" applyBorder="0" applyAlignment="0" applyProtection="0"/>
    <xf numFmtId="43" fontId="1" fillId="0" borderId="0" applyFont="0" applyFill="0" applyBorder="0" applyAlignment="0" applyProtection="0"/>
    <xf numFmtId="0" fontId="38" fillId="0" borderId="0"/>
    <xf numFmtId="43" fontId="3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18" fillId="0" borderId="0"/>
    <xf numFmtId="0" fontId="38" fillId="0" borderId="0"/>
    <xf numFmtId="43" fontId="1" fillId="0" borderId="0" applyFont="0" applyFill="0" applyBorder="0" applyAlignment="0" applyProtection="0"/>
    <xf numFmtId="43" fontId="37"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0" fontId="18" fillId="0" borderId="0"/>
    <xf numFmtId="43" fontId="37"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18" fillId="0" borderId="0"/>
    <xf numFmtId="0" fontId="38" fillId="0" borderId="0"/>
    <xf numFmtId="0" fontId="18" fillId="0" borderId="0"/>
    <xf numFmtId="0" fontId="18" fillId="0" borderId="0"/>
    <xf numFmtId="0" fontId="38" fillId="0" borderId="0"/>
    <xf numFmtId="43" fontId="31" fillId="0" borderId="0" applyFont="0" applyFill="0" applyBorder="0" applyAlignment="0" applyProtection="0"/>
    <xf numFmtId="43" fontId="1" fillId="0" borderId="0" applyFont="0" applyFill="0" applyBorder="0" applyAlignment="0" applyProtection="0"/>
    <xf numFmtId="0" fontId="38" fillId="0" borderId="0"/>
    <xf numFmtId="0" fontId="38" fillId="0" borderId="0"/>
    <xf numFmtId="0" fontId="18" fillId="0" borderId="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7" fillId="0" borderId="0" applyFont="0" applyFill="0" applyBorder="0" applyAlignment="0" applyProtection="0">
      <alignment vertical="top"/>
    </xf>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7" fillId="0" borderId="0" applyFont="0" applyFill="0" applyBorder="0" applyAlignment="0" applyProtection="0">
      <alignment vertical="top"/>
    </xf>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1"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18" fillId="0" borderId="0"/>
    <xf numFmtId="0" fontId="38" fillId="0" borderId="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7" fillId="0" borderId="0" applyFont="0" applyFill="0" applyBorder="0" applyAlignment="0" applyProtection="0">
      <alignment vertical="top"/>
    </xf>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7" fillId="0" borderId="0" applyFont="0" applyFill="0" applyBorder="0" applyAlignment="0" applyProtection="0">
      <alignment vertical="top"/>
    </xf>
    <xf numFmtId="0" fontId="38" fillId="0" borderId="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18" fillId="0" borderId="0" applyFont="0" applyFill="0" applyBorder="0" applyAlignment="0" applyProtection="0"/>
    <xf numFmtId="0" fontId="38" fillId="0" borderId="0"/>
    <xf numFmtId="0" fontId="18" fillId="0" borderId="0"/>
    <xf numFmtId="0" fontId="38" fillId="0" borderId="0"/>
    <xf numFmtId="0" fontId="18" fillId="0" borderId="0"/>
    <xf numFmtId="0" fontId="38" fillId="0" borderId="0"/>
    <xf numFmtId="0" fontId="18" fillId="0" borderId="0"/>
    <xf numFmtId="43" fontId="31" fillId="0" borderId="0" applyFont="0" applyFill="0" applyBorder="0" applyAlignment="0" applyProtection="0"/>
    <xf numFmtId="0" fontId="38" fillId="0" borderId="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0" fontId="38" fillId="0" borderId="0"/>
    <xf numFmtId="43" fontId="31" fillId="0" borderId="0" applyFont="0" applyFill="0" applyBorder="0" applyAlignment="0" applyProtection="0"/>
    <xf numFmtId="43" fontId="1" fillId="0" borderId="0" applyFont="0" applyFill="0" applyBorder="0" applyAlignment="0" applyProtection="0"/>
    <xf numFmtId="0" fontId="38" fillId="0" borderId="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5"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7" fillId="0" borderId="0" applyFont="0" applyFill="0" applyBorder="0" applyAlignment="0" applyProtection="0"/>
    <xf numFmtId="0" fontId="38" fillId="0" borderId="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62"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62"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37"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43" fontId="37"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18" fillId="0" borderId="0"/>
    <xf numFmtId="0" fontId="38" fillId="0" borderId="0"/>
    <xf numFmtId="0" fontId="18" fillId="0" borderId="0"/>
    <xf numFmtId="43"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43" fontId="31"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7" fillId="0" borderId="0" applyFont="0" applyFill="0" applyBorder="0" applyAlignment="0" applyProtection="0">
      <alignment vertical="top"/>
    </xf>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0" fontId="38" fillId="0" borderId="0"/>
    <xf numFmtId="0" fontId="18" fillId="0" borderId="0"/>
    <xf numFmtId="43" fontId="35" fillId="0" borderId="0" applyFont="0" applyFill="0" applyBorder="0" applyAlignment="0" applyProtection="0"/>
    <xf numFmtId="0" fontId="38" fillId="0" borderId="0"/>
    <xf numFmtId="0" fontId="18" fillId="0" borderId="0"/>
    <xf numFmtId="43" fontId="35" fillId="0" borderId="0" applyFont="0" applyFill="0" applyBorder="0" applyAlignment="0" applyProtection="0"/>
    <xf numFmtId="0" fontId="38" fillId="0" borderId="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0" fontId="38" fillId="0" borderId="0"/>
    <xf numFmtId="0" fontId="38" fillId="0" borderId="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0" fontId="38" fillId="0" borderId="0"/>
    <xf numFmtId="41" fontId="59" fillId="0" borderId="0" applyFont="0" applyFill="0" applyBorder="0" applyAlignment="0" applyProtection="0"/>
    <xf numFmtId="0" fontId="38" fillId="0" borderId="0"/>
    <xf numFmtId="0" fontId="38" fillId="0" borderId="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0" fontId="38" fillId="0" borderId="0"/>
    <xf numFmtId="41" fontId="59" fillId="0" borderId="0" applyFont="0" applyFill="0" applyBorder="0" applyAlignment="0" applyProtection="0"/>
    <xf numFmtId="0" fontId="38" fillId="0" borderId="0"/>
    <xf numFmtId="0" fontId="38" fillId="0" borderId="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0" fontId="38" fillId="0" borderId="0"/>
    <xf numFmtId="177" fontId="67" fillId="0" borderId="0" applyFont="0" applyFill="0" applyBorder="0" applyAlignment="0" applyProtection="0"/>
    <xf numFmtId="177" fontId="67" fillId="0" borderId="0" applyFont="0" applyFill="0" applyBorder="0" applyAlignment="0" applyProtection="0"/>
    <xf numFmtId="177" fontId="67" fillId="0" borderId="0" applyFont="0" applyFill="0" applyBorder="0" applyAlignment="0" applyProtection="0"/>
    <xf numFmtId="177" fontId="67" fillId="0" borderId="0" applyFont="0" applyFill="0" applyBorder="0" applyAlignment="0" applyProtection="0"/>
    <xf numFmtId="177" fontId="67" fillId="0" borderId="0" applyFont="0" applyFill="0" applyBorder="0" applyAlignment="0" applyProtection="0"/>
    <xf numFmtId="177" fontId="67" fillId="0" borderId="0" applyFont="0" applyFill="0" applyBorder="0" applyAlignment="0" applyProtection="0"/>
    <xf numFmtId="0" fontId="38" fillId="0" borderId="0"/>
    <xf numFmtId="0" fontId="38" fillId="0" borderId="0"/>
    <xf numFmtId="0" fontId="18" fillId="0" borderId="0"/>
    <xf numFmtId="177" fontId="67" fillId="0" borderId="0" applyFont="0" applyFill="0" applyBorder="0" applyAlignment="0" applyProtection="0"/>
    <xf numFmtId="177" fontId="67" fillId="0" borderId="0" applyFont="0" applyFill="0" applyBorder="0" applyAlignment="0" applyProtection="0"/>
    <xf numFmtId="0" fontId="38" fillId="0" borderId="0"/>
    <xf numFmtId="177" fontId="67" fillId="0" borderId="0" applyFont="0" applyFill="0" applyBorder="0" applyAlignment="0" applyProtection="0"/>
    <xf numFmtId="0" fontId="38" fillId="0" borderId="0"/>
    <xf numFmtId="0" fontId="38" fillId="0" borderId="0"/>
    <xf numFmtId="177" fontId="67" fillId="0" borderId="0" applyFont="0" applyFill="0" applyBorder="0" applyAlignment="0" applyProtection="0"/>
    <xf numFmtId="177" fontId="67" fillId="0" borderId="0" applyFont="0" applyFill="0" applyBorder="0" applyAlignment="0" applyProtection="0"/>
    <xf numFmtId="177" fontId="67" fillId="0" borderId="0" applyFont="0" applyFill="0" applyBorder="0" applyAlignment="0" applyProtection="0"/>
    <xf numFmtId="177" fontId="67" fillId="0" borderId="0" applyFont="0" applyFill="0" applyBorder="0" applyAlignment="0" applyProtection="0"/>
    <xf numFmtId="177" fontId="67" fillId="0" borderId="0" applyFont="0" applyFill="0" applyBorder="0" applyAlignment="0" applyProtection="0"/>
    <xf numFmtId="177" fontId="67" fillId="0" borderId="0" applyFont="0" applyFill="0" applyBorder="0" applyAlignment="0" applyProtection="0"/>
    <xf numFmtId="177" fontId="67" fillId="0" borderId="0" applyFont="0" applyFill="0" applyBorder="0" applyAlignment="0" applyProtection="0"/>
    <xf numFmtId="177" fontId="67" fillId="0" borderId="0" applyFont="0" applyFill="0" applyBorder="0" applyAlignment="0" applyProtection="0"/>
    <xf numFmtId="177" fontId="67" fillId="0" borderId="0" applyFont="0" applyFill="0" applyBorder="0" applyAlignment="0" applyProtection="0"/>
    <xf numFmtId="177" fontId="67" fillId="0" borderId="0" applyFont="0" applyFill="0" applyBorder="0" applyAlignment="0" applyProtection="0"/>
    <xf numFmtId="0" fontId="38" fillId="0" borderId="0"/>
    <xf numFmtId="177" fontId="67" fillId="0" borderId="0" applyFont="0" applyFill="0" applyBorder="0" applyAlignment="0" applyProtection="0"/>
    <xf numFmtId="177" fontId="67" fillId="0" borderId="0" applyFont="0" applyFill="0" applyBorder="0" applyAlignment="0" applyProtection="0"/>
    <xf numFmtId="177" fontId="67" fillId="0" borderId="0" applyFont="0" applyFill="0" applyBorder="0" applyAlignment="0" applyProtection="0"/>
    <xf numFmtId="177" fontId="67" fillId="0" borderId="0" applyFont="0" applyFill="0" applyBorder="0" applyAlignment="0" applyProtection="0"/>
    <xf numFmtId="177" fontId="67" fillId="0" borderId="0" applyFont="0" applyFill="0" applyBorder="0" applyAlignment="0" applyProtection="0"/>
    <xf numFmtId="177" fontId="67" fillId="0" borderId="0" applyFont="0" applyFill="0" applyBorder="0" applyAlignment="0" applyProtection="0"/>
    <xf numFmtId="177" fontId="67" fillId="0" borderId="0" applyFont="0" applyFill="0" applyBorder="0" applyAlignment="0" applyProtection="0"/>
    <xf numFmtId="177" fontId="67" fillId="0" borderId="0" applyFont="0" applyFill="0" applyBorder="0" applyAlignment="0" applyProtection="0"/>
    <xf numFmtId="177" fontId="67" fillId="0" borderId="0" applyFont="0" applyFill="0" applyBorder="0" applyAlignment="0" applyProtection="0"/>
    <xf numFmtId="177" fontId="67" fillId="0" borderId="0" applyFont="0" applyFill="0" applyBorder="0" applyAlignment="0" applyProtection="0"/>
    <xf numFmtId="177" fontId="67" fillId="0" borderId="0" applyFont="0" applyFill="0" applyBorder="0" applyAlignment="0" applyProtection="0"/>
    <xf numFmtId="177" fontId="67" fillId="0" borderId="0" applyFont="0" applyFill="0" applyBorder="0" applyAlignment="0" applyProtection="0"/>
    <xf numFmtId="177" fontId="67" fillId="0" borderId="0" applyFont="0" applyFill="0" applyBorder="0" applyAlignment="0" applyProtection="0"/>
    <xf numFmtId="0" fontId="38" fillId="0" borderId="0"/>
    <xf numFmtId="3" fontId="68" fillId="0" borderId="0" applyFont="0" applyFill="0" applyBorder="0" applyAlignment="0" applyProtection="0"/>
    <xf numFmtId="0" fontId="38" fillId="0" borderId="0"/>
    <xf numFmtId="0" fontId="38" fillId="0" borderId="0"/>
    <xf numFmtId="0" fontId="38" fillId="0" borderId="0"/>
    <xf numFmtId="0" fontId="18" fillId="0" borderId="0"/>
    <xf numFmtId="37" fontId="69" fillId="0" borderId="0" applyFill="0" applyBorder="0" applyAlignment="0" applyProtection="0"/>
    <xf numFmtId="0" fontId="38" fillId="0" borderId="0"/>
    <xf numFmtId="0" fontId="18" fillId="0" borderId="0"/>
    <xf numFmtId="37" fontId="69" fillId="0" borderId="0" applyFill="0" applyBorder="0" applyAlignment="0" applyProtection="0"/>
    <xf numFmtId="0" fontId="38" fillId="0" borderId="0"/>
    <xf numFmtId="0" fontId="38" fillId="0" borderId="0"/>
    <xf numFmtId="0" fontId="38" fillId="0" borderId="0"/>
    <xf numFmtId="0" fontId="18" fillId="0" borderId="0"/>
    <xf numFmtId="37" fontId="69" fillId="0" borderId="0" applyFill="0" applyBorder="0" applyAlignment="0" applyProtection="0"/>
    <xf numFmtId="0" fontId="38" fillId="0" borderId="0"/>
    <xf numFmtId="0" fontId="18" fillId="0" borderId="0"/>
    <xf numFmtId="3" fontId="18" fillId="0" borderId="0" applyFill="0" applyBorder="0" applyAlignment="0" applyProtection="0"/>
    <xf numFmtId="0" fontId="38" fillId="0" borderId="0"/>
    <xf numFmtId="0" fontId="38" fillId="0" borderId="0"/>
    <xf numFmtId="0" fontId="38" fillId="0" borderId="0"/>
    <xf numFmtId="0" fontId="18" fillId="0" borderId="0"/>
    <xf numFmtId="37" fontId="69" fillId="0" borderId="0" applyFill="0" applyBorder="0" applyAlignment="0" applyProtection="0"/>
    <xf numFmtId="0" fontId="38" fillId="0" borderId="0"/>
    <xf numFmtId="0" fontId="18" fillId="0" borderId="0"/>
    <xf numFmtId="37" fontId="69" fillId="0" borderId="0" applyFill="0" applyBorder="0" applyAlignment="0" applyProtection="0"/>
    <xf numFmtId="0" fontId="38" fillId="0" borderId="0"/>
    <xf numFmtId="0" fontId="38" fillId="0" borderId="0"/>
    <xf numFmtId="0" fontId="18" fillId="0" borderId="0"/>
    <xf numFmtId="3" fontId="18" fillId="0" borderId="0" applyFill="0" applyBorder="0" applyAlignment="0" applyProtection="0"/>
    <xf numFmtId="0" fontId="38" fillId="0" borderId="0"/>
    <xf numFmtId="0" fontId="38" fillId="0" borderId="0"/>
    <xf numFmtId="0" fontId="18" fillId="0" borderId="0"/>
    <xf numFmtId="3" fontId="18" fillId="0" borderId="0" applyFill="0" applyBorder="0" applyAlignment="0" applyProtection="0"/>
    <xf numFmtId="0" fontId="38" fillId="0" borderId="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0" fontId="38" fillId="0" borderId="0"/>
    <xf numFmtId="0" fontId="70" fillId="65" borderId="0" applyNumberFormat="0" applyFill="0" applyBorder="0" applyAlignment="0"/>
    <xf numFmtId="0" fontId="38" fillId="0" borderId="0"/>
    <xf numFmtId="42" fontId="18" fillId="0" borderId="0" applyFont="0" applyFill="0" applyBorder="0" applyAlignment="0" applyProtection="0"/>
    <xf numFmtId="42" fontId="18" fillId="0" borderId="0" applyFont="0" applyFill="0" applyBorder="0" applyAlignment="0" applyProtection="0"/>
    <xf numFmtId="0" fontId="38" fillId="0" borderId="0"/>
    <xf numFmtId="0" fontId="38" fillId="0" borderId="0"/>
    <xf numFmtId="42" fontId="18" fillId="0" borderId="0" applyFont="0" applyFill="0" applyBorder="0" applyAlignment="0" applyProtection="0"/>
    <xf numFmtId="0" fontId="18" fillId="0" borderId="0"/>
    <xf numFmtId="0" fontId="38" fillId="0" borderId="0"/>
    <xf numFmtId="42" fontId="18" fillId="0" borderId="0" applyFont="0" applyFill="0" applyBorder="0" applyAlignment="0" applyProtection="0"/>
    <xf numFmtId="0" fontId="18" fillId="0" borderId="0"/>
    <xf numFmtId="42" fontId="18" fillId="0" borderId="0" applyFont="0" applyFill="0" applyBorder="0" applyAlignment="0" applyProtection="0"/>
    <xf numFmtId="0" fontId="38" fillId="0" borderId="0"/>
    <xf numFmtId="42" fontId="18" fillId="0" borderId="0" applyFont="0" applyFill="0" applyBorder="0" applyAlignment="0" applyProtection="0"/>
    <xf numFmtId="0" fontId="18" fillId="0" borderId="0"/>
    <xf numFmtId="0" fontId="38" fillId="0" borderId="0"/>
    <xf numFmtId="0" fontId="38" fillId="0" borderId="0"/>
    <xf numFmtId="0" fontId="38" fillId="0" borderId="0"/>
    <xf numFmtId="0" fontId="38" fillId="0" borderId="0"/>
    <xf numFmtId="0" fontId="18" fillId="0" borderId="0"/>
    <xf numFmtId="42" fontId="31" fillId="0" borderId="0" applyFont="0" applyFill="0" applyBorder="0" applyAlignment="0" applyProtection="0"/>
    <xf numFmtId="42" fontId="18" fillId="0" borderId="0" applyFont="0" applyFill="0" applyBorder="0" applyAlignment="0" applyProtection="0"/>
    <xf numFmtId="42" fontId="31" fillId="0" borderId="0" applyFont="0" applyFill="0" applyBorder="0" applyAlignment="0" applyProtection="0"/>
    <xf numFmtId="0" fontId="38" fillId="0" borderId="0"/>
    <xf numFmtId="0" fontId="18" fillId="0" borderId="0"/>
    <xf numFmtId="42" fontId="31" fillId="0" borderId="0" applyFont="0" applyFill="0" applyBorder="0" applyAlignment="0" applyProtection="0"/>
    <xf numFmtId="42" fontId="31"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31"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0" fontId="38" fillId="0" borderId="0"/>
    <xf numFmtId="0" fontId="18" fillId="0" borderId="0"/>
    <xf numFmtId="0" fontId="38" fillId="0" borderId="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0" fontId="38" fillId="0" borderId="0"/>
    <xf numFmtId="0" fontId="38" fillId="0" borderId="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0" fontId="38" fillId="0" borderId="0"/>
    <xf numFmtId="178" fontId="59" fillId="0" borderId="0" applyFont="0" applyFill="0" applyBorder="0" applyAlignment="0" applyProtection="0"/>
    <xf numFmtId="0" fontId="38" fillId="0" borderId="0"/>
    <xf numFmtId="0" fontId="38" fillId="0" borderId="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0" fontId="38" fillId="0" borderId="0"/>
    <xf numFmtId="178" fontId="59" fillId="0" borderId="0" applyFont="0" applyFill="0" applyBorder="0" applyAlignment="0" applyProtection="0"/>
    <xf numFmtId="0" fontId="38" fillId="0" borderId="0"/>
    <xf numFmtId="0" fontId="38" fillId="0" borderId="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0" fontId="38" fillId="0" borderId="0"/>
    <xf numFmtId="44" fontId="18" fillId="0" borderId="0" applyFont="0" applyFill="0" applyBorder="0" applyAlignment="0" applyProtection="0"/>
    <xf numFmtId="0" fontId="18" fillId="0" borderId="0"/>
    <xf numFmtId="0" fontId="38" fillId="0" borderId="0"/>
    <xf numFmtId="44" fontId="1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44" fontId="1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38" fillId="0" borderId="0"/>
    <xf numFmtId="0" fontId="38" fillId="0" borderId="0"/>
    <xf numFmtId="44" fontId="1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44" fontId="1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18" fillId="0" borderId="0"/>
    <xf numFmtId="44" fontId="18" fillId="0" borderId="0" applyFont="0" applyFill="0" applyBorder="0" applyAlignment="0" applyProtection="0"/>
    <xf numFmtId="0" fontId="38" fillId="0" borderId="0"/>
    <xf numFmtId="44" fontId="1" fillId="0" borderId="0" applyFont="0" applyFill="0" applyBorder="0" applyAlignment="0" applyProtection="0"/>
    <xf numFmtId="44" fontId="18" fillId="0" borderId="0" applyFont="0" applyFill="0" applyBorder="0" applyAlignment="0" applyProtection="0"/>
    <xf numFmtId="0" fontId="38" fillId="0" borderId="0"/>
    <xf numFmtId="44" fontId="1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44" fontId="1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8" fillId="0" borderId="0" applyFont="0" applyFill="0" applyBorder="0" applyAlignment="0" applyProtection="0"/>
    <xf numFmtId="0" fontId="38" fillId="0" borderId="0"/>
    <xf numFmtId="44" fontId="1" fillId="0" borderId="0" applyFont="0" applyFill="0" applyBorder="0" applyAlignment="0" applyProtection="0"/>
    <xf numFmtId="44" fontId="18" fillId="0" borderId="0" applyFont="0" applyFill="0" applyBorder="0" applyAlignment="0" applyProtection="0"/>
    <xf numFmtId="0" fontId="38" fillId="0" borderId="0"/>
    <xf numFmtId="44" fontId="1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62"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44" fontId="62" fillId="0" borderId="0" applyFont="0" applyFill="0" applyBorder="0" applyAlignment="0" applyProtection="0"/>
    <xf numFmtId="0" fontId="38" fillId="0" borderId="0"/>
    <xf numFmtId="0" fontId="38" fillId="0" borderId="0"/>
    <xf numFmtId="0" fontId="18" fillId="0" borderId="0"/>
    <xf numFmtId="0" fontId="38" fillId="0" borderId="0"/>
    <xf numFmtId="0" fontId="18" fillId="0" borderId="0"/>
    <xf numFmtId="0" fontId="38" fillId="0" borderId="0"/>
    <xf numFmtId="0" fontId="38" fillId="0" borderId="0"/>
    <xf numFmtId="0" fontId="18" fillId="0" borderId="0"/>
    <xf numFmtId="0" fontId="18" fillId="0" borderId="0"/>
    <xf numFmtId="0" fontId="18" fillId="0" borderId="0"/>
    <xf numFmtId="44" fontId="18"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44" fontId="18"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38" fillId="0" borderId="0"/>
    <xf numFmtId="44" fontId="1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44" fontId="18"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44" fontId="18"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44" fontId="18"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44" fontId="18"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44" fontId="18"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44" fontId="18"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44" fontId="18"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44" fontId="18"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44" fontId="18"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0" fontId="38" fillId="0" borderId="0"/>
    <xf numFmtId="0" fontId="38" fillId="0" borderId="0"/>
    <xf numFmtId="44" fontId="71" fillId="0" borderId="0" applyFont="0" applyFill="0" applyBorder="0" applyAlignment="0" applyProtection="0"/>
    <xf numFmtId="44" fontId="1"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18" fillId="0" borderId="0"/>
    <xf numFmtId="44" fontId="31" fillId="0" borderId="0" applyFont="0" applyFill="0" applyBorder="0" applyAlignment="0" applyProtection="0"/>
    <xf numFmtId="0" fontId="38" fillId="0" borderId="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18" fillId="0" borderId="0"/>
    <xf numFmtId="0" fontId="1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18" fillId="0" borderId="0"/>
    <xf numFmtId="44" fontId="37" fillId="0" borderId="0"/>
    <xf numFmtId="0" fontId="38" fillId="0" borderId="0"/>
    <xf numFmtId="0" fontId="38" fillId="0" borderId="0"/>
    <xf numFmtId="0" fontId="18" fillId="0" borderId="0"/>
    <xf numFmtId="0" fontId="18" fillId="0" borderId="0"/>
    <xf numFmtId="44" fontId="71" fillId="0" borderId="0" applyFont="0" applyFill="0" applyBorder="0" applyAlignment="0" applyProtection="0"/>
    <xf numFmtId="0" fontId="38" fillId="0" borderId="0"/>
    <xf numFmtId="44" fontId="3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44" fontId="1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18" fillId="0" borderId="0"/>
    <xf numFmtId="44" fontId="18"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44" fontId="66" fillId="0" borderId="0" applyFont="0" applyFill="0" applyBorder="0" applyAlignment="0" applyProtection="0"/>
    <xf numFmtId="44" fontId="66" fillId="0" borderId="0" applyFont="0" applyFill="0" applyBorder="0" applyAlignment="0" applyProtection="0"/>
    <xf numFmtId="0" fontId="1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44" fontId="18"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18" fillId="0" borderId="0"/>
    <xf numFmtId="0" fontId="38" fillId="0" borderId="0"/>
    <xf numFmtId="0" fontId="18" fillId="0" borderId="0"/>
    <xf numFmtId="0" fontId="38" fillId="0" borderId="0"/>
    <xf numFmtId="44" fontId="18" fillId="0" borderId="0" applyFont="0" applyFill="0" applyBorder="0" applyAlignment="0" applyProtection="0"/>
    <xf numFmtId="0" fontId="38" fillId="0" borderId="0"/>
    <xf numFmtId="0" fontId="38" fillId="0" borderId="0"/>
    <xf numFmtId="0" fontId="38" fillId="0" borderId="0"/>
    <xf numFmtId="0" fontId="18" fillId="0" borderId="0"/>
    <xf numFmtId="44" fontId="18" fillId="0" borderId="0" applyFont="0" applyFill="0" applyBorder="0" applyAlignment="0" applyProtection="0"/>
    <xf numFmtId="0" fontId="18" fillId="0" borderId="0"/>
    <xf numFmtId="0" fontId="38" fillId="0" borderId="0"/>
    <xf numFmtId="0" fontId="18" fillId="0" borderId="0"/>
    <xf numFmtId="0" fontId="18" fillId="0" borderId="0"/>
    <xf numFmtId="0" fontId="38" fillId="0" borderId="0"/>
    <xf numFmtId="44" fontId="31" fillId="0" borderId="0" applyFont="0" applyFill="0" applyBorder="0" applyAlignment="0" applyProtection="0"/>
    <xf numFmtId="0" fontId="38" fillId="0" borderId="0"/>
    <xf numFmtId="44" fontId="31" fillId="0" borderId="0" applyFont="0" applyFill="0" applyBorder="0" applyAlignment="0" applyProtection="0"/>
    <xf numFmtId="0" fontId="38" fillId="0" borderId="0"/>
    <xf numFmtId="44" fontId="31" fillId="0" borderId="0" applyFont="0" applyFill="0" applyBorder="0" applyAlignment="0" applyProtection="0"/>
    <xf numFmtId="0" fontId="38" fillId="0" borderId="0"/>
    <xf numFmtId="44" fontId="18" fillId="0" borderId="0" applyFont="0" applyFill="0" applyBorder="0" applyAlignment="0" applyProtection="0"/>
    <xf numFmtId="0" fontId="38" fillId="0" borderId="0"/>
    <xf numFmtId="44" fontId="31" fillId="0" borderId="0" applyFont="0" applyFill="0" applyBorder="0" applyAlignment="0" applyProtection="0"/>
    <xf numFmtId="0" fontId="38" fillId="0" borderId="0"/>
    <xf numFmtId="0" fontId="18" fillId="0" borderId="0"/>
    <xf numFmtId="0" fontId="38" fillId="0" borderId="0"/>
    <xf numFmtId="44" fontId="3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38" fillId="0" borderId="0"/>
    <xf numFmtId="0" fontId="38" fillId="0" borderId="0"/>
    <xf numFmtId="0" fontId="18" fillId="0" borderId="0"/>
    <xf numFmtId="44" fontId="31"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44" fontId="61" fillId="0" borderId="0" applyFont="0" applyFill="0" applyBorder="0" applyAlignment="0" applyProtection="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44" fontId="31" fillId="0" borderId="0" applyFont="0" applyFill="0" applyBorder="0" applyAlignment="0" applyProtection="0"/>
    <xf numFmtId="0" fontId="38" fillId="0" borderId="0"/>
    <xf numFmtId="0" fontId="38" fillId="0" borderId="0"/>
    <xf numFmtId="0" fontId="18" fillId="0" borderId="0"/>
    <xf numFmtId="44"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44" fontId="31" fillId="0" borderId="0" applyFont="0" applyFill="0" applyBorder="0" applyAlignment="0" applyProtection="0"/>
    <xf numFmtId="0" fontId="38" fillId="0" borderId="0"/>
    <xf numFmtId="44"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18" fillId="0" borderId="0"/>
    <xf numFmtId="0" fontId="18" fillId="0" borderId="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8" fillId="0" borderId="0"/>
    <xf numFmtId="44" fontId="31" fillId="0" borderId="0" applyFont="0" applyFill="0" applyBorder="0" applyAlignment="0" applyProtection="0"/>
    <xf numFmtId="0" fontId="38" fillId="0" borderId="0"/>
    <xf numFmtId="44"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18" fillId="0" borderId="0"/>
    <xf numFmtId="0" fontId="18" fillId="0" borderId="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18" fillId="0" borderId="0"/>
    <xf numFmtId="0" fontId="18" fillId="0" borderId="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31" fillId="0" borderId="0" applyFont="0" applyFill="0" applyBorder="0" applyAlignment="0" applyProtection="0"/>
    <xf numFmtId="0" fontId="38" fillId="0" borderId="0"/>
    <xf numFmtId="44" fontId="18"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0" fontId="18" fillId="0" borderId="0"/>
    <xf numFmtId="44" fontId="18" fillId="0" borderId="0" applyFont="0" applyFill="0" applyBorder="0" applyAlignment="0" applyProtection="0"/>
    <xf numFmtId="0" fontId="38" fillId="0" borderId="0"/>
    <xf numFmtId="0" fontId="38" fillId="0" borderId="0"/>
    <xf numFmtId="44" fontId="61" fillId="0" borderId="0" applyFont="0" applyFill="0" applyBorder="0" applyAlignment="0" applyProtection="0"/>
    <xf numFmtId="0" fontId="18" fillId="0" borderId="0"/>
    <xf numFmtId="44" fontId="1" fillId="0" borderId="0" applyFont="0" applyFill="0" applyBorder="0" applyAlignment="0" applyProtection="0"/>
    <xf numFmtId="0" fontId="38" fillId="0" borderId="0"/>
    <xf numFmtId="0" fontId="18" fillId="0" borderId="0"/>
    <xf numFmtId="0" fontId="38" fillId="0" borderId="0"/>
    <xf numFmtId="44" fontId="18" fillId="0" borderId="0" applyFont="0" applyFill="0" applyBorder="0" applyAlignment="0" applyProtection="0"/>
    <xf numFmtId="44" fontId="31" fillId="0" borderId="0" applyFont="0" applyFill="0" applyBorder="0" applyAlignment="0" applyProtection="0"/>
    <xf numFmtId="0" fontId="38" fillId="0" borderId="0"/>
    <xf numFmtId="0" fontId="18" fillId="0" borderId="0"/>
    <xf numFmtId="0" fontId="38" fillId="0" borderId="0"/>
    <xf numFmtId="44" fontId="31" fillId="0" borderId="0" applyFont="0" applyFill="0" applyBorder="0" applyAlignment="0" applyProtection="0"/>
    <xf numFmtId="0" fontId="38" fillId="0" borderId="0"/>
    <xf numFmtId="44" fontId="31" fillId="0" borderId="0" applyFont="0" applyFill="0" applyBorder="0" applyAlignment="0" applyProtection="0"/>
    <xf numFmtId="0" fontId="38" fillId="0" borderId="0"/>
    <xf numFmtId="44" fontId="31" fillId="0" borderId="0" applyFont="0" applyFill="0" applyBorder="0" applyAlignment="0" applyProtection="0"/>
    <xf numFmtId="0" fontId="38" fillId="0" borderId="0"/>
    <xf numFmtId="44" fontId="31" fillId="0" borderId="0" applyFont="0" applyFill="0" applyBorder="0" applyAlignment="0" applyProtection="0"/>
    <xf numFmtId="0" fontId="3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44" fontId="31" fillId="0" borderId="0" applyFont="0" applyFill="0" applyBorder="0" applyAlignment="0" applyProtection="0"/>
    <xf numFmtId="0" fontId="18" fillId="0" borderId="0"/>
    <xf numFmtId="0" fontId="38" fillId="0" borderId="0"/>
    <xf numFmtId="0" fontId="38" fillId="0" borderId="0"/>
    <xf numFmtId="0" fontId="18" fillId="0" borderId="0"/>
    <xf numFmtId="44" fontId="31" fillId="0" borderId="0" applyFont="0" applyFill="0" applyBorder="0" applyAlignment="0" applyProtection="0"/>
    <xf numFmtId="0" fontId="18" fillId="0" borderId="0"/>
    <xf numFmtId="0" fontId="38" fillId="0" borderId="0"/>
    <xf numFmtId="44" fontId="18" fillId="0" borderId="0" applyFont="0" applyFill="0" applyBorder="0" applyAlignment="0" applyProtection="0"/>
    <xf numFmtId="44" fontId="18"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44" fontId="61" fillId="0" borderId="0" applyFont="0" applyFill="0" applyBorder="0" applyAlignment="0" applyProtection="0"/>
    <xf numFmtId="0" fontId="18" fillId="0" borderId="0"/>
    <xf numFmtId="0" fontId="38" fillId="0" borderId="0"/>
    <xf numFmtId="0" fontId="38" fillId="0" borderId="0"/>
    <xf numFmtId="0" fontId="18" fillId="0" borderId="0"/>
    <xf numFmtId="0" fontId="18" fillId="0" borderId="0"/>
    <xf numFmtId="0" fontId="18" fillId="0" borderId="0"/>
    <xf numFmtId="44" fontId="18"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44" fontId="31" fillId="0" borderId="0" applyFont="0" applyFill="0" applyBorder="0" applyAlignment="0" applyProtection="0"/>
    <xf numFmtId="44" fontId="31" fillId="0" borderId="0" applyFont="0" applyFill="0" applyBorder="0" applyAlignment="0" applyProtection="0"/>
    <xf numFmtId="0" fontId="1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3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44" fontId="31" fillId="0" borderId="0" applyFont="0" applyFill="0" applyBorder="0" applyAlignment="0" applyProtection="0"/>
    <xf numFmtId="0" fontId="18" fillId="0" borderId="0"/>
    <xf numFmtId="0" fontId="38" fillId="0" borderId="0"/>
    <xf numFmtId="0" fontId="18" fillId="0" borderId="0"/>
    <xf numFmtId="0" fontId="38" fillId="0" borderId="0"/>
    <xf numFmtId="44" fontId="31" fillId="0" borderId="0" applyFont="0" applyFill="0" applyBorder="0" applyAlignment="0" applyProtection="0"/>
    <xf numFmtId="0" fontId="38" fillId="0" borderId="0"/>
    <xf numFmtId="44" fontId="31" fillId="0" borderId="0" applyFont="0" applyFill="0" applyBorder="0" applyAlignment="0" applyProtection="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44" fontId="31" fillId="0" borderId="0" applyFont="0" applyFill="0" applyBorder="0" applyAlignment="0" applyProtection="0"/>
    <xf numFmtId="0" fontId="38" fillId="0" borderId="0"/>
    <xf numFmtId="0" fontId="38" fillId="0" borderId="0"/>
    <xf numFmtId="0" fontId="18" fillId="0" borderId="0"/>
    <xf numFmtId="44" fontId="31" fillId="0" borderId="0" applyFont="0" applyFill="0" applyBorder="0" applyAlignment="0" applyProtection="0"/>
    <xf numFmtId="0" fontId="18" fillId="0" borderId="0"/>
    <xf numFmtId="0" fontId="38" fillId="0" borderId="0"/>
    <xf numFmtId="44" fontId="18" fillId="0" borderId="0" applyFont="0" applyFill="0" applyBorder="0" applyAlignment="0" applyProtection="0"/>
    <xf numFmtId="0" fontId="38" fillId="0" borderId="0"/>
    <xf numFmtId="0" fontId="38" fillId="0" borderId="0"/>
    <xf numFmtId="0" fontId="18" fillId="0" borderId="0"/>
    <xf numFmtId="44" fontId="18"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38" fillId="0" borderId="0"/>
    <xf numFmtId="44" fontId="1"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38" fillId="0" borderId="0"/>
    <xf numFmtId="44" fontId="31" fillId="0" borderId="0" applyFont="0" applyFill="0" applyBorder="0" applyAlignment="0" applyProtection="0"/>
    <xf numFmtId="0" fontId="38" fillId="0" borderId="0"/>
    <xf numFmtId="44" fontId="31" fillId="0" borderId="0" applyFont="0" applyFill="0" applyBorder="0" applyAlignment="0" applyProtection="0"/>
    <xf numFmtId="0" fontId="38" fillId="0" borderId="0"/>
    <xf numFmtId="44" fontId="31" fillId="0" borderId="0" applyFont="0" applyFill="0" applyBorder="0" applyAlignment="0" applyProtection="0"/>
    <xf numFmtId="0" fontId="38" fillId="0" borderId="0"/>
    <xf numFmtId="0" fontId="18" fillId="0" borderId="0"/>
    <xf numFmtId="0" fontId="38" fillId="0" borderId="0"/>
    <xf numFmtId="44" fontId="18" fillId="0" borderId="0" applyFont="0" applyFill="0" applyBorder="0" applyAlignment="0" applyProtection="0"/>
    <xf numFmtId="44" fontId="31" fillId="0" borderId="0" applyFont="0" applyFill="0" applyBorder="0" applyAlignment="0" applyProtection="0"/>
    <xf numFmtId="0" fontId="38" fillId="0" borderId="0"/>
    <xf numFmtId="44" fontId="3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44" fontId="31" fillId="0" borderId="0" applyFont="0" applyFill="0" applyBorder="0" applyAlignment="0" applyProtection="0"/>
    <xf numFmtId="0" fontId="38" fillId="0" borderId="0"/>
    <xf numFmtId="0" fontId="38" fillId="0" borderId="0"/>
    <xf numFmtId="44" fontId="31" fillId="0" borderId="0" applyFont="0" applyFill="0" applyBorder="0" applyAlignment="0" applyProtection="0"/>
    <xf numFmtId="44" fontId="18" fillId="0" borderId="0" applyFont="0" applyFill="0" applyBorder="0" applyAlignment="0" applyProtection="0"/>
    <xf numFmtId="0" fontId="38" fillId="0" borderId="0"/>
    <xf numFmtId="44" fontId="31" fillId="0" borderId="0" applyFont="0" applyFill="0" applyBorder="0" applyAlignment="0" applyProtection="0"/>
    <xf numFmtId="44" fontId="18" fillId="0" borderId="0" applyFont="0" applyFill="0" applyBorder="0" applyAlignment="0" applyProtection="0"/>
    <xf numFmtId="0" fontId="38" fillId="0" borderId="0"/>
    <xf numFmtId="44" fontId="18" fillId="0" borderId="0" applyFont="0" applyFill="0" applyBorder="0" applyAlignment="0" applyProtection="0"/>
    <xf numFmtId="0" fontId="38" fillId="0" borderId="0"/>
    <xf numFmtId="0" fontId="38" fillId="0" borderId="0"/>
    <xf numFmtId="0" fontId="18" fillId="0" borderId="0"/>
    <xf numFmtId="44" fontId="18"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0" fontId="38" fillId="0" borderId="0"/>
    <xf numFmtId="44" fontId="1"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8" fillId="0" borderId="0"/>
    <xf numFmtId="44" fontId="18" fillId="0" borderId="0" applyFont="0" applyFill="0" applyBorder="0" applyAlignment="0" applyProtection="0"/>
    <xf numFmtId="0" fontId="18" fillId="0" borderId="0"/>
    <xf numFmtId="0" fontId="38" fillId="0" borderId="0"/>
    <xf numFmtId="44" fontId="1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44" fontId="18" fillId="0" borderId="0" applyFont="0" applyFill="0" applyBorder="0" applyAlignment="0" applyProtection="0"/>
    <xf numFmtId="0" fontId="38" fillId="0" borderId="0"/>
    <xf numFmtId="44" fontId="31" fillId="0" borderId="0" applyFont="0" applyFill="0" applyBorder="0" applyAlignment="0" applyProtection="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44" fontId="31" fillId="0" borderId="0" applyFont="0" applyFill="0" applyBorder="0" applyAlignment="0" applyProtection="0"/>
    <xf numFmtId="0" fontId="18" fillId="0" borderId="0"/>
    <xf numFmtId="0" fontId="3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38" fillId="0" borderId="0"/>
    <xf numFmtId="44" fontId="18" fillId="0" borderId="0" applyFont="0" applyFill="0" applyBorder="0" applyAlignment="0" applyProtection="0"/>
    <xf numFmtId="0" fontId="18" fillId="0" borderId="0"/>
    <xf numFmtId="0" fontId="38" fillId="0" borderId="0"/>
    <xf numFmtId="44" fontId="1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44" fontId="1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18" fillId="0" borderId="0"/>
    <xf numFmtId="0" fontId="3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38" fillId="0" borderId="0"/>
    <xf numFmtId="44" fontId="18" fillId="0" borderId="0" applyFont="0" applyFill="0" applyBorder="0" applyAlignment="0" applyProtection="0"/>
    <xf numFmtId="0" fontId="18" fillId="0" borderId="0"/>
    <xf numFmtId="0" fontId="38" fillId="0" borderId="0"/>
    <xf numFmtId="44" fontId="31"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44" fontId="1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0" fontId="38" fillId="0" borderId="0"/>
    <xf numFmtId="44" fontId="1"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38" fillId="0" borderId="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0" fontId="38" fillId="0" borderId="0"/>
    <xf numFmtId="0" fontId="38" fillId="0" borderId="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0" fontId="38" fillId="0" borderId="0"/>
    <xf numFmtId="168" fontId="59" fillId="0" borderId="0" applyFont="0" applyFill="0" applyBorder="0" applyAlignment="0" applyProtection="0"/>
    <xf numFmtId="0" fontId="38" fillId="0" borderId="0"/>
    <xf numFmtId="0" fontId="38" fillId="0" borderId="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0" fontId="38" fillId="0" borderId="0"/>
    <xf numFmtId="168" fontId="59" fillId="0" borderId="0" applyFont="0" applyFill="0" applyBorder="0" applyAlignment="0" applyProtection="0"/>
    <xf numFmtId="0" fontId="38" fillId="0" borderId="0"/>
    <xf numFmtId="0" fontId="38" fillId="0" borderId="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0" fontId="38" fillId="0" borderId="0"/>
    <xf numFmtId="179" fontId="68" fillId="0" borderId="0" applyFont="0" applyFill="0" applyBorder="0" applyAlignment="0" applyProtection="0"/>
    <xf numFmtId="0" fontId="38" fillId="0" borderId="0"/>
    <xf numFmtId="0" fontId="38" fillId="0" borderId="0"/>
    <xf numFmtId="0" fontId="38" fillId="0" borderId="0"/>
    <xf numFmtId="0" fontId="18" fillId="0" borderId="0"/>
    <xf numFmtId="5" fontId="69" fillId="0" borderId="0" applyFill="0" applyBorder="0" applyAlignment="0" applyProtection="0"/>
    <xf numFmtId="0" fontId="38" fillId="0" borderId="0"/>
    <xf numFmtId="0" fontId="18" fillId="0" borderId="0"/>
    <xf numFmtId="5" fontId="69" fillId="0" borderId="0" applyFill="0" applyBorder="0" applyAlignment="0" applyProtection="0"/>
    <xf numFmtId="0" fontId="38" fillId="0" borderId="0"/>
    <xf numFmtId="0" fontId="38" fillId="0" borderId="0"/>
    <xf numFmtId="0" fontId="38" fillId="0" borderId="0"/>
    <xf numFmtId="0" fontId="18" fillId="0" borderId="0"/>
    <xf numFmtId="5" fontId="69" fillId="0" borderId="0" applyFill="0" applyBorder="0" applyAlignment="0" applyProtection="0"/>
    <xf numFmtId="0" fontId="38" fillId="0" borderId="0"/>
    <xf numFmtId="0" fontId="18" fillId="0" borderId="0"/>
    <xf numFmtId="5" fontId="18" fillId="0" borderId="0" applyFill="0" applyBorder="0" applyAlignment="0" applyProtection="0"/>
    <xf numFmtId="0" fontId="38" fillId="0" borderId="0"/>
    <xf numFmtId="0" fontId="38" fillId="0" borderId="0"/>
    <xf numFmtId="0" fontId="38" fillId="0" borderId="0"/>
    <xf numFmtId="0" fontId="18" fillId="0" borderId="0"/>
    <xf numFmtId="5" fontId="69" fillId="0" borderId="0" applyFill="0" applyBorder="0" applyAlignment="0" applyProtection="0"/>
    <xf numFmtId="0" fontId="38" fillId="0" borderId="0"/>
    <xf numFmtId="0" fontId="18" fillId="0" borderId="0"/>
    <xf numFmtId="5" fontId="69" fillId="0" borderId="0" applyFill="0" applyBorder="0" applyAlignment="0" applyProtection="0"/>
    <xf numFmtId="0" fontId="38" fillId="0" borderId="0"/>
    <xf numFmtId="0" fontId="38" fillId="0" borderId="0"/>
    <xf numFmtId="0" fontId="18" fillId="0" borderId="0"/>
    <xf numFmtId="5" fontId="18" fillId="0" borderId="0" applyFill="0" applyBorder="0" applyAlignment="0" applyProtection="0"/>
    <xf numFmtId="0" fontId="38" fillId="0" borderId="0"/>
    <xf numFmtId="0" fontId="38" fillId="0" borderId="0"/>
    <xf numFmtId="0" fontId="18" fillId="0" borderId="0"/>
    <xf numFmtId="5" fontId="18" fillId="0" borderId="0" applyFill="0" applyBorder="0" applyAlignment="0" applyProtection="0"/>
    <xf numFmtId="0" fontId="38" fillId="0" borderId="0"/>
    <xf numFmtId="179" fontId="68" fillId="0" borderId="0" applyFont="0" applyFill="0" applyBorder="0" applyAlignment="0" applyProtection="0"/>
    <xf numFmtId="179" fontId="68" fillId="0" borderId="0" applyFont="0" applyFill="0" applyBorder="0" applyAlignment="0" applyProtection="0"/>
    <xf numFmtId="179" fontId="68" fillId="0" borderId="0" applyFont="0" applyFill="0" applyBorder="0" applyAlignment="0" applyProtection="0"/>
    <xf numFmtId="0" fontId="38" fillId="0" borderId="0"/>
    <xf numFmtId="0" fontId="59" fillId="66" borderId="33" applyNumberFormat="0" applyFont="0" applyBorder="0" applyAlignment="0" applyProtection="0">
      <alignment horizontal="centerContinuous"/>
    </xf>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59" fillId="66" borderId="33" applyNumberFormat="0" applyFont="0" applyBorder="0" applyAlignment="0" applyProtection="0">
      <alignment horizontal="centerContinuous"/>
    </xf>
    <xf numFmtId="0" fontId="38" fillId="0" borderId="0"/>
    <xf numFmtId="0" fontId="38" fillId="0" borderId="0"/>
    <xf numFmtId="0" fontId="18" fillId="0" borderId="0"/>
    <xf numFmtId="0" fontId="18" fillId="0" borderId="0"/>
    <xf numFmtId="0" fontId="59" fillId="66" borderId="33" applyNumberFormat="0" applyFont="0" applyBorder="0" applyAlignment="0" applyProtection="0">
      <alignment horizontal="centerContinuous"/>
    </xf>
    <xf numFmtId="0" fontId="59" fillId="66" borderId="33" applyNumberFormat="0" applyFont="0" applyBorder="0" applyAlignment="0" applyProtection="0">
      <alignment horizontal="centerContinuous"/>
    </xf>
    <xf numFmtId="0" fontId="59" fillId="66" borderId="33" applyNumberFormat="0" applyFont="0" applyBorder="0" applyAlignment="0" applyProtection="0">
      <alignment horizontal="centerContinuous"/>
    </xf>
    <xf numFmtId="0" fontId="59" fillId="66" borderId="33" applyNumberFormat="0" applyFont="0" applyBorder="0" applyAlignment="0" applyProtection="0">
      <alignment horizontal="centerContinuous"/>
    </xf>
    <xf numFmtId="0" fontId="59" fillId="66" borderId="33" applyNumberFormat="0" applyFont="0" applyBorder="0" applyAlignment="0" applyProtection="0">
      <alignment horizontal="centerContinuous"/>
    </xf>
    <xf numFmtId="0" fontId="59" fillId="66" borderId="33" applyNumberFormat="0" applyFont="0" applyBorder="0" applyAlignment="0" applyProtection="0">
      <alignment horizontal="centerContinuous"/>
    </xf>
    <xf numFmtId="0" fontId="59" fillId="66" borderId="33" applyNumberFormat="0" applyFont="0" applyBorder="0" applyAlignment="0" applyProtection="0">
      <alignment horizontal="centerContinuous"/>
    </xf>
    <xf numFmtId="0" fontId="38" fillId="0" borderId="0"/>
    <xf numFmtId="37" fontId="72" fillId="0" borderId="53" applyAlignment="0">
      <protection locked="0"/>
    </xf>
    <xf numFmtId="0" fontId="38" fillId="0" borderId="0"/>
    <xf numFmtId="0" fontId="38" fillId="0" borderId="0"/>
    <xf numFmtId="0" fontId="38" fillId="0" borderId="0"/>
    <xf numFmtId="0" fontId="18" fillId="0" borderId="0"/>
    <xf numFmtId="37" fontId="72" fillId="0" borderId="53" applyAlignment="0">
      <protection locked="0"/>
    </xf>
    <xf numFmtId="0" fontId="38" fillId="0" borderId="0"/>
    <xf numFmtId="0" fontId="38" fillId="0" borderId="0"/>
    <xf numFmtId="0" fontId="18" fillId="0" borderId="0"/>
    <xf numFmtId="0" fontId="18" fillId="0" borderId="0"/>
    <xf numFmtId="0" fontId="38" fillId="0" borderId="0"/>
    <xf numFmtId="0" fontId="18" fillId="0" borderId="0"/>
    <xf numFmtId="37" fontId="72" fillId="0" borderId="53" applyAlignment="0">
      <protection locked="0"/>
    </xf>
    <xf numFmtId="0" fontId="38" fillId="0" borderId="0"/>
    <xf numFmtId="0" fontId="38" fillId="0" borderId="0"/>
    <xf numFmtId="0" fontId="18" fillId="0" borderId="0"/>
    <xf numFmtId="37" fontId="72" fillId="0" borderId="53" applyAlignment="0">
      <protection locked="0"/>
    </xf>
    <xf numFmtId="37" fontId="72" fillId="0" borderId="53" applyAlignment="0">
      <protection locked="0"/>
    </xf>
    <xf numFmtId="37" fontId="72" fillId="0" borderId="53" applyAlignment="0">
      <protection locked="0"/>
    </xf>
    <xf numFmtId="37" fontId="72" fillId="0" borderId="53" applyAlignment="0">
      <protection locked="0"/>
    </xf>
    <xf numFmtId="37" fontId="72" fillId="0" borderId="53" applyAlignment="0">
      <protection locked="0"/>
    </xf>
    <xf numFmtId="37" fontId="72" fillId="0" borderId="53" applyAlignment="0">
      <protection locked="0"/>
    </xf>
    <xf numFmtId="37" fontId="72" fillId="0" borderId="53" applyAlignment="0">
      <protection locked="0"/>
    </xf>
    <xf numFmtId="0" fontId="38" fillId="0" borderId="0"/>
    <xf numFmtId="10" fontId="72" fillId="0" borderId="53" applyAlignment="0">
      <protection locked="0"/>
    </xf>
    <xf numFmtId="0" fontId="38" fillId="0" borderId="0"/>
    <xf numFmtId="0" fontId="38" fillId="0" borderId="0"/>
    <xf numFmtId="0" fontId="38" fillId="0" borderId="0"/>
    <xf numFmtId="0" fontId="18" fillId="0" borderId="0"/>
    <xf numFmtId="10" fontId="72" fillId="0" borderId="53" applyAlignment="0">
      <protection locked="0"/>
    </xf>
    <xf numFmtId="0" fontId="38" fillId="0" borderId="0"/>
    <xf numFmtId="0" fontId="18" fillId="0" borderId="0"/>
    <xf numFmtId="10" fontId="72" fillId="0" borderId="53" applyAlignment="0">
      <protection locked="0"/>
    </xf>
    <xf numFmtId="0" fontId="38" fillId="0" borderId="0"/>
    <xf numFmtId="0" fontId="38" fillId="0" borderId="0"/>
    <xf numFmtId="0" fontId="18" fillId="0" borderId="0"/>
    <xf numFmtId="10" fontId="72" fillId="0" borderId="53" applyAlignment="0">
      <protection locked="0"/>
    </xf>
    <xf numFmtId="10" fontId="72" fillId="0" borderId="53" applyAlignment="0">
      <protection locked="0"/>
    </xf>
    <xf numFmtId="10" fontId="72" fillId="0" borderId="53" applyAlignment="0">
      <protection locked="0"/>
    </xf>
    <xf numFmtId="10" fontId="72" fillId="0" borderId="53" applyAlignment="0">
      <protection locked="0"/>
    </xf>
    <xf numFmtId="10" fontId="72" fillId="0" borderId="53" applyAlignment="0">
      <protection locked="0"/>
    </xf>
    <xf numFmtId="10" fontId="72" fillId="0" borderId="53" applyAlignment="0">
      <protection locked="0"/>
    </xf>
    <xf numFmtId="10" fontId="72" fillId="0" borderId="53" applyAlignment="0">
      <protection locked="0"/>
    </xf>
    <xf numFmtId="10" fontId="72" fillId="0" borderId="53" applyAlignment="0">
      <protection locked="0"/>
    </xf>
    <xf numFmtId="37" fontId="72" fillId="0" borderId="53" applyAlignment="0">
      <protection locked="0"/>
    </xf>
    <xf numFmtId="0" fontId="38" fillId="0" borderId="0"/>
    <xf numFmtId="0" fontId="38" fillId="0" borderId="0"/>
    <xf numFmtId="0" fontId="38" fillId="0" borderId="0"/>
    <xf numFmtId="14" fontId="59" fillId="0" borderId="0"/>
    <xf numFmtId="14" fontId="29" fillId="0" borderId="0"/>
    <xf numFmtId="14" fontId="59" fillId="0" borderId="0"/>
    <xf numFmtId="14" fontId="29" fillId="0" borderId="0"/>
    <xf numFmtId="0" fontId="38" fillId="0" borderId="0"/>
    <xf numFmtId="0" fontId="38" fillId="0" borderId="0"/>
    <xf numFmtId="14" fontId="59" fillId="0" borderId="0"/>
    <xf numFmtId="14" fontId="59" fillId="0" borderId="0"/>
    <xf numFmtId="14" fontId="59" fillId="0" borderId="0"/>
    <xf numFmtId="167" fontId="18" fillId="0" borderId="0" applyFill="0" applyBorder="0" applyAlignment="0" applyProtection="0"/>
    <xf numFmtId="0" fontId="38" fillId="0" borderId="0"/>
    <xf numFmtId="0" fontId="38" fillId="0" borderId="0"/>
    <xf numFmtId="14" fontId="59" fillId="0" borderId="0"/>
    <xf numFmtId="14" fontId="59" fillId="0" borderId="0"/>
    <xf numFmtId="14" fontId="29" fillId="0" borderId="0"/>
    <xf numFmtId="0" fontId="38" fillId="0" borderId="0"/>
    <xf numFmtId="0" fontId="38" fillId="0" borderId="0"/>
    <xf numFmtId="14" fontId="59" fillId="0" borderId="0"/>
    <xf numFmtId="14" fontId="59" fillId="0" borderId="0"/>
    <xf numFmtId="14" fontId="59" fillId="0" borderId="0"/>
    <xf numFmtId="14" fontId="29" fillId="0" borderId="0"/>
    <xf numFmtId="0" fontId="38" fillId="0" borderId="0"/>
    <xf numFmtId="0" fontId="38" fillId="0" borderId="0"/>
    <xf numFmtId="14" fontId="59" fillId="0" borderId="0"/>
    <xf numFmtId="14" fontId="59" fillId="0" borderId="0"/>
    <xf numFmtId="14" fontId="29" fillId="0" borderId="0"/>
    <xf numFmtId="0" fontId="38" fillId="0" borderId="0"/>
    <xf numFmtId="0" fontId="38" fillId="0" borderId="0"/>
    <xf numFmtId="14" fontId="59" fillId="0" borderId="0"/>
    <xf numFmtId="14" fontId="59" fillId="0" borderId="0"/>
    <xf numFmtId="14" fontId="59" fillId="0" borderId="0"/>
    <xf numFmtId="14" fontId="59" fillId="0" borderId="0"/>
    <xf numFmtId="14" fontId="59" fillId="0" borderId="0"/>
    <xf numFmtId="14" fontId="29" fillId="0" borderId="0"/>
    <xf numFmtId="0" fontId="38" fillId="0" borderId="0"/>
    <xf numFmtId="0" fontId="38" fillId="0" borderId="0"/>
    <xf numFmtId="14" fontId="59" fillId="0" borderId="0"/>
    <xf numFmtId="14" fontId="59" fillId="0" borderId="0"/>
    <xf numFmtId="14" fontId="59" fillId="0" borderId="0"/>
    <xf numFmtId="14" fontId="59" fillId="0" borderId="0"/>
    <xf numFmtId="14" fontId="29" fillId="0" borderId="0"/>
    <xf numFmtId="0" fontId="38" fillId="0" borderId="0"/>
    <xf numFmtId="0" fontId="38" fillId="0" borderId="0"/>
    <xf numFmtId="14" fontId="59" fillId="0" borderId="0"/>
    <xf numFmtId="14" fontId="29" fillId="0" borderId="0"/>
    <xf numFmtId="0" fontId="38" fillId="0" borderId="0"/>
    <xf numFmtId="0" fontId="38" fillId="0" borderId="0"/>
    <xf numFmtId="14" fontId="59" fillId="0" borderId="0"/>
    <xf numFmtId="14" fontId="59"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38" fillId="0" borderId="0"/>
    <xf numFmtId="0" fontId="18" fillId="0" borderId="0"/>
    <xf numFmtId="14" fontId="29" fillId="0" borderId="0"/>
    <xf numFmtId="0" fontId="38" fillId="0" borderId="0"/>
    <xf numFmtId="0" fontId="38" fillId="0" borderId="0"/>
    <xf numFmtId="0" fontId="18" fillId="0" borderId="0"/>
    <xf numFmtId="14" fontId="29" fillId="0" borderId="0"/>
    <xf numFmtId="0" fontId="38" fillId="0" borderId="0"/>
    <xf numFmtId="0" fontId="38" fillId="0" borderId="0"/>
    <xf numFmtId="0" fontId="18" fillId="0" borderId="0"/>
    <xf numFmtId="0" fontId="18" fillId="0" borderId="0"/>
    <xf numFmtId="0" fontId="38" fillId="0" borderId="0"/>
    <xf numFmtId="14" fontId="59" fillId="0" borderId="0"/>
    <xf numFmtId="14" fontId="59" fillId="0" borderId="0"/>
    <xf numFmtId="14" fontId="59" fillId="0" borderId="0"/>
    <xf numFmtId="14" fontId="59" fillId="0" borderId="0"/>
    <xf numFmtId="14" fontId="59" fillId="0" borderId="0"/>
    <xf numFmtId="14" fontId="59" fillId="0" borderId="0"/>
    <xf numFmtId="0" fontId="38" fillId="0" borderId="0"/>
    <xf numFmtId="14" fontId="59" fillId="0" borderId="0"/>
    <xf numFmtId="0" fontId="38" fillId="0" borderId="0"/>
    <xf numFmtId="14" fontId="59" fillId="0" borderId="0"/>
    <xf numFmtId="0" fontId="38" fillId="0" borderId="0"/>
    <xf numFmtId="14" fontId="59" fillId="0" borderId="0"/>
    <xf numFmtId="14" fontId="59" fillId="0" borderId="0"/>
    <xf numFmtId="14" fontId="59" fillId="0" borderId="0"/>
    <xf numFmtId="14" fontId="59" fillId="0" borderId="0"/>
    <xf numFmtId="14" fontId="59" fillId="0" borderId="0"/>
    <xf numFmtId="14" fontId="59" fillId="0" borderId="0"/>
    <xf numFmtId="14" fontId="59" fillId="0" borderId="0"/>
    <xf numFmtId="14" fontId="59" fillId="0" borderId="0"/>
    <xf numFmtId="14" fontId="59" fillId="0" borderId="0"/>
    <xf numFmtId="14" fontId="59" fillId="0" borderId="0"/>
    <xf numFmtId="0" fontId="38" fillId="0" borderId="0"/>
    <xf numFmtId="0" fontId="38" fillId="0" borderId="0"/>
    <xf numFmtId="0" fontId="18" fillId="0" borderId="0"/>
    <xf numFmtId="14" fontId="29" fillId="0" borderId="0"/>
    <xf numFmtId="0" fontId="38" fillId="0" borderId="0"/>
    <xf numFmtId="0" fontId="38" fillId="0" borderId="0"/>
    <xf numFmtId="0" fontId="18" fillId="0" borderId="0"/>
    <xf numFmtId="14" fontId="29" fillId="0" borderId="0"/>
    <xf numFmtId="0" fontId="38" fillId="0" borderId="0"/>
    <xf numFmtId="0" fontId="38" fillId="0" borderId="0"/>
    <xf numFmtId="0" fontId="18" fillId="0" borderId="0"/>
    <xf numFmtId="14" fontId="29" fillId="0" borderId="0"/>
    <xf numFmtId="0" fontId="38" fillId="0" borderId="0"/>
    <xf numFmtId="0" fontId="38" fillId="0" borderId="0"/>
    <xf numFmtId="0" fontId="18" fillId="0" borderId="0"/>
    <xf numFmtId="14" fontId="29" fillId="0" borderId="0"/>
    <xf numFmtId="0" fontId="38" fillId="0" borderId="0"/>
    <xf numFmtId="0" fontId="38" fillId="0" borderId="0"/>
    <xf numFmtId="0" fontId="18" fillId="0" borderId="0"/>
    <xf numFmtId="14" fontId="29" fillId="0" borderId="0"/>
    <xf numFmtId="0" fontId="38" fillId="0" borderId="0"/>
    <xf numFmtId="0" fontId="38" fillId="0" borderId="0"/>
    <xf numFmtId="0" fontId="18" fillId="0" borderId="0"/>
    <xf numFmtId="14" fontId="29" fillId="0" borderId="0"/>
    <xf numFmtId="0" fontId="38" fillId="0" borderId="0"/>
    <xf numFmtId="0" fontId="38" fillId="0" borderId="0"/>
    <xf numFmtId="0" fontId="18" fillId="0" borderId="0"/>
    <xf numFmtId="14" fontId="29" fillId="0" borderId="0"/>
    <xf numFmtId="14" fontId="59"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8" fillId="0" borderId="0"/>
    <xf numFmtId="0" fontId="38" fillId="0" borderId="0"/>
    <xf numFmtId="14" fontId="59" fillId="0" borderId="0"/>
    <xf numFmtId="14" fontId="5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8" fillId="0" borderId="0"/>
    <xf numFmtId="0" fontId="38" fillId="0" borderId="0"/>
    <xf numFmtId="14" fontId="59" fillId="0" borderId="0"/>
    <xf numFmtId="14" fontId="5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4" fontId="29" fillId="0" borderId="0"/>
    <xf numFmtId="14" fontId="59" fillId="0" borderId="0"/>
    <xf numFmtId="0" fontId="38" fillId="0" borderId="0"/>
    <xf numFmtId="0" fontId="38" fillId="0" borderId="0"/>
    <xf numFmtId="14" fontId="59" fillId="0" borderId="0"/>
    <xf numFmtId="180" fontId="73" fillId="0" borderId="0">
      <protection locked="0"/>
    </xf>
    <xf numFmtId="14" fontId="59" fillId="0" borderId="0"/>
    <xf numFmtId="14" fontId="59" fillId="0" borderId="0"/>
    <xf numFmtId="180" fontId="73" fillId="0" borderId="0">
      <protection locked="0"/>
    </xf>
    <xf numFmtId="14" fontId="59" fillId="0" borderId="0"/>
    <xf numFmtId="0" fontId="38" fillId="0" borderId="0"/>
    <xf numFmtId="0" fontId="38" fillId="0" borderId="0"/>
    <xf numFmtId="14" fontId="59" fillId="0" borderId="0"/>
    <xf numFmtId="180" fontId="73" fillId="0" borderId="0">
      <protection locked="0"/>
    </xf>
    <xf numFmtId="14" fontId="59" fillId="0" borderId="0"/>
    <xf numFmtId="14" fontId="59" fillId="0" borderId="0"/>
    <xf numFmtId="180" fontId="73" fillId="0" borderId="0">
      <protection locked="0"/>
    </xf>
    <xf numFmtId="0" fontId="38" fillId="0" borderId="0"/>
    <xf numFmtId="0" fontId="38" fillId="0" borderId="0"/>
    <xf numFmtId="14" fontId="59" fillId="0" borderId="0"/>
    <xf numFmtId="180" fontId="73" fillId="0" borderId="0">
      <protection locked="0"/>
    </xf>
    <xf numFmtId="14" fontId="59" fillId="0" borderId="0"/>
    <xf numFmtId="14" fontId="59" fillId="0" borderId="0"/>
    <xf numFmtId="180" fontId="73" fillId="0" borderId="0">
      <protection locked="0"/>
    </xf>
    <xf numFmtId="0" fontId="38" fillId="0" borderId="0"/>
    <xf numFmtId="0" fontId="38" fillId="0" borderId="0"/>
    <xf numFmtId="14" fontId="59" fillId="0" borderId="0"/>
    <xf numFmtId="180" fontId="73" fillId="0" borderId="0">
      <protection locked="0"/>
    </xf>
    <xf numFmtId="14" fontId="59" fillId="0" borderId="0"/>
    <xf numFmtId="14" fontId="59" fillId="0" borderId="0"/>
    <xf numFmtId="180" fontId="73" fillId="0" borderId="0">
      <protection locked="0"/>
    </xf>
    <xf numFmtId="0" fontId="38" fillId="0" borderId="0"/>
    <xf numFmtId="0" fontId="38" fillId="0" borderId="0"/>
    <xf numFmtId="14" fontId="59" fillId="0" borderId="0"/>
    <xf numFmtId="180" fontId="73" fillId="0" borderId="0">
      <protection locked="0"/>
    </xf>
    <xf numFmtId="14" fontId="59" fillId="0" borderId="0"/>
    <xf numFmtId="14" fontId="59" fillId="0" borderId="0"/>
    <xf numFmtId="180" fontId="73" fillId="0" borderId="0">
      <protection locked="0"/>
    </xf>
    <xf numFmtId="0" fontId="38" fillId="0" borderId="0"/>
    <xf numFmtId="0" fontId="18" fillId="0" borderId="0"/>
    <xf numFmtId="0" fontId="38" fillId="0" borderId="0"/>
    <xf numFmtId="181" fontId="43" fillId="0" borderId="0" applyFont="0" applyFill="0" applyBorder="0" applyAlignment="0" applyProtection="0">
      <alignment horizontal="center"/>
    </xf>
    <xf numFmtId="181" fontId="43" fillId="0" borderId="0" applyFont="0" applyFill="0" applyBorder="0" applyAlignment="0" applyProtection="0">
      <alignment horizontal="center"/>
    </xf>
    <xf numFmtId="181" fontId="43" fillId="0" borderId="0" applyFont="0" applyFill="0" applyBorder="0" applyAlignment="0" applyProtection="0">
      <alignment horizontal="center"/>
    </xf>
    <xf numFmtId="181" fontId="43" fillId="0" borderId="0" applyFont="0" applyFill="0" applyBorder="0" applyAlignment="0" applyProtection="0">
      <alignment horizontal="center"/>
    </xf>
    <xf numFmtId="181" fontId="43" fillId="0" borderId="0" applyFont="0" applyFill="0" applyBorder="0" applyAlignment="0" applyProtection="0">
      <alignment horizontal="center"/>
    </xf>
    <xf numFmtId="181" fontId="43" fillId="0" borderId="0" applyFont="0" applyFill="0" applyBorder="0" applyAlignment="0" applyProtection="0">
      <alignment horizontal="center"/>
    </xf>
    <xf numFmtId="0" fontId="38" fillId="0" borderId="0"/>
    <xf numFmtId="0" fontId="38" fillId="0" borderId="0"/>
    <xf numFmtId="0" fontId="18" fillId="0" borderId="0"/>
    <xf numFmtId="181" fontId="43" fillId="0" borderId="0" applyFont="0" applyFill="0" applyBorder="0" applyAlignment="0" applyProtection="0">
      <alignment horizontal="center"/>
    </xf>
    <xf numFmtId="181" fontId="43" fillId="0" borderId="0" applyFont="0" applyFill="0" applyBorder="0" applyAlignment="0" applyProtection="0">
      <alignment horizontal="center"/>
    </xf>
    <xf numFmtId="0" fontId="38" fillId="0" borderId="0"/>
    <xf numFmtId="181" fontId="43" fillId="0" borderId="0" applyFont="0" applyFill="0" applyBorder="0" applyAlignment="0" applyProtection="0">
      <alignment horizontal="center"/>
    </xf>
    <xf numFmtId="0" fontId="38" fillId="0" borderId="0"/>
    <xf numFmtId="0" fontId="38" fillId="0" borderId="0"/>
    <xf numFmtId="181" fontId="43" fillId="0" borderId="0" applyFont="0" applyFill="0" applyBorder="0" applyAlignment="0" applyProtection="0">
      <alignment horizontal="center"/>
    </xf>
    <xf numFmtId="181" fontId="43" fillId="0" borderId="0" applyFont="0" applyFill="0" applyBorder="0" applyAlignment="0" applyProtection="0">
      <alignment horizontal="center"/>
    </xf>
    <xf numFmtId="181" fontId="43" fillId="0" borderId="0" applyFont="0" applyFill="0" applyBorder="0" applyAlignment="0" applyProtection="0">
      <alignment horizontal="center"/>
    </xf>
    <xf numFmtId="181" fontId="43" fillId="0" borderId="0" applyFont="0" applyFill="0" applyBorder="0" applyAlignment="0" applyProtection="0">
      <alignment horizontal="center"/>
    </xf>
    <xf numFmtId="181" fontId="43" fillId="0" borderId="0" applyFont="0" applyFill="0" applyBorder="0" applyAlignment="0" applyProtection="0">
      <alignment horizontal="center"/>
    </xf>
    <xf numFmtId="181" fontId="43" fillId="0" borderId="0" applyFont="0" applyFill="0" applyBorder="0" applyAlignment="0" applyProtection="0">
      <alignment horizontal="center"/>
    </xf>
    <xf numFmtId="181" fontId="43" fillId="0" borderId="0" applyFont="0" applyFill="0" applyBorder="0" applyAlignment="0" applyProtection="0">
      <alignment horizontal="center"/>
    </xf>
    <xf numFmtId="181" fontId="43" fillId="0" borderId="0" applyFont="0" applyFill="0" applyBorder="0" applyAlignment="0" applyProtection="0">
      <alignment horizontal="center"/>
    </xf>
    <xf numFmtId="181" fontId="43" fillId="0" borderId="0" applyFont="0" applyFill="0" applyBorder="0" applyAlignment="0" applyProtection="0">
      <alignment horizontal="center"/>
    </xf>
    <xf numFmtId="181" fontId="43" fillId="0" borderId="0" applyFont="0" applyFill="0" applyBorder="0" applyAlignment="0" applyProtection="0">
      <alignment horizontal="center"/>
    </xf>
    <xf numFmtId="0" fontId="38" fillId="0" borderId="0"/>
    <xf numFmtId="181" fontId="43" fillId="0" borderId="0" applyFont="0" applyFill="0" applyBorder="0" applyAlignment="0" applyProtection="0">
      <alignment horizontal="center"/>
    </xf>
    <xf numFmtId="181" fontId="43" fillId="0" borderId="0" applyFont="0" applyFill="0" applyBorder="0" applyAlignment="0" applyProtection="0">
      <alignment horizontal="center"/>
    </xf>
    <xf numFmtId="181" fontId="43" fillId="0" borderId="0" applyFont="0" applyFill="0" applyBorder="0" applyAlignment="0" applyProtection="0">
      <alignment horizontal="center"/>
    </xf>
    <xf numFmtId="181" fontId="43" fillId="0" borderId="0" applyFont="0" applyFill="0" applyBorder="0" applyAlignment="0" applyProtection="0">
      <alignment horizontal="center"/>
    </xf>
    <xf numFmtId="181" fontId="43" fillId="0" borderId="0" applyFont="0" applyFill="0" applyBorder="0" applyAlignment="0" applyProtection="0">
      <alignment horizontal="center"/>
    </xf>
    <xf numFmtId="181" fontId="43" fillId="0" borderId="0" applyFont="0" applyFill="0" applyBorder="0" applyAlignment="0" applyProtection="0">
      <alignment horizontal="center"/>
    </xf>
    <xf numFmtId="181" fontId="43" fillId="0" borderId="0" applyFont="0" applyFill="0" applyBorder="0" applyAlignment="0" applyProtection="0">
      <alignment horizontal="center"/>
    </xf>
    <xf numFmtId="181" fontId="43" fillId="0" borderId="0" applyFont="0" applyFill="0" applyBorder="0" applyAlignment="0" applyProtection="0">
      <alignment horizontal="center"/>
    </xf>
    <xf numFmtId="181" fontId="43" fillId="0" borderId="0" applyFont="0" applyFill="0" applyBorder="0" applyAlignment="0" applyProtection="0">
      <alignment horizontal="center"/>
    </xf>
    <xf numFmtId="181" fontId="43" fillId="0" borderId="0" applyFont="0" applyFill="0" applyBorder="0" applyAlignment="0" applyProtection="0">
      <alignment horizontal="center"/>
    </xf>
    <xf numFmtId="181" fontId="43" fillId="0" borderId="0" applyFont="0" applyFill="0" applyBorder="0" applyAlignment="0" applyProtection="0">
      <alignment horizontal="center"/>
    </xf>
    <xf numFmtId="181" fontId="43" fillId="0" borderId="0" applyFont="0" applyFill="0" applyBorder="0" applyAlignment="0" applyProtection="0">
      <alignment horizontal="center"/>
    </xf>
    <xf numFmtId="181" fontId="43" fillId="0" borderId="0" applyFont="0" applyFill="0" applyBorder="0" applyAlignment="0" applyProtection="0">
      <alignment horizontal="center"/>
    </xf>
    <xf numFmtId="0" fontId="38" fillId="0" borderId="0"/>
    <xf numFmtId="16" fontId="59" fillId="0" borderId="0"/>
    <xf numFmtId="16" fontId="59" fillId="0" borderId="0"/>
    <xf numFmtId="16" fontId="59" fillId="0" borderId="0"/>
    <xf numFmtId="16" fontId="59" fillId="0" borderId="0"/>
    <xf numFmtId="16" fontId="59" fillId="0" borderId="0"/>
    <xf numFmtId="16" fontId="59" fillId="0" borderId="0"/>
    <xf numFmtId="16" fontId="59" fillId="0" borderId="0"/>
    <xf numFmtId="16" fontId="59" fillId="0" borderId="0"/>
    <xf numFmtId="16" fontId="59" fillId="0" borderId="0"/>
    <xf numFmtId="16" fontId="59" fillId="0" borderId="0"/>
    <xf numFmtId="16" fontId="59" fillId="0" borderId="0"/>
    <xf numFmtId="16" fontId="59" fillId="0" borderId="0"/>
    <xf numFmtId="16" fontId="59" fillId="0" borderId="0"/>
    <xf numFmtId="16" fontId="59" fillId="0" borderId="0"/>
    <xf numFmtId="16" fontId="59" fillId="0" borderId="0"/>
    <xf numFmtId="16" fontId="59" fillId="0" borderId="0"/>
    <xf numFmtId="16" fontId="59" fillId="0" borderId="0"/>
    <xf numFmtId="16" fontId="59" fillId="0" borderId="0"/>
    <xf numFmtId="16" fontId="59" fillId="0" borderId="0"/>
    <xf numFmtId="16" fontId="59" fillId="0" borderId="0"/>
    <xf numFmtId="16" fontId="59" fillId="0" borderId="0"/>
    <xf numFmtId="16" fontId="59" fillId="0" borderId="0"/>
    <xf numFmtId="0" fontId="38" fillId="0" borderId="0"/>
    <xf numFmtId="16" fontId="59" fillId="0" borderId="0"/>
    <xf numFmtId="0" fontId="38" fillId="0" borderId="0"/>
    <xf numFmtId="16" fontId="59" fillId="0" borderId="0"/>
    <xf numFmtId="0" fontId="38" fillId="0" borderId="0"/>
    <xf numFmtId="0" fontId="38" fillId="0" borderId="0"/>
    <xf numFmtId="0" fontId="18" fillId="0" borderId="0"/>
    <xf numFmtId="0" fontId="18" fillId="0" borderId="0"/>
    <xf numFmtId="16" fontId="59" fillId="0" borderId="0"/>
    <xf numFmtId="16" fontId="59" fillId="0" borderId="0"/>
    <xf numFmtId="16" fontId="59" fillId="0" borderId="0"/>
    <xf numFmtId="16" fontId="59" fillId="0" borderId="0"/>
    <xf numFmtId="16" fontId="59" fillId="0" borderId="0"/>
    <xf numFmtId="16" fontId="59" fillId="0" borderId="0"/>
    <xf numFmtId="16" fontId="59" fillId="0" borderId="0"/>
    <xf numFmtId="0" fontId="38" fillId="0" borderId="0"/>
    <xf numFmtId="16" fontId="59" fillId="0" borderId="0"/>
    <xf numFmtId="0" fontId="38" fillId="0" borderId="0"/>
    <xf numFmtId="0" fontId="38" fillId="0" borderId="0"/>
    <xf numFmtId="16" fontId="59" fillId="0" borderId="0"/>
    <xf numFmtId="16" fontId="59" fillId="0" borderId="0"/>
    <xf numFmtId="16" fontId="59" fillId="0" borderId="0"/>
    <xf numFmtId="16" fontId="59" fillId="0" borderId="0"/>
    <xf numFmtId="16" fontId="59" fillId="0" borderId="0"/>
    <xf numFmtId="16" fontId="59" fillId="0" borderId="0"/>
    <xf numFmtId="16" fontId="59" fillId="0" borderId="0"/>
    <xf numFmtId="16" fontId="59" fillId="0" borderId="0"/>
    <xf numFmtId="16" fontId="59" fillId="0" borderId="0"/>
    <xf numFmtId="16" fontId="59" fillId="0" borderId="0"/>
    <xf numFmtId="0" fontId="38" fillId="0" borderId="0"/>
    <xf numFmtId="16" fontId="59" fillId="0" borderId="0"/>
    <xf numFmtId="0" fontId="38" fillId="0" borderId="0"/>
    <xf numFmtId="0" fontId="38" fillId="0" borderId="0"/>
    <xf numFmtId="16" fontId="59" fillId="0" borderId="0"/>
    <xf numFmtId="16" fontId="59" fillId="0" borderId="0"/>
    <xf numFmtId="16" fontId="59" fillId="0" borderId="0"/>
    <xf numFmtId="16" fontId="59" fillId="0" borderId="0"/>
    <xf numFmtId="16" fontId="59" fillId="0" borderId="0"/>
    <xf numFmtId="16" fontId="59" fillId="0" borderId="0"/>
    <xf numFmtId="16" fontId="59" fillId="0" borderId="0"/>
    <xf numFmtId="16" fontId="59" fillId="0" borderId="0"/>
    <xf numFmtId="16" fontId="59" fillId="0" borderId="0"/>
    <xf numFmtId="16" fontId="59" fillId="0" borderId="0"/>
    <xf numFmtId="0" fontId="38" fillId="0" borderId="0"/>
    <xf numFmtId="0" fontId="38" fillId="0" borderId="0"/>
    <xf numFmtId="0" fontId="3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18" fillId="0" borderId="0"/>
    <xf numFmtId="0" fontId="18" fillId="0" borderId="0"/>
    <xf numFmtId="0" fontId="18" fillId="0" borderId="0"/>
    <xf numFmtId="0" fontId="18" fillId="0" borderId="0"/>
    <xf numFmtId="0" fontId="38" fillId="0" borderId="0"/>
    <xf numFmtId="0" fontId="59"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59" fillId="0" borderId="0"/>
    <xf numFmtId="0" fontId="38" fillId="0" borderId="0"/>
    <xf numFmtId="0" fontId="38" fillId="0" borderId="0"/>
    <xf numFmtId="0" fontId="18" fillId="0" borderId="0"/>
    <xf numFmtId="0" fontId="1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8" fillId="0" borderId="0"/>
    <xf numFmtId="0" fontId="38" fillId="0" borderId="0"/>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53" fillId="62" borderId="0"/>
    <xf numFmtId="0" fontId="38" fillId="0" borderId="0"/>
    <xf numFmtId="0" fontId="53" fillId="62" borderId="0"/>
    <xf numFmtId="0" fontId="53" fillId="62" borderId="0"/>
    <xf numFmtId="0" fontId="38" fillId="0" borderId="0"/>
    <xf numFmtId="0" fontId="38" fillId="0" borderId="0"/>
    <xf numFmtId="0" fontId="53" fillId="62" borderId="0">
      <alignment horizontal="left" indent="1"/>
    </xf>
    <xf numFmtId="0" fontId="38" fillId="0" borderId="0"/>
    <xf numFmtId="0" fontId="53" fillId="62" borderId="0">
      <alignment horizontal="left" indent="1"/>
    </xf>
    <xf numFmtId="0" fontId="53" fillId="62" borderId="0">
      <alignment horizontal="left" indent="1"/>
    </xf>
    <xf numFmtId="0" fontId="38" fillId="0" borderId="0"/>
    <xf numFmtId="0" fontId="38" fillId="0" borderId="0"/>
    <xf numFmtId="0" fontId="18" fillId="0" borderId="0"/>
    <xf numFmtId="0" fontId="38" fillId="0" borderId="0"/>
    <xf numFmtId="0" fontId="18" fillId="0" borderId="0"/>
    <xf numFmtId="0" fontId="18" fillId="0" borderId="0"/>
    <xf numFmtId="0" fontId="18" fillId="0" borderId="0"/>
    <xf numFmtId="0" fontId="38" fillId="0" borderId="0"/>
    <xf numFmtId="0" fontId="18" fillId="0" borderId="0"/>
    <xf numFmtId="0" fontId="38" fillId="0" borderId="0"/>
    <xf numFmtId="0" fontId="38" fillId="0" borderId="0"/>
    <xf numFmtId="0" fontId="18" fillId="0" borderId="0"/>
    <xf numFmtId="0" fontId="38" fillId="0" borderId="0"/>
    <xf numFmtId="0" fontId="18" fillId="0" borderId="0"/>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0" fontId="38" fillId="0" borderId="0"/>
    <xf numFmtId="0" fontId="38" fillId="0" borderId="0"/>
    <xf numFmtId="0" fontId="18" fillId="0" borderId="0"/>
    <xf numFmtId="0" fontId="18" fillId="0" borderId="0"/>
    <xf numFmtId="0" fontId="18" fillId="0" borderId="0"/>
    <xf numFmtId="0" fontId="38" fillId="0" borderId="0"/>
    <xf numFmtId="0" fontId="18" fillId="0" borderId="0"/>
    <xf numFmtId="0" fontId="18" fillId="0" borderId="0"/>
    <xf numFmtId="0" fontId="18" fillId="0" borderId="0"/>
    <xf numFmtId="0" fontId="15" fillId="0" borderId="0" applyNumberFormat="0" applyFill="0" applyBorder="0" applyAlignment="0" applyProtection="0"/>
    <xf numFmtId="0" fontId="74" fillId="0" borderId="0" applyNumberFormat="0" applyFill="0" applyBorder="0" applyAlignment="0" applyProtection="0"/>
    <xf numFmtId="0" fontId="38" fillId="0" borderId="0"/>
    <xf numFmtId="0" fontId="38" fillId="0" borderId="0"/>
    <xf numFmtId="0" fontId="75" fillId="0" borderId="0" applyNumberFormat="0" applyFill="0" applyBorder="0" applyAlignment="0" applyProtection="0"/>
    <xf numFmtId="0" fontId="38" fillId="0" borderId="0"/>
    <xf numFmtId="0" fontId="38" fillId="0" borderId="0"/>
    <xf numFmtId="0" fontId="38" fillId="0" borderId="0"/>
    <xf numFmtId="0" fontId="18" fillId="0" borderId="0"/>
    <xf numFmtId="0" fontId="75" fillId="0" borderId="0" applyNumberFormat="0" applyFill="0" applyBorder="0" applyAlignment="0" applyProtection="0"/>
    <xf numFmtId="0" fontId="18" fillId="0" borderId="0"/>
    <xf numFmtId="0" fontId="76" fillId="0" borderId="0" applyNumberFormat="0" applyFill="0" applyBorder="0" applyAlignment="0" applyProtection="0"/>
    <xf numFmtId="0" fontId="38" fillId="0" borderId="0"/>
    <xf numFmtId="0" fontId="38" fillId="0" borderId="0"/>
    <xf numFmtId="0" fontId="18" fillId="0" borderId="0"/>
    <xf numFmtId="0" fontId="75" fillId="0" borderId="0" applyNumberFormat="0" applyFill="0" applyBorder="0" applyAlignment="0" applyProtection="0"/>
    <xf numFmtId="0" fontId="38" fillId="0" borderId="0"/>
    <xf numFmtId="0" fontId="38" fillId="0" borderId="0"/>
    <xf numFmtId="0" fontId="18" fillId="0" borderId="0"/>
    <xf numFmtId="0" fontId="75" fillId="0" borderId="0" applyNumberFormat="0" applyFill="0" applyBorder="0" applyAlignment="0" applyProtection="0"/>
    <xf numFmtId="0" fontId="38" fillId="0" borderId="0"/>
    <xf numFmtId="0" fontId="38" fillId="0" borderId="0"/>
    <xf numFmtId="0" fontId="18" fillId="0" borderId="0"/>
    <xf numFmtId="0" fontId="75" fillId="0" borderId="0" applyNumberFormat="0" applyFill="0" applyBorder="0" applyAlignment="0" applyProtection="0"/>
    <xf numFmtId="0" fontId="38" fillId="0" borderId="0"/>
    <xf numFmtId="0" fontId="38" fillId="0" borderId="0"/>
    <xf numFmtId="0" fontId="18" fillId="0" borderId="0"/>
    <xf numFmtId="0" fontId="75" fillId="0" borderId="0" applyNumberFormat="0" applyFill="0" applyBorder="0" applyAlignment="0" applyProtection="0"/>
    <xf numFmtId="0" fontId="38" fillId="0" borderId="0"/>
    <xf numFmtId="0" fontId="38" fillId="0" borderId="0"/>
    <xf numFmtId="0" fontId="18" fillId="0" borderId="0"/>
    <xf numFmtId="0" fontId="77"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38" fillId="0" borderId="0"/>
    <xf numFmtId="0" fontId="38" fillId="0" borderId="0"/>
    <xf numFmtId="0" fontId="38" fillId="0" borderId="0"/>
    <xf numFmtId="0" fontId="18" fillId="0" borderId="0"/>
    <xf numFmtId="0" fontId="75" fillId="0" borderId="0" applyNumberFormat="0" applyFill="0" applyBorder="0" applyAlignment="0" applyProtection="0"/>
    <xf numFmtId="0" fontId="38" fillId="0" borderId="0"/>
    <xf numFmtId="0" fontId="18" fillId="0" borderId="0"/>
    <xf numFmtId="0" fontId="77" fillId="0" borderId="0" applyNumberFormat="0" applyFill="0" applyBorder="0" applyAlignment="0" applyProtection="0"/>
    <xf numFmtId="0" fontId="38" fillId="0" borderId="0"/>
    <xf numFmtId="0" fontId="38" fillId="0" borderId="0"/>
    <xf numFmtId="0" fontId="18" fillId="0" borderId="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75" fillId="0" borderId="0" applyNumberFormat="0" applyFill="0" applyBorder="0" applyAlignment="0" applyProtection="0"/>
    <xf numFmtId="0" fontId="38" fillId="0" borderId="0"/>
    <xf numFmtId="0" fontId="38" fillId="0" borderId="0"/>
    <xf numFmtId="0" fontId="18" fillId="0" borderId="0"/>
    <xf numFmtId="0" fontId="74" fillId="0" borderId="0" applyNumberFormat="0" applyFill="0" applyBorder="0" applyAlignment="0" applyProtection="0"/>
    <xf numFmtId="0" fontId="38" fillId="0" borderId="0"/>
    <xf numFmtId="0" fontId="18" fillId="0" borderId="0"/>
    <xf numFmtId="0" fontId="74" fillId="0" borderId="0" applyNumberFormat="0" applyFill="0" applyBorder="0" applyAlignment="0" applyProtection="0"/>
    <xf numFmtId="0" fontId="38" fillId="0" borderId="0"/>
    <xf numFmtId="0" fontId="38" fillId="0" borderId="0"/>
    <xf numFmtId="0" fontId="38" fillId="0" borderId="0"/>
    <xf numFmtId="0" fontId="18" fillId="0" borderId="0"/>
    <xf numFmtId="0" fontId="75" fillId="0" borderId="0" applyNumberFormat="0" applyFill="0" applyBorder="0" applyAlignment="0" applyProtection="0"/>
    <xf numFmtId="0" fontId="38" fillId="0" borderId="0"/>
    <xf numFmtId="0" fontId="38" fillId="0" borderId="0"/>
    <xf numFmtId="0" fontId="18" fillId="0" borderId="0"/>
    <xf numFmtId="0" fontId="75" fillId="0" borderId="0" applyNumberFormat="0" applyFill="0" applyBorder="0" applyAlignment="0" applyProtection="0"/>
    <xf numFmtId="0" fontId="38" fillId="0" borderId="0"/>
    <xf numFmtId="0" fontId="38" fillId="0" borderId="0"/>
    <xf numFmtId="0" fontId="18" fillId="0" borderId="0"/>
    <xf numFmtId="0" fontId="75" fillId="0" borderId="0" applyNumberFormat="0" applyFill="0" applyBorder="0" applyAlignment="0" applyProtection="0"/>
    <xf numFmtId="0" fontId="38" fillId="0" borderId="0"/>
    <xf numFmtId="0" fontId="38" fillId="0" borderId="0"/>
    <xf numFmtId="0" fontId="18" fillId="0" borderId="0"/>
    <xf numFmtId="0" fontId="75" fillId="0" borderId="0" applyNumberFormat="0" applyFill="0" applyBorder="0" applyAlignment="0" applyProtection="0"/>
    <xf numFmtId="0" fontId="38" fillId="0" borderId="0"/>
    <xf numFmtId="0" fontId="18" fillId="0" borderId="0"/>
    <xf numFmtId="0" fontId="75" fillId="0" borderId="0" applyNumberFormat="0" applyFill="0" applyBorder="0" applyAlignment="0" applyProtection="0"/>
    <xf numFmtId="0" fontId="38" fillId="0" borderId="0"/>
    <xf numFmtId="0" fontId="38" fillId="0" borderId="0"/>
    <xf numFmtId="0" fontId="38" fillId="0" borderId="0"/>
    <xf numFmtId="0" fontId="18" fillId="0" borderId="0"/>
    <xf numFmtId="0" fontId="75" fillId="0" borderId="0" applyNumberFormat="0" applyFill="0" applyBorder="0" applyAlignment="0" applyProtection="0"/>
    <xf numFmtId="0" fontId="38" fillId="0" borderId="0"/>
    <xf numFmtId="0" fontId="18" fillId="0" borderId="0"/>
    <xf numFmtId="0" fontId="7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8" fillId="0" borderId="0"/>
    <xf numFmtId="0" fontId="69" fillId="0" borderId="0" applyNumberFormat="0" applyFont="0" applyFill="0" applyBorder="0" applyAlignment="0" applyProtection="0"/>
    <xf numFmtId="0" fontId="38" fillId="0" borderId="0"/>
    <xf numFmtId="0" fontId="38" fillId="0" borderId="0"/>
    <xf numFmtId="0" fontId="38" fillId="0" borderId="0"/>
    <xf numFmtId="0" fontId="18" fillId="0" borderId="0"/>
    <xf numFmtId="0" fontId="69" fillId="0" borderId="0" applyNumberFormat="0" applyFont="0" applyFill="0" applyBorder="0" applyAlignment="0" applyProtection="0"/>
    <xf numFmtId="0" fontId="38" fillId="0" borderId="0"/>
    <xf numFmtId="0" fontId="18" fillId="0" borderId="0"/>
    <xf numFmtId="0" fontId="69" fillId="0" borderId="0" applyNumberFormat="0" applyFont="0" applyFill="0" applyBorder="0" applyAlignment="0" applyProtection="0"/>
    <xf numFmtId="0" fontId="38" fillId="0" borderId="0"/>
    <xf numFmtId="0" fontId="38" fillId="0" borderId="0"/>
    <xf numFmtId="0" fontId="38" fillId="0" borderId="0"/>
    <xf numFmtId="0" fontId="18" fillId="0" borderId="0"/>
    <xf numFmtId="0" fontId="69" fillId="0" borderId="0" applyNumberFormat="0" applyFont="0" applyFill="0" applyBorder="0" applyAlignment="0" applyProtection="0"/>
    <xf numFmtId="0" fontId="38" fillId="0" borderId="0"/>
    <xf numFmtId="0" fontId="18" fillId="0" borderId="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38" fillId="0" borderId="0"/>
    <xf numFmtId="0" fontId="69" fillId="0" borderId="0" applyNumberFormat="0" applyFont="0" applyFill="0" applyBorder="0" applyAlignment="0" applyProtection="0"/>
    <xf numFmtId="0" fontId="38" fillId="0" borderId="0"/>
    <xf numFmtId="0" fontId="38" fillId="0" borderId="0"/>
    <xf numFmtId="0" fontId="38" fillId="0" borderId="0"/>
    <xf numFmtId="0" fontId="18" fillId="0" borderId="0"/>
    <xf numFmtId="0" fontId="69" fillId="0" borderId="0" applyNumberFormat="0" applyFont="0" applyFill="0" applyBorder="0" applyAlignment="0" applyProtection="0"/>
    <xf numFmtId="0" fontId="38" fillId="0" borderId="0"/>
    <xf numFmtId="0" fontId="18" fillId="0" borderId="0"/>
    <xf numFmtId="0" fontId="69" fillId="0" borderId="0" applyNumberFormat="0" applyFont="0" applyFill="0" applyBorder="0" applyAlignment="0" applyProtection="0"/>
    <xf numFmtId="0" fontId="38" fillId="0" borderId="0"/>
    <xf numFmtId="0" fontId="38" fillId="0" borderId="0"/>
    <xf numFmtId="0" fontId="38" fillId="0" borderId="0"/>
    <xf numFmtId="0" fontId="18" fillId="0" borderId="0"/>
    <xf numFmtId="0" fontId="69" fillId="0" borderId="0" applyNumberFormat="0" applyFont="0" applyFill="0" applyBorder="0" applyAlignment="0" applyProtection="0"/>
    <xf numFmtId="0" fontId="38" fillId="0" borderId="0"/>
    <xf numFmtId="0" fontId="18" fillId="0" borderId="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38" fillId="0" borderId="0"/>
    <xf numFmtId="0" fontId="69" fillId="0" borderId="0" applyNumberFormat="0" applyFont="0" applyFill="0" applyBorder="0" applyAlignment="0" applyProtection="0"/>
    <xf numFmtId="0" fontId="38" fillId="0" borderId="0"/>
    <xf numFmtId="0" fontId="38" fillId="0" borderId="0"/>
    <xf numFmtId="0" fontId="38" fillId="0" borderId="0"/>
    <xf numFmtId="0" fontId="18" fillId="0" borderId="0"/>
    <xf numFmtId="0" fontId="69" fillId="0" borderId="0" applyNumberFormat="0" applyFont="0" applyFill="0" applyBorder="0" applyAlignment="0" applyProtection="0"/>
    <xf numFmtId="0" fontId="38" fillId="0" borderId="0"/>
    <xf numFmtId="0" fontId="18" fillId="0" borderId="0"/>
    <xf numFmtId="0" fontId="69" fillId="0" borderId="0" applyNumberFormat="0" applyFont="0" applyFill="0" applyBorder="0" applyAlignment="0" applyProtection="0"/>
    <xf numFmtId="0" fontId="38" fillId="0" borderId="0"/>
    <xf numFmtId="0" fontId="38" fillId="0" borderId="0"/>
    <xf numFmtId="0" fontId="38" fillId="0" borderId="0"/>
    <xf numFmtId="0" fontId="18" fillId="0" borderId="0"/>
    <xf numFmtId="0" fontId="69" fillId="0" borderId="0" applyNumberFormat="0" applyFont="0" applyFill="0" applyBorder="0" applyAlignment="0" applyProtection="0"/>
    <xf numFmtId="0" fontId="38" fillId="0" borderId="0"/>
    <xf numFmtId="0" fontId="18" fillId="0" borderId="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38" fillId="0" borderId="0"/>
    <xf numFmtId="0" fontId="69" fillId="0" borderId="0" applyNumberFormat="0" applyFont="0" applyFill="0" applyBorder="0" applyAlignment="0" applyProtection="0"/>
    <xf numFmtId="0" fontId="38" fillId="0" borderId="0"/>
    <xf numFmtId="0" fontId="38" fillId="0" borderId="0"/>
    <xf numFmtId="0" fontId="38" fillId="0" borderId="0"/>
    <xf numFmtId="0" fontId="18" fillId="0" borderId="0"/>
    <xf numFmtId="0" fontId="69" fillId="0" borderId="0" applyNumberFormat="0" applyFont="0" applyFill="0" applyBorder="0" applyAlignment="0" applyProtection="0"/>
    <xf numFmtId="0" fontId="38" fillId="0" borderId="0"/>
    <xf numFmtId="0" fontId="18" fillId="0" borderId="0"/>
    <xf numFmtId="0" fontId="69" fillId="0" borderId="0" applyNumberFormat="0" applyFont="0" applyFill="0" applyBorder="0" applyAlignment="0" applyProtection="0"/>
    <xf numFmtId="0" fontId="38" fillId="0" borderId="0"/>
    <xf numFmtId="0" fontId="38" fillId="0" borderId="0"/>
    <xf numFmtId="0" fontId="38" fillId="0" borderId="0"/>
    <xf numFmtId="0" fontId="18" fillId="0" borderId="0"/>
    <xf numFmtId="0" fontId="69" fillId="0" borderId="0" applyNumberFormat="0" applyFont="0" applyFill="0" applyBorder="0" applyAlignment="0" applyProtection="0"/>
    <xf numFmtId="0" fontId="38" fillId="0" borderId="0"/>
    <xf numFmtId="0" fontId="18" fillId="0" borderId="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38" fillId="0" borderId="0"/>
    <xf numFmtId="0" fontId="69" fillId="0" borderId="0" applyNumberFormat="0" applyFont="0" applyFill="0" applyBorder="0" applyAlignment="0" applyProtection="0"/>
    <xf numFmtId="0" fontId="38" fillId="0" borderId="0"/>
    <xf numFmtId="0" fontId="38" fillId="0" borderId="0"/>
    <xf numFmtId="0" fontId="38" fillId="0" borderId="0"/>
    <xf numFmtId="0" fontId="18" fillId="0" borderId="0"/>
    <xf numFmtId="0" fontId="69" fillId="0" borderId="0" applyNumberFormat="0" applyFont="0" applyFill="0" applyBorder="0" applyAlignment="0" applyProtection="0"/>
    <xf numFmtId="0" fontId="38" fillId="0" borderId="0"/>
    <xf numFmtId="0" fontId="18" fillId="0" borderId="0"/>
    <xf numFmtId="0" fontId="69" fillId="0" borderId="0" applyNumberFormat="0" applyFont="0" applyFill="0" applyBorder="0" applyAlignment="0" applyProtection="0"/>
    <xf numFmtId="0" fontId="38" fillId="0" borderId="0"/>
    <xf numFmtId="0" fontId="38" fillId="0" borderId="0"/>
    <xf numFmtId="0" fontId="38" fillId="0" borderId="0"/>
    <xf numFmtId="0" fontId="18" fillId="0" borderId="0"/>
    <xf numFmtId="0" fontId="69" fillId="0" borderId="0" applyNumberFormat="0" applyFont="0" applyFill="0" applyBorder="0" applyAlignment="0" applyProtection="0"/>
    <xf numFmtId="0" fontId="38" fillId="0" borderId="0"/>
    <xf numFmtId="0" fontId="18" fillId="0" borderId="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38" fillId="0" borderId="0"/>
    <xf numFmtId="0" fontId="69" fillId="0" borderId="0" applyNumberFormat="0" applyFont="0" applyFill="0" applyBorder="0" applyAlignment="0" applyProtection="0"/>
    <xf numFmtId="0" fontId="38" fillId="0" borderId="0"/>
    <xf numFmtId="0" fontId="38" fillId="0" borderId="0"/>
    <xf numFmtId="0" fontId="38" fillId="0" borderId="0"/>
    <xf numFmtId="0" fontId="18" fillId="0" borderId="0"/>
    <xf numFmtId="0" fontId="69" fillId="0" borderId="0" applyNumberFormat="0" applyFont="0" applyFill="0" applyBorder="0" applyAlignment="0" applyProtection="0"/>
    <xf numFmtId="0" fontId="38" fillId="0" borderId="0"/>
    <xf numFmtId="0" fontId="18" fillId="0" borderId="0"/>
    <xf numFmtId="0" fontId="69" fillId="0" borderId="0" applyNumberFormat="0" applyFont="0" applyFill="0" applyBorder="0" applyAlignment="0" applyProtection="0"/>
    <xf numFmtId="0" fontId="38" fillId="0" borderId="0"/>
    <xf numFmtId="0" fontId="38" fillId="0" borderId="0"/>
    <xf numFmtId="0" fontId="38" fillId="0" borderId="0"/>
    <xf numFmtId="0" fontId="18" fillId="0" borderId="0"/>
    <xf numFmtId="0" fontId="69" fillId="0" borderId="0" applyNumberFormat="0" applyFont="0" applyFill="0" applyBorder="0" applyAlignment="0" applyProtection="0"/>
    <xf numFmtId="0" fontId="38" fillId="0" borderId="0"/>
    <xf numFmtId="0" fontId="18" fillId="0" borderId="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38" fillId="0" borderId="0"/>
    <xf numFmtId="0" fontId="69" fillId="0" borderId="0" applyNumberFormat="0" applyFont="0" applyFill="0" applyBorder="0" applyAlignment="0" applyProtection="0"/>
    <xf numFmtId="0" fontId="38" fillId="0" borderId="0"/>
    <xf numFmtId="0" fontId="38" fillId="0" borderId="0"/>
    <xf numFmtId="0" fontId="38" fillId="0" borderId="0"/>
    <xf numFmtId="0" fontId="18" fillId="0" borderId="0"/>
    <xf numFmtId="0" fontId="69" fillId="0" borderId="0" applyNumberFormat="0" applyFont="0" applyFill="0" applyBorder="0" applyAlignment="0" applyProtection="0"/>
    <xf numFmtId="0" fontId="38" fillId="0" borderId="0"/>
    <xf numFmtId="0" fontId="18" fillId="0" borderId="0"/>
    <xf numFmtId="0" fontId="69" fillId="0" borderId="0" applyNumberFormat="0" applyFont="0" applyFill="0" applyBorder="0" applyAlignment="0" applyProtection="0"/>
    <xf numFmtId="0" fontId="38" fillId="0" borderId="0"/>
    <xf numFmtId="0" fontId="38" fillId="0" borderId="0"/>
    <xf numFmtId="0" fontId="38" fillId="0" borderId="0"/>
    <xf numFmtId="0" fontId="18" fillId="0" borderId="0"/>
    <xf numFmtId="0" fontId="69" fillId="0" borderId="0" applyNumberFormat="0" applyFont="0" applyFill="0" applyBorder="0" applyAlignment="0" applyProtection="0"/>
    <xf numFmtId="0" fontId="38" fillId="0" borderId="0"/>
    <xf numFmtId="0" fontId="18" fillId="0" borderId="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38" fillId="0" borderId="0"/>
    <xf numFmtId="182" fontId="53" fillId="62" borderId="0">
      <alignment horizontal="right"/>
    </xf>
    <xf numFmtId="0" fontId="38" fillId="0" borderId="0"/>
    <xf numFmtId="0" fontId="38" fillId="0" borderId="0"/>
    <xf numFmtId="183" fontId="73" fillId="0" borderId="0">
      <protection locked="0"/>
    </xf>
    <xf numFmtId="0" fontId="38" fillId="0" borderId="0"/>
    <xf numFmtId="0" fontId="38" fillId="0" borderId="0"/>
    <xf numFmtId="0" fontId="18" fillId="0" borderId="0"/>
    <xf numFmtId="0" fontId="18" fillId="0" borderId="0"/>
    <xf numFmtId="183" fontId="73" fillId="0" borderId="0">
      <protection locked="0"/>
    </xf>
    <xf numFmtId="0" fontId="38" fillId="0" borderId="0"/>
    <xf numFmtId="0" fontId="38" fillId="0" borderId="0"/>
    <xf numFmtId="0" fontId="38" fillId="0" borderId="0"/>
    <xf numFmtId="0" fontId="18" fillId="0" borderId="0"/>
    <xf numFmtId="183" fontId="73" fillId="0" borderId="0">
      <protection locked="0"/>
    </xf>
    <xf numFmtId="0" fontId="38" fillId="0" borderId="0"/>
    <xf numFmtId="0" fontId="18" fillId="0" borderId="0"/>
    <xf numFmtId="2" fontId="18" fillId="0" borderId="0" applyFill="0" applyBorder="0" applyAlignment="0" applyProtection="0"/>
    <xf numFmtId="0" fontId="38" fillId="0" borderId="0"/>
    <xf numFmtId="0" fontId="38" fillId="0" borderId="0"/>
    <xf numFmtId="0" fontId="38" fillId="0" borderId="0"/>
    <xf numFmtId="0" fontId="18" fillId="0" borderId="0"/>
    <xf numFmtId="183" fontId="73" fillId="0" borderId="0">
      <protection locked="0"/>
    </xf>
    <xf numFmtId="0" fontId="38" fillId="0" borderId="0"/>
    <xf numFmtId="0" fontId="18" fillId="0" borderId="0"/>
    <xf numFmtId="183" fontId="73" fillId="0" borderId="0">
      <protection locked="0"/>
    </xf>
    <xf numFmtId="0" fontId="38" fillId="0" borderId="0"/>
    <xf numFmtId="0" fontId="38" fillId="0" borderId="0"/>
    <xf numFmtId="0" fontId="18" fillId="0" borderId="0"/>
    <xf numFmtId="2" fontId="18" fillId="0" borderId="0" applyFill="0" applyBorder="0" applyAlignment="0" applyProtection="0"/>
    <xf numFmtId="0" fontId="38" fillId="0" borderId="0"/>
    <xf numFmtId="0" fontId="38" fillId="0" borderId="0"/>
    <xf numFmtId="0" fontId="18" fillId="0" borderId="0"/>
    <xf numFmtId="2" fontId="18" fillId="0" borderId="0" applyFill="0" applyBorder="0" applyAlignment="0" applyProtection="0"/>
    <xf numFmtId="183" fontId="73" fillId="0" borderId="0">
      <protection locked="0"/>
    </xf>
    <xf numFmtId="183" fontId="73" fillId="0" borderId="0">
      <protection locked="0"/>
    </xf>
    <xf numFmtId="183" fontId="73" fillId="0" borderId="0">
      <protection locked="0"/>
    </xf>
    <xf numFmtId="183" fontId="73" fillId="0" borderId="0">
      <protection locked="0"/>
    </xf>
    <xf numFmtId="0" fontId="38" fillId="0" borderId="0"/>
    <xf numFmtId="0" fontId="3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18" fillId="0" borderId="0"/>
    <xf numFmtId="0" fontId="18" fillId="0" borderId="0"/>
    <xf numFmtId="0" fontId="18" fillId="0" borderId="0"/>
    <xf numFmtId="0" fontId="18" fillId="0" borderId="0"/>
    <xf numFmtId="0" fontId="6" fillId="2" borderId="0" applyNumberFormat="0" applyBorder="0" applyAlignment="0" applyProtection="0"/>
    <xf numFmtId="0" fontId="78" fillId="41" borderId="0" applyNumberFormat="0" applyBorder="0" applyAlignment="0" applyProtection="0"/>
    <xf numFmtId="0" fontId="38" fillId="0" borderId="0"/>
    <xf numFmtId="0" fontId="38" fillId="0" borderId="0"/>
    <xf numFmtId="0" fontId="79" fillId="45" borderId="0" applyNumberFormat="0" applyBorder="0" applyAlignment="0" applyProtection="0"/>
    <xf numFmtId="0" fontId="38" fillId="0" borderId="0"/>
    <xf numFmtId="0" fontId="38" fillId="0" borderId="0"/>
    <xf numFmtId="0" fontId="38" fillId="0" borderId="0"/>
    <xf numFmtId="0" fontId="18" fillId="0" borderId="0"/>
    <xf numFmtId="0" fontId="79" fillId="41" borderId="0" applyNumberFormat="0" applyBorder="0" applyAlignment="0" applyProtection="0"/>
    <xf numFmtId="0" fontId="18" fillId="0" borderId="0"/>
    <xf numFmtId="0" fontId="80" fillId="41" borderId="0" applyNumberFormat="0" applyBorder="0" applyAlignment="0" applyProtection="0"/>
    <xf numFmtId="0" fontId="38" fillId="0" borderId="0"/>
    <xf numFmtId="0" fontId="38" fillId="0" borderId="0"/>
    <xf numFmtId="0" fontId="18" fillId="0" borderId="0"/>
    <xf numFmtId="0" fontId="79" fillId="41" borderId="0" applyNumberFormat="0" applyBorder="0" applyAlignment="0" applyProtection="0"/>
    <xf numFmtId="0" fontId="38" fillId="0" borderId="0"/>
    <xf numFmtId="0" fontId="38" fillId="0" borderId="0"/>
    <xf numFmtId="0" fontId="18" fillId="0" borderId="0"/>
    <xf numFmtId="0" fontId="79" fillId="41" borderId="0" applyNumberFormat="0" applyBorder="0" applyAlignment="0" applyProtection="0"/>
    <xf numFmtId="0" fontId="38" fillId="0" borderId="0"/>
    <xf numFmtId="0" fontId="38" fillId="0" borderId="0"/>
    <xf numFmtId="0" fontId="18" fillId="0" borderId="0"/>
    <xf numFmtId="0" fontId="79" fillId="41" borderId="0" applyNumberFormat="0" applyBorder="0" applyAlignment="0" applyProtection="0"/>
    <xf numFmtId="0" fontId="38" fillId="0" borderId="0"/>
    <xf numFmtId="0" fontId="38" fillId="0" borderId="0"/>
    <xf numFmtId="0" fontId="18" fillId="0" borderId="0"/>
    <xf numFmtId="0" fontId="79" fillId="41" borderId="0" applyNumberFormat="0" applyBorder="0" applyAlignment="0" applyProtection="0"/>
    <xf numFmtId="0" fontId="38" fillId="0" borderId="0"/>
    <xf numFmtId="0" fontId="38" fillId="0" borderId="0"/>
    <xf numFmtId="0" fontId="18" fillId="0" borderId="0"/>
    <xf numFmtId="0" fontId="81" fillId="41" borderId="0" applyNumberFormat="0" applyBorder="0" applyAlignment="0" applyProtection="0"/>
    <xf numFmtId="0" fontId="38" fillId="0" borderId="0"/>
    <xf numFmtId="0" fontId="79" fillId="45" borderId="0" applyNumberFormat="0" applyBorder="0" applyAlignment="0" applyProtection="0"/>
    <xf numFmtId="0" fontId="79" fillId="45" borderId="0" applyNumberFormat="0" applyBorder="0" applyAlignment="0" applyProtection="0"/>
    <xf numFmtId="0" fontId="38" fillId="0" borderId="0"/>
    <xf numFmtId="0" fontId="79" fillId="41" borderId="0" applyNumberFormat="0" applyBorder="0" applyAlignment="0" applyProtection="0"/>
    <xf numFmtId="0" fontId="38" fillId="0" borderId="0"/>
    <xf numFmtId="0" fontId="38" fillId="0" borderId="0"/>
    <xf numFmtId="0" fontId="18" fillId="0" borderId="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38" fillId="0" borderId="0"/>
    <xf numFmtId="0" fontId="38" fillId="0" borderId="0"/>
    <xf numFmtId="0" fontId="18" fillId="0" borderId="0"/>
    <xf numFmtId="0" fontId="79" fillId="41" borderId="0" applyNumberFormat="0" applyBorder="0" applyAlignment="0" applyProtection="0"/>
    <xf numFmtId="0" fontId="38" fillId="0" borderId="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79" fillId="41" borderId="0" applyNumberFormat="0" applyBorder="0" applyAlignment="0" applyProtection="0"/>
    <xf numFmtId="0" fontId="38" fillId="0" borderId="0"/>
    <xf numFmtId="0" fontId="38" fillId="0" borderId="0"/>
    <xf numFmtId="0" fontId="18" fillId="0" borderId="0"/>
    <xf numFmtId="0" fontId="78" fillId="41" borderId="0" applyNumberFormat="0" applyBorder="0" applyAlignment="0" applyProtection="0"/>
    <xf numFmtId="0" fontId="38" fillId="0" borderId="0"/>
    <xf numFmtId="0" fontId="79" fillId="41" borderId="0" applyNumberFormat="0" applyBorder="0" applyAlignment="0" applyProtection="0"/>
    <xf numFmtId="0" fontId="79" fillId="41" borderId="0" applyNumberFormat="0" applyBorder="0" applyAlignment="0" applyProtection="0"/>
    <xf numFmtId="0" fontId="78" fillId="41" borderId="0" applyNumberFormat="0" applyBorder="0" applyAlignment="0" applyProtection="0"/>
    <xf numFmtId="0" fontId="38" fillId="0" borderId="0"/>
    <xf numFmtId="0" fontId="38" fillId="0" borderId="0"/>
    <xf numFmtId="0" fontId="38" fillId="0" borderId="0"/>
    <xf numFmtId="0" fontId="18" fillId="0" borderId="0"/>
    <xf numFmtId="0" fontId="79" fillId="41" borderId="0" applyNumberFormat="0" applyBorder="0" applyAlignment="0" applyProtection="0"/>
    <xf numFmtId="0" fontId="38" fillId="0" borderId="0"/>
    <xf numFmtId="0" fontId="38" fillId="0" borderId="0"/>
    <xf numFmtId="0" fontId="18" fillId="0" borderId="0"/>
    <xf numFmtId="0" fontId="79" fillId="41" borderId="0" applyNumberFormat="0" applyBorder="0" applyAlignment="0" applyProtection="0"/>
    <xf numFmtId="0" fontId="38" fillId="0" borderId="0"/>
    <xf numFmtId="0" fontId="38" fillId="0" borderId="0"/>
    <xf numFmtId="0" fontId="18" fillId="0" borderId="0"/>
    <xf numFmtId="0" fontId="79" fillId="41" borderId="0" applyNumberFormat="0" applyBorder="0" applyAlignment="0" applyProtection="0"/>
    <xf numFmtId="0" fontId="38" fillId="0" borderId="0"/>
    <xf numFmtId="0" fontId="38" fillId="0" borderId="0"/>
    <xf numFmtId="0" fontId="18" fillId="0" borderId="0"/>
    <xf numFmtId="0" fontId="79" fillId="41" borderId="0" applyNumberFormat="0" applyBorder="0" applyAlignment="0" applyProtection="0"/>
    <xf numFmtId="0" fontId="38" fillId="0" borderId="0"/>
    <xf numFmtId="0" fontId="6" fillId="2" borderId="0" applyNumberFormat="0" applyBorder="0" applyAlignment="0" applyProtection="0"/>
    <xf numFmtId="0" fontId="6" fillId="2" borderId="0" applyNumberFormat="0" applyBorder="0" applyAlignment="0" applyProtection="0"/>
    <xf numFmtId="0" fontId="79" fillId="41" borderId="0" applyNumberFormat="0" applyBorder="0" applyAlignment="0" applyProtection="0"/>
    <xf numFmtId="0" fontId="38" fillId="0" borderId="0"/>
    <xf numFmtId="0" fontId="38" fillId="0" borderId="0"/>
    <xf numFmtId="0" fontId="38" fillId="0" borderId="0"/>
    <xf numFmtId="0" fontId="18" fillId="0" borderId="0"/>
    <xf numFmtId="0" fontId="79" fillId="41" borderId="0" applyNumberFormat="0" applyBorder="0" applyAlignment="0" applyProtection="0"/>
    <xf numFmtId="0" fontId="38" fillId="0" borderId="0"/>
    <xf numFmtId="0" fontId="18" fillId="0" borderId="0"/>
    <xf numFmtId="0" fontId="79" fillId="41"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8" fillId="0" borderId="0"/>
    <xf numFmtId="38" fontId="20" fillId="65" borderId="0" applyNumberFormat="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38" fontId="20" fillId="65" borderId="0" applyNumberFormat="0" applyBorder="0" applyAlignment="0" applyProtection="0"/>
    <xf numFmtId="38" fontId="20" fillId="65" borderId="0" applyNumberFormat="0" applyBorder="0" applyAlignment="0" applyProtection="0"/>
    <xf numFmtId="38" fontId="20" fillId="65" borderId="0" applyNumberFormat="0" applyBorder="0" applyAlignment="0" applyProtection="0"/>
    <xf numFmtId="38" fontId="20" fillId="65" borderId="0" applyNumberFormat="0" applyBorder="0" applyAlignment="0" applyProtection="0"/>
    <xf numFmtId="38" fontId="20" fillId="65" borderId="0" applyNumberFormat="0" applyBorder="0" applyAlignment="0" applyProtection="0"/>
    <xf numFmtId="38" fontId="20" fillId="65" borderId="0" applyNumberFormat="0" applyBorder="0" applyAlignment="0" applyProtection="0"/>
    <xf numFmtId="38" fontId="20" fillId="65" borderId="0" applyNumberFormat="0" applyBorder="0" applyAlignment="0" applyProtection="0"/>
    <xf numFmtId="38" fontId="20" fillId="65" borderId="0" applyNumberFormat="0" applyBorder="0" applyAlignment="0" applyProtection="0"/>
    <xf numFmtId="0" fontId="38" fillId="0" borderId="0"/>
    <xf numFmtId="0" fontId="38" fillId="0" borderId="0"/>
    <xf numFmtId="0" fontId="18" fillId="0" borderId="0"/>
    <xf numFmtId="2" fontId="18" fillId="66" borderId="0"/>
    <xf numFmtId="0" fontId="38" fillId="0" borderId="0"/>
    <xf numFmtId="0" fontId="82" fillId="0" borderId="0"/>
    <xf numFmtId="0" fontId="38" fillId="0" borderId="0"/>
    <xf numFmtId="0" fontId="38" fillId="0" borderId="0"/>
    <xf numFmtId="0" fontId="43" fillId="67" borderId="42" applyNumberFormat="0" applyFont="0" applyBorder="0" applyAlignment="0">
      <alignment horizontal="centerContinuous"/>
    </xf>
    <xf numFmtId="0" fontId="38" fillId="0" borderId="0"/>
    <xf numFmtId="0" fontId="43" fillId="67" borderId="42" applyNumberFormat="0" applyFont="0" applyBorder="0" applyAlignment="0">
      <alignment horizontal="centerContinuous"/>
    </xf>
    <xf numFmtId="0" fontId="38" fillId="0" borderId="0"/>
    <xf numFmtId="0" fontId="38" fillId="0" borderId="0"/>
    <xf numFmtId="0" fontId="18" fillId="0" borderId="0"/>
    <xf numFmtId="0" fontId="18" fillId="0" borderId="0"/>
    <xf numFmtId="0" fontId="43" fillId="67" borderId="42" applyNumberFormat="0" applyFont="0" applyBorder="0" applyAlignment="0">
      <alignment horizontal="centerContinuous"/>
    </xf>
    <xf numFmtId="0" fontId="43" fillId="67" borderId="42" applyNumberFormat="0" applyFont="0" applyBorder="0" applyAlignment="0">
      <alignment horizontal="centerContinuous"/>
    </xf>
    <xf numFmtId="0" fontId="43" fillId="67" borderId="42" applyNumberFormat="0" applyFont="0" applyBorder="0" applyAlignment="0">
      <alignment horizontal="centerContinuous"/>
    </xf>
    <xf numFmtId="0" fontId="43" fillId="67" borderId="42" applyNumberFormat="0" applyFont="0" applyBorder="0" applyAlignment="0">
      <alignment horizontal="centerContinuous"/>
    </xf>
    <xf numFmtId="0" fontId="43" fillId="67" borderId="42" applyNumberFormat="0" applyFont="0" applyBorder="0" applyAlignment="0">
      <alignment horizontal="centerContinuous"/>
    </xf>
    <xf numFmtId="0" fontId="43" fillId="67" borderId="42" applyNumberFormat="0" applyFont="0" applyBorder="0" applyAlignment="0">
      <alignment horizontal="centerContinuous"/>
    </xf>
    <xf numFmtId="0" fontId="43" fillId="67" borderId="42" applyNumberFormat="0" applyFont="0" applyBorder="0" applyAlignment="0">
      <alignment horizontal="centerContinuous"/>
    </xf>
    <xf numFmtId="0" fontId="43" fillId="67" borderId="42" applyNumberFormat="0" applyFont="0" applyBorder="0" applyAlignment="0">
      <alignment horizontal="centerContinuous"/>
    </xf>
    <xf numFmtId="0" fontId="38" fillId="0" borderId="0"/>
    <xf numFmtId="0" fontId="38" fillId="0" borderId="0"/>
    <xf numFmtId="0" fontId="18" fillId="0" borderId="0"/>
    <xf numFmtId="0" fontId="18" fillId="0" borderId="0"/>
    <xf numFmtId="0" fontId="43" fillId="67" borderId="42" applyNumberFormat="0" applyFont="0" applyBorder="0" applyAlignment="0">
      <alignment horizontal="centerContinuous"/>
    </xf>
    <xf numFmtId="0" fontId="43" fillId="67" borderId="42" applyNumberFormat="0" applyFont="0" applyBorder="0" applyAlignment="0">
      <alignment horizontal="centerContinuous"/>
    </xf>
    <xf numFmtId="0" fontId="43" fillId="67" borderId="42" applyNumberFormat="0" applyFont="0" applyBorder="0" applyAlignment="0">
      <alignment horizontal="centerContinuous"/>
    </xf>
    <xf numFmtId="0" fontId="43" fillId="67" borderId="42" applyNumberFormat="0" applyFont="0" applyBorder="0" applyAlignment="0">
      <alignment horizontal="centerContinuous"/>
    </xf>
    <xf numFmtId="0" fontId="43" fillId="67" borderId="42" applyNumberFormat="0" applyFont="0" applyBorder="0" applyAlignment="0">
      <alignment horizontal="centerContinuous"/>
    </xf>
    <xf numFmtId="0" fontId="43" fillId="67" borderId="42" applyNumberFormat="0" applyFont="0" applyBorder="0" applyAlignment="0">
      <alignment horizontal="centerContinuous"/>
    </xf>
    <xf numFmtId="0" fontId="43" fillId="67" borderId="42" applyNumberFormat="0" applyFont="0" applyBorder="0" applyAlignment="0">
      <alignment horizontal="centerContinuous"/>
    </xf>
    <xf numFmtId="0" fontId="38" fillId="0" borderId="0"/>
    <xf numFmtId="0" fontId="24" fillId="0" borderId="54" applyNumberFormat="0" applyAlignment="0" applyProtection="0">
      <alignment horizontal="left" vertical="center"/>
    </xf>
    <xf numFmtId="0" fontId="38" fillId="0" borderId="0"/>
    <xf numFmtId="0" fontId="38" fillId="0" borderId="0"/>
    <xf numFmtId="0" fontId="24" fillId="0" borderId="40">
      <alignment horizontal="left" vertical="center"/>
    </xf>
    <xf numFmtId="0" fontId="38" fillId="0" borderId="0"/>
    <xf numFmtId="0" fontId="38" fillId="0" borderId="0"/>
    <xf numFmtId="0" fontId="18" fillId="68" borderId="0" applyNumberFormat="0" applyFont="0" applyBorder="0" applyAlignment="0"/>
    <xf numFmtId="0" fontId="38" fillId="0" borderId="0"/>
    <xf numFmtId="0" fontId="38" fillId="0" borderId="0"/>
    <xf numFmtId="0" fontId="18" fillId="0" borderId="0"/>
    <xf numFmtId="0" fontId="18" fillId="68" borderId="0" applyNumberFormat="0" applyFont="0" applyBorder="0" applyAlignment="0"/>
    <xf numFmtId="0" fontId="18" fillId="68" borderId="0" applyNumberFormat="0" applyFont="0" applyBorder="0" applyAlignment="0"/>
    <xf numFmtId="0" fontId="18" fillId="68" borderId="0" applyNumberFormat="0" applyFont="0" applyBorder="0" applyAlignment="0"/>
    <xf numFmtId="0" fontId="18" fillId="68" borderId="0" applyNumberFormat="0" applyFont="0" applyBorder="0" applyAlignment="0"/>
    <xf numFmtId="0" fontId="18" fillId="68" borderId="0" applyNumberFormat="0" applyFont="0" applyBorder="0" applyAlignment="0"/>
    <xf numFmtId="0" fontId="18" fillId="68" borderId="0" applyNumberFormat="0" applyFont="0" applyBorder="0" applyAlignment="0"/>
    <xf numFmtId="0" fontId="18" fillId="68" borderId="0" applyNumberFormat="0" applyFont="0" applyBorder="0" applyAlignment="0"/>
    <xf numFmtId="0" fontId="18" fillId="68" borderId="0" applyNumberFormat="0" applyFont="0" applyBorder="0" applyAlignment="0"/>
    <xf numFmtId="0" fontId="18" fillId="68" borderId="0" applyNumberFormat="0" applyFont="0" applyBorder="0" applyAlignment="0"/>
    <xf numFmtId="0" fontId="38" fillId="0" borderId="0"/>
    <xf numFmtId="0" fontId="3" fillId="0" borderId="1" applyNumberFormat="0" applyFill="0" applyAlignment="0" applyProtection="0"/>
    <xf numFmtId="0" fontId="83" fillId="0" borderId="55" applyNumberFormat="0" applyFill="0" applyAlignment="0" applyProtection="0"/>
    <xf numFmtId="0" fontId="38" fillId="0" borderId="0"/>
    <xf numFmtId="0" fontId="38" fillId="0" borderId="0"/>
    <xf numFmtId="0" fontId="84" fillId="0" borderId="56" applyNumberFormat="0" applyFill="0" applyAlignment="0" applyProtection="0"/>
    <xf numFmtId="0" fontId="38" fillId="0" borderId="0"/>
    <xf numFmtId="0" fontId="38" fillId="0" borderId="0"/>
    <xf numFmtId="0" fontId="38" fillId="0" borderId="0"/>
    <xf numFmtId="0" fontId="18" fillId="0" borderId="0"/>
    <xf numFmtId="0" fontId="83" fillId="0" borderId="55" applyNumberFormat="0" applyFill="0" applyAlignment="0" applyProtection="0"/>
    <xf numFmtId="0" fontId="18" fillId="0" borderId="0"/>
    <xf numFmtId="0" fontId="85" fillId="0" borderId="57" applyNumberFormat="0" applyFill="0" applyAlignment="0" applyProtection="0"/>
    <xf numFmtId="0" fontId="38" fillId="0" borderId="0"/>
    <xf numFmtId="0" fontId="38" fillId="0" borderId="0"/>
    <xf numFmtId="0" fontId="18" fillId="0" borderId="0"/>
    <xf numFmtId="0" fontId="83" fillId="0" borderId="55" applyNumberFormat="0" applyFill="0" applyAlignment="0" applyProtection="0"/>
    <xf numFmtId="0" fontId="38" fillId="0" borderId="0"/>
    <xf numFmtId="0" fontId="38" fillId="0" borderId="0"/>
    <xf numFmtId="0" fontId="18" fillId="0" borderId="0"/>
    <xf numFmtId="0" fontId="83" fillId="0" borderId="55" applyNumberFormat="0" applyFill="0" applyAlignment="0" applyProtection="0"/>
    <xf numFmtId="0" fontId="38" fillId="0" borderId="0"/>
    <xf numFmtId="0" fontId="38" fillId="0" borderId="0"/>
    <xf numFmtId="0" fontId="18" fillId="0" borderId="0"/>
    <xf numFmtId="0" fontId="83" fillId="0" borderId="55" applyNumberFormat="0" applyFill="0" applyAlignment="0" applyProtection="0"/>
    <xf numFmtId="0" fontId="38" fillId="0" borderId="0"/>
    <xf numFmtId="0" fontId="38" fillId="0" borderId="0"/>
    <xf numFmtId="0" fontId="18" fillId="0" borderId="0"/>
    <xf numFmtId="0" fontId="83" fillId="0" borderId="55" applyNumberFormat="0" applyFill="0" applyAlignment="0" applyProtection="0"/>
    <xf numFmtId="0" fontId="38" fillId="0" borderId="0"/>
    <xf numFmtId="0" fontId="38" fillId="0" borderId="0"/>
    <xf numFmtId="0" fontId="18" fillId="0" borderId="0"/>
    <xf numFmtId="0" fontId="86" fillId="0" borderId="55" applyNumberFormat="0" applyFill="0" applyAlignment="0" applyProtection="0"/>
    <xf numFmtId="0" fontId="38" fillId="0" borderId="0"/>
    <xf numFmtId="0" fontId="84" fillId="0" borderId="56" applyNumberFormat="0" applyFill="0" applyAlignment="0" applyProtection="0"/>
    <xf numFmtId="0" fontId="84" fillId="0" borderId="56" applyNumberFormat="0" applyFill="0" applyAlignment="0" applyProtection="0"/>
    <xf numFmtId="0" fontId="38" fillId="0" borderId="0"/>
    <xf numFmtId="0" fontId="38" fillId="0" borderId="0"/>
    <xf numFmtId="0" fontId="38" fillId="0" borderId="0"/>
    <xf numFmtId="0" fontId="18" fillId="0" borderId="0"/>
    <xf numFmtId="0" fontId="83" fillId="0" borderId="55" applyNumberFormat="0" applyFill="0" applyAlignment="0" applyProtection="0"/>
    <xf numFmtId="0" fontId="18" fillId="0" borderId="0"/>
    <xf numFmtId="0" fontId="86" fillId="0" borderId="55" applyNumberFormat="0" applyFill="0" applyAlignment="0" applyProtection="0"/>
    <xf numFmtId="0" fontId="38" fillId="0" borderId="0"/>
    <xf numFmtId="0" fontId="38" fillId="0" borderId="0"/>
    <xf numFmtId="0" fontId="18" fillId="0" borderId="0"/>
    <xf numFmtId="0" fontId="83" fillId="0" borderId="55" applyNumberFormat="0" applyFill="0" applyAlignment="0" applyProtection="0"/>
    <xf numFmtId="0" fontId="38" fillId="0" borderId="0"/>
    <xf numFmtId="0" fontId="84" fillId="0" borderId="56" applyNumberFormat="0" applyFill="0" applyAlignment="0" applyProtection="0"/>
    <xf numFmtId="0" fontId="84" fillId="0" borderId="56" applyNumberFormat="0" applyFill="0" applyAlignment="0" applyProtection="0"/>
    <xf numFmtId="0" fontId="84" fillId="0" borderId="56" applyNumberFormat="0" applyFill="0" applyAlignment="0" applyProtection="0"/>
    <xf numFmtId="0" fontId="38" fillId="0" borderId="0"/>
    <xf numFmtId="0" fontId="38" fillId="0" borderId="0"/>
    <xf numFmtId="0" fontId="18" fillId="0" borderId="0"/>
    <xf numFmtId="0" fontId="38" fillId="0" borderId="0"/>
    <xf numFmtId="0" fontId="18" fillId="0" borderId="0"/>
    <xf numFmtId="0" fontId="38" fillId="0" borderId="0"/>
    <xf numFmtId="0" fontId="83" fillId="0" borderId="55" applyNumberFormat="0" applyFill="0" applyAlignment="0" applyProtection="0"/>
    <xf numFmtId="0" fontId="83" fillId="0" borderId="55" applyNumberFormat="0" applyFill="0" applyAlignment="0" applyProtection="0"/>
    <xf numFmtId="0" fontId="38" fillId="0" borderId="0"/>
    <xf numFmtId="0" fontId="38" fillId="0" borderId="0"/>
    <xf numFmtId="0" fontId="38" fillId="0" borderId="0"/>
    <xf numFmtId="0" fontId="18" fillId="0" borderId="0"/>
    <xf numFmtId="0" fontId="83" fillId="0" borderId="55" applyNumberFormat="0" applyFill="0" applyAlignment="0" applyProtection="0"/>
    <xf numFmtId="0" fontId="38" fillId="0" borderId="0"/>
    <xf numFmtId="0" fontId="38" fillId="0" borderId="0"/>
    <xf numFmtId="0" fontId="18" fillId="0" borderId="0"/>
    <xf numFmtId="0" fontId="83" fillId="0" borderId="55" applyNumberFormat="0" applyFill="0" applyAlignment="0" applyProtection="0"/>
    <xf numFmtId="0" fontId="38" fillId="0" borderId="0"/>
    <xf numFmtId="0" fontId="38" fillId="0" borderId="0"/>
    <xf numFmtId="0" fontId="18" fillId="0" borderId="0"/>
    <xf numFmtId="0" fontId="83" fillId="0" borderId="55" applyNumberFormat="0" applyFill="0" applyAlignment="0" applyProtection="0"/>
    <xf numFmtId="0" fontId="38" fillId="0" borderId="0"/>
    <xf numFmtId="0" fontId="38" fillId="0" borderId="0"/>
    <xf numFmtId="0" fontId="18" fillId="0" borderId="0"/>
    <xf numFmtId="0" fontId="83" fillId="0" borderId="55" applyNumberFormat="0" applyFill="0" applyAlignment="0" applyProtection="0"/>
    <xf numFmtId="0" fontId="83" fillId="0" borderId="55"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83" fillId="0" borderId="55" applyNumberFormat="0" applyFill="0" applyAlignment="0" applyProtection="0"/>
    <xf numFmtId="0" fontId="38" fillId="0" borderId="0"/>
    <xf numFmtId="0" fontId="38" fillId="0" borderId="0"/>
    <xf numFmtId="0" fontId="38" fillId="0" borderId="0"/>
    <xf numFmtId="0" fontId="18" fillId="0" borderId="0"/>
    <xf numFmtId="0" fontId="83" fillId="0" borderId="55" applyNumberFormat="0" applyFill="0" applyAlignment="0" applyProtection="0"/>
    <xf numFmtId="0" fontId="38" fillId="0" borderId="0"/>
    <xf numFmtId="0" fontId="18" fillId="0" borderId="0"/>
    <xf numFmtId="0" fontId="83" fillId="0" borderId="55"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87" fillId="0" borderId="0" applyNumberFormat="0" applyFill="0" applyBorder="0" applyProtection="0">
      <alignment horizontal="center"/>
    </xf>
    <xf numFmtId="0" fontId="87" fillId="0" borderId="0" applyNumberFormat="0" applyFill="0" applyBorder="0" applyProtection="0">
      <alignment horizontal="center"/>
    </xf>
    <xf numFmtId="0" fontId="87" fillId="0" borderId="0" applyNumberFormat="0" applyFill="0" applyBorder="0" applyProtection="0">
      <alignment horizontal="center"/>
    </xf>
    <xf numFmtId="0" fontId="87" fillId="0" borderId="0" applyNumberFormat="0" applyFill="0" applyBorder="0" applyProtection="0">
      <alignment horizontal="center"/>
    </xf>
    <xf numFmtId="0" fontId="87" fillId="0" borderId="0" applyNumberFormat="0" applyFill="0" applyBorder="0" applyProtection="0">
      <alignment horizontal="center"/>
    </xf>
    <xf numFmtId="0" fontId="4" fillId="0" borderId="2" applyNumberFormat="0" applyFill="0" applyAlignment="0" applyProtection="0"/>
    <xf numFmtId="0" fontId="88" fillId="0" borderId="58" applyNumberFormat="0" applyFill="0" applyAlignment="0" applyProtection="0"/>
    <xf numFmtId="0" fontId="38" fillId="0" borderId="0"/>
    <xf numFmtId="0" fontId="38" fillId="0" borderId="0"/>
    <xf numFmtId="0" fontId="89" fillId="0" borderId="59" applyNumberFormat="0" applyFill="0" applyAlignment="0" applyProtection="0"/>
    <xf numFmtId="0" fontId="38" fillId="0" borderId="0"/>
    <xf numFmtId="0" fontId="38" fillId="0" borderId="0"/>
    <xf numFmtId="0" fontId="38" fillId="0" borderId="0"/>
    <xf numFmtId="0" fontId="18" fillId="0" borderId="0"/>
    <xf numFmtId="0" fontId="88" fillId="0" borderId="58" applyNumberFormat="0" applyFill="0" applyAlignment="0" applyProtection="0"/>
    <xf numFmtId="0" fontId="18" fillId="0" borderId="0"/>
    <xf numFmtId="0" fontId="90" fillId="0" borderId="60" applyNumberFormat="0" applyFill="0" applyAlignment="0" applyProtection="0"/>
    <xf numFmtId="0" fontId="38" fillId="0" borderId="0"/>
    <xf numFmtId="0" fontId="38" fillId="0" borderId="0"/>
    <xf numFmtId="0" fontId="18" fillId="0" borderId="0"/>
    <xf numFmtId="0" fontId="88" fillId="0" borderId="58" applyNumberFormat="0" applyFill="0" applyAlignment="0" applyProtection="0"/>
    <xf numFmtId="0" fontId="38" fillId="0" borderId="0"/>
    <xf numFmtId="0" fontId="38" fillId="0" borderId="0"/>
    <xf numFmtId="0" fontId="18" fillId="0" borderId="0"/>
    <xf numFmtId="0" fontId="88" fillId="0" borderId="58" applyNumberFormat="0" applyFill="0" applyAlignment="0" applyProtection="0"/>
    <xf numFmtId="0" fontId="38" fillId="0" borderId="0"/>
    <xf numFmtId="0" fontId="38" fillId="0" borderId="0"/>
    <xf numFmtId="0" fontId="18" fillId="0" borderId="0"/>
    <xf numFmtId="0" fontId="88" fillId="0" borderId="58" applyNumberFormat="0" applyFill="0" applyAlignment="0" applyProtection="0"/>
    <xf numFmtId="0" fontId="38" fillId="0" borderId="0"/>
    <xf numFmtId="0" fontId="38" fillId="0" borderId="0"/>
    <xf numFmtId="0" fontId="18" fillId="0" borderId="0"/>
    <xf numFmtId="0" fontId="88" fillId="0" borderId="58" applyNumberFormat="0" applyFill="0" applyAlignment="0" applyProtection="0"/>
    <xf numFmtId="0" fontId="38" fillId="0" borderId="0"/>
    <xf numFmtId="0" fontId="38" fillId="0" borderId="0"/>
    <xf numFmtId="0" fontId="18" fillId="0" borderId="0"/>
    <xf numFmtId="0" fontId="91" fillId="0" borderId="58" applyNumberFormat="0" applyFill="0" applyAlignment="0" applyProtection="0"/>
    <xf numFmtId="0" fontId="38" fillId="0" borderId="0"/>
    <xf numFmtId="0" fontId="89" fillId="0" borderId="59" applyNumberFormat="0" applyFill="0" applyAlignment="0" applyProtection="0"/>
    <xf numFmtId="0" fontId="89" fillId="0" borderId="59" applyNumberFormat="0" applyFill="0" applyAlignment="0" applyProtection="0"/>
    <xf numFmtId="0" fontId="38" fillId="0" borderId="0"/>
    <xf numFmtId="0" fontId="38" fillId="0" borderId="0"/>
    <xf numFmtId="0" fontId="38" fillId="0" borderId="0"/>
    <xf numFmtId="0" fontId="18" fillId="0" borderId="0"/>
    <xf numFmtId="0" fontId="88" fillId="0" borderId="58" applyNumberFormat="0" applyFill="0" applyAlignment="0" applyProtection="0"/>
    <xf numFmtId="0" fontId="18" fillId="0" borderId="0"/>
    <xf numFmtId="0" fontId="91" fillId="0" borderId="58" applyNumberFormat="0" applyFill="0" applyAlignment="0" applyProtection="0"/>
    <xf numFmtId="0" fontId="38" fillId="0" borderId="0"/>
    <xf numFmtId="0" fontId="38" fillId="0" borderId="0"/>
    <xf numFmtId="0" fontId="18" fillId="0" borderId="0"/>
    <xf numFmtId="0" fontId="88" fillId="0" borderId="58" applyNumberFormat="0" applyFill="0" applyAlignment="0" applyProtection="0"/>
    <xf numFmtId="0" fontId="38" fillId="0" borderId="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38" fillId="0" borderId="0"/>
    <xf numFmtId="0" fontId="38" fillId="0" borderId="0"/>
    <xf numFmtId="0" fontId="18" fillId="0" borderId="0"/>
    <xf numFmtId="0" fontId="38" fillId="0" borderId="0"/>
    <xf numFmtId="0" fontId="18" fillId="0" borderId="0"/>
    <xf numFmtId="0" fontId="38" fillId="0" borderId="0"/>
    <xf numFmtId="0" fontId="88" fillId="0" borderId="58" applyNumberFormat="0" applyFill="0" applyAlignment="0" applyProtection="0"/>
    <xf numFmtId="0" fontId="88" fillId="0" borderId="58" applyNumberFormat="0" applyFill="0" applyAlignment="0" applyProtection="0"/>
    <xf numFmtId="0" fontId="38" fillId="0" borderId="0"/>
    <xf numFmtId="0" fontId="38" fillId="0" borderId="0"/>
    <xf numFmtId="0" fontId="38" fillId="0" borderId="0"/>
    <xf numFmtId="0" fontId="18" fillId="0" borderId="0"/>
    <xf numFmtId="0" fontId="88" fillId="0" borderId="58" applyNumberFormat="0" applyFill="0" applyAlignment="0" applyProtection="0"/>
    <xf numFmtId="0" fontId="38" fillId="0" borderId="0"/>
    <xf numFmtId="0" fontId="38" fillId="0" borderId="0"/>
    <xf numFmtId="0" fontId="18" fillId="0" borderId="0"/>
    <xf numFmtId="0" fontId="88" fillId="0" borderId="58" applyNumberFormat="0" applyFill="0" applyAlignment="0" applyProtection="0"/>
    <xf numFmtId="0" fontId="38" fillId="0" borderId="0"/>
    <xf numFmtId="0" fontId="38" fillId="0" borderId="0"/>
    <xf numFmtId="0" fontId="18" fillId="0" borderId="0"/>
    <xf numFmtId="0" fontId="88" fillId="0" borderId="58" applyNumberFormat="0" applyFill="0" applyAlignment="0" applyProtection="0"/>
    <xf numFmtId="0" fontId="38" fillId="0" borderId="0"/>
    <xf numFmtId="0" fontId="38" fillId="0" borderId="0"/>
    <xf numFmtId="0" fontId="18" fillId="0" borderId="0"/>
    <xf numFmtId="0" fontId="88" fillId="0" borderId="58" applyNumberFormat="0" applyFill="0" applyAlignment="0" applyProtection="0"/>
    <xf numFmtId="0" fontId="88" fillId="0" borderId="5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88" fillId="0" borderId="58" applyNumberFormat="0" applyFill="0" applyAlignment="0" applyProtection="0"/>
    <xf numFmtId="0" fontId="38" fillId="0" borderId="0"/>
    <xf numFmtId="0" fontId="38" fillId="0" borderId="0"/>
    <xf numFmtId="0" fontId="38" fillId="0" borderId="0"/>
    <xf numFmtId="0" fontId="18" fillId="0" borderId="0"/>
    <xf numFmtId="0" fontId="88" fillId="0" borderId="58" applyNumberFormat="0" applyFill="0" applyAlignment="0" applyProtection="0"/>
    <xf numFmtId="0" fontId="38" fillId="0" borderId="0"/>
    <xf numFmtId="0" fontId="18" fillId="0" borderId="0"/>
    <xf numFmtId="0" fontId="88" fillId="0" borderId="5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2" fillId="0" borderId="61" applyNumberFormat="0" applyFill="0" applyAlignment="0" applyProtection="0"/>
    <xf numFmtId="0" fontId="38" fillId="0" borderId="0"/>
    <xf numFmtId="0" fontId="38" fillId="0" borderId="0"/>
    <xf numFmtId="0" fontId="93" fillId="0" borderId="62" applyNumberFormat="0" applyFill="0" applyAlignment="0" applyProtection="0"/>
    <xf numFmtId="0" fontId="38" fillId="0" borderId="0"/>
    <xf numFmtId="0" fontId="38" fillId="0" borderId="0"/>
    <xf numFmtId="0" fontId="38" fillId="0" borderId="0"/>
    <xf numFmtId="0" fontId="18" fillId="0" borderId="0"/>
    <xf numFmtId="0" fontId="92" fillId="0" borderId="61" applyNumberFormat="0" applyFill="0" applyAlignment="0" applyProtection="0"/>
    <xf numFmtId="0" fontId="18" fillId="0" borderId="0"/>
    <xf numFmtId="0" fontId="94" fillId="0" borderId="63" applyNumberFormat="0" applyFill="0" applyAlignment="0" applyProtection="0"/>
    <xf numFmtId="0" fontId="38" fillId="0" borderId="0"/>
    <xf numFmtId="0" fontId="38" fillId="0" borderId="0"/>
    <xf numFmtId="0" fontId="18" fillId="0" borderId="0"/>
    <xf numFmtId="0" fontId="92" fillId="0" borderId="61" applyNumberFormat="0" applyFill="0" applyAlignment="0" applyProtection="0"/>
    <xf numFmtId="0" fontId="38" fillId="0" borderId="0"/>
    <xf numFmtId="0" fontId="38" fillId="0" borderId="0"/>
    <xf numFmtId="0" fontId="18" fillId="0" borderId="0"/>
    <xf numFmtId="0" fontId="92" fillId="0" borderId="61" applyNumberFormat="0" applyFill="0" applyAlignment="0" applyProtection="0"/>
    <xf numFmtId="0" fontId="38" fillId="0" borderId="0"/>
    <xf numFmtId="0" fontId="38" fillId="0" borderId="0"/>
    <xf numFmtId="0" fontId="18" fillId="0" borderId="0"/>
    <xf numFmtId="0" fontId="92" fillId="0" borderId="61" applyNumberFormat="0" applyFill="0" applyAlignment="0" applyProtection="0"/>
    <xf numFmtId="0" fontId="38" fillId="0" borderId="0"/>
    <xf numFmtId="0" fontId="38" fillId="0" borderId="0"/>
    <xf numFmtId="0" fontId="18" fillId="0" borderId="0"/>
    <xf numFmtId="0" fontId="92" fillId="0" borderId="61" applyNumberFormat="0" applyFill="0" applyAlignment="0" applyProtection="0"/>
    <xf numFmtId="0" fontId="38" fillId="0" borderId="0"/>
    <xf numFmtId="0" fontId="38" fillId="0" borderId="0"/>
    <xf numFmtId="0" fontId="18" fillId="0" borderId="0"/>
    <xf numFmtId="0" fontId="95" fillId="0" borderId="61" applyNumberFormat="0" applyFill="0" applyAlignment="0" applyProtection="0"/>
    <xf numFmtId="0" fontId="38" fillId="0" borderId="0"/>
    <xf numFmtId="0" fontId="93" fillId="0" borderId="62" applyNumberFormat="0" applyFill="0" applyAlignment="0" applyProtection="0"/>
    <xf numFmtId="0" fontId="93" fillId="0" borderId="62" applyNumberFormat="0" applyFill="0" applyAlignment="0" applyProtection="0"/>
    <xf numFmtId="0" fontId="38" fillId="0" borderId="0"/>
    <xf numFmtId="0" fontId="38" fillId="0" borderId="0"/>
    <xf numFmtId="0" fontId="38" fillId="0" borderId="0"/>
    <xf numFmtId="0" fontId="18" fillId="0" borderId="0"/>
    <xf numFmtId="0" fontId="92" fillId="0" borderId="61" applyNumberFormat="0" applyFill="0" applyAlignment="0" applyProtection="0"/>
    <xf numFmtId="0" fontId="18" fillId="0" borderId="0"/>
    <xf numFmtId="0" fontId="95" fillId="0" borderId="61" applyNumberFormat="0" applyFill="0" applyAlignment="0" applyProtection="0"/>
    <xf numFmtId="0" fontId="38" fillId="0" borderId="0"/>
    <xf numFmtId="0" fontId="38" fillId="0" borderId="0"/>
    <xf numFmtId="0" fontId="18" fillId="0" borderId="0"/>
    <xf numFmtId="0" fontId="92" fillId="0" borderId="61" applyNumberFormat="0" applyFill="0" applyAlignment="0" applyProtection="0"/>
    <xf numFmtId="0" fontId="38" fillId="0" borderId="0"/>
    <xf numFmtId="0" fontId="93" fillId="0" borderId="62" applyNumberFormat="0" applyFill="0" applyAlignment="0" applyProtection="0"/>
    <xf numFmtId="0" fontId="93" fillId="0" borderId="62" applyNumberFormat="0" applyFill="0" applyAlignment="0" applyProtection="0"/>
    <xf numFmtId="0" fontId="93" fillId="0" borderId="62" applyNumberFormat="0" applyFill="0" applyAlignment="0" applyProtection="0"/>
    <xf numFmtId="0" fontId="38" fillId="0" borderId="0"/>
    <xf numFmtId="0" fontId="38" fillId="0" borderId="0"/>
    <xf numFmtId="0" fontId="18" fillId="0" borderId="0"/>
    <xf numFmtId="0" fontId="38" fillId="0" borderId="0"/>
    <xf numFmtId="0" fontId="18" fillId="0" borderId="0"/>
    <xf numFmtId="0" fontId="38" fillId="0" borderId="0"/>
    <xf numFmtId="0" fontId="92" fillId="0" borderId="61" applyNumberFormat="0" applyFill="0" applyAlignment="0" applyProtection="0"/>
    <xf numFmtId="0" fontId="92" fillId="0" borderId="61" applyNumberFormat="0" applyFill="0" applyAlignment="0" applyProtection="0"/>
    <xf numFmtId="0" fontId="38" fillId="0" borderId="0"/>
    <xf numFmtId="0" fontId="38" fillId="0" borderId="0"/>
    <xf numFmtId="0" fontId="38" fillId="0" borderId="0"/>
    <xf numFmtId="0" fontId="18" fillId="0" borderId="0"/>
    <xf numFmtId="0" fontId="92" fillId="0" borderId="61" applyNumberFormat="0" applyFill="0" applyAlignment="0" applyProtection="0"/>
    <xf numFmtId="0" fontId="38" fillId="0" borderId="0"/>
    <xf numFmtId="0" fontId="38" fillId="0" borderId="0"/>
    <xf numFmtId="0" fontId="18" fillId="0" borderId="0"/>
    <xf numFmtId="0" fontId="92" fillId="0" borderId="61" applyNumberFormat="0" applyFill="0" applyAlignment="0" applyProtection="0"/>
    <xf numFmtId="0" fontId="38" fillId="0" borderId="0"/>
    <xf numFmtId="0" fontId="38" fillId="0" borderId="0"/>
    <xf numFmtId="0" fontId="18" fillId="0" borderId="0"/>
    <xf numFmtId="0" fontId="92" fillId="0" borderId="61" applyNumberFormat="0" applyFill="0" applyAlignment="0" applyProtection="0"/>
    <xf numFmtId="0" fontId="38" fillId="0" borderId="0"/>
    <xf numFmtId="0" fontId="38" fillId="0" borderId="0"/>
    <xf numFmtId="0" fontId="18" fillId="0" borderId="0"/>
    <xf numFmtId="0" fontId="92" fillId="0" borderId="61" applyNumberFormat="0" applyFill="0" applyAlignment="0" applyProtection="0"/>
    <xf numFmtId="0" fontId="92" fillId="0" borderId="6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92" fillId="0" borderId="61" applyNumberFormat="0" applyFill="0" applyAlignment="0" applyProtection="0"/>
    <xf numFmtId="0" fontId="38" fillId="0" borderId="0"/>
    <xf numFmtId="0" fontId="38" fillId="0" borderId="0"/>
    <xf numFmtId="0" fontId="38" fillId="0" borderId="0"/>
    <xf numFmtId="0" fontId="18" fillId="0" borderId="0"/>
    <xf numFmtId="0" fontId="92" fillId="0" borderId="61" applyNumberFormat="0" applyFill="0" applyAlignment="0" applyProtection="0"/>
    <xf numFmtId="0" fontId="38" fillId="0" borderId="0"/>
    <xf numFmtId="0" fontId="18" fillId="0" borderId="0"/>
    <xf numFmtId="0" fontId="92" fillId="0" borderId="6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2" fillId="0" borderId="0" applyNumberFormat="0" applyFill="0" applyBorder="0" applyAlignment="0" applyProtection="0"/>
    <xf numFmtId="0" fontId="38" fillId="0" borderId="0"/>
    <xf numFmtId="0" fontId="38" fillId="0" borderId="0"/>
    <xf numFmtId="0" fontId="93" fillId="0" borderId="0" applyNumberFormat="0" applyFill="0" applyBorder="0" applyAlignment="0" applyProtection="0"/>
    <xf numFmtId="0" fontId="38" fillId="0" borderId="0"/>
    <xf numFmtId="0" fontId="38" fillId="0" borderId="0"/>
    <xf numFmtId="0" fontId="38" fillId="0" borderId="0"/>
    <xf numFmtId="0" fontId="18" fillId="0" borderId="0"/>
    <xf numFmtId="0" fontId="92" fillId="0" borderId="0" applyNumberFormat="0" applyFill="0" applyBorder="0" applyAlignment="0" applyProtection="0"/>
    <xf numFmtId="0" fontId="18" fillId="0" borderId="0"/>
    <xf numFmtId="0" fontId="94" fillId="0" borderId="0" applyNumberFormat="0" applyFill="0" applyBorder="0" applyAlignment="0" applyProtection="0"/>
    <xf numFmtId="0" fontId="38" fillId="0" borderId="0"/>
    <xf numFmtId="0" fontId="38" fillId="0" borderId="0"/>
    <xf numFmtId="0" fontId="18" fillId="0" borderId="0"/>
    <xf numFmtId="0" fontId="92" fillId="0" borderId="0" applyNumberFormat="0" applyFill="0" applyBorder="0" applyAlignment="0" applyProtection="0"/>
    <xf numFmtId="0" fontId="38" fillId="0" borderId="0"/>
    <xf numFmtId="0" fontId="38" fillId="0" borderId="0"/>
    <xf numFmtId="0" fontId="18" fillId="0" borderId="0"/>
    <xf numFmtId="0" fontId="92" fillId="0" borderId="0" applyNumberFormat="0" applyFill="0" applyBorder="0" applyAlignment="0" applyProtection="0"/>
    <xf numFmtId="0" fontId="38" fillId="0" borderId="0"/>
    <xf numFmtId="0" fontId="38" fillId="0" borderId="0"/>
    <xf numFmtId="0" fontId="18" fillId="0" borderId="0"/>
    <xf numFmtId="0" fontId="92" fillId="0" borderId="0" applyNumberFormat="0" applyFill="0" applyBorder="0" applyAlignment="0" applyProtection="0"/>
    <xf numFmtId="0" fontId="38" fillId="0" borderId="0"/>
    <xf numFmtId="0" fontId="38" fillId="0" borderId="0"/>
    <xf numFmtId="0" fontId="18" fillId="0" borderId="0"/>
    <xf numFmtId="0" fontId="92" fillId="0" borderId="0" applyNumberFormat="0" applyFill="0" applyBorder="0" applyAlignment="0" applyProtection="0"/>
    <xf numFmtId="0" fontId="38" fillId="0" borderId="0"/>
    <xf numFmtId="0" fontId="38" fillId="0" borderId="0"/>
    <xf numFmtId="0" fontId="18" fillId="0" borderId="0"/>
    <xf numFmtId="0" fontId="95" fillId="0" borderId="0" applyNumberFormat="0" applyFill="0" applyBorder="0" applyAlignment="0" applyProtection="0"/>
    <xf numFmtId="0" fontId="38" fillId="0" borderId="0"/>
    <xf numFmtId="0" fontId="93" fillId="0" borderId="0" applyNumberFormat="0" applyFill="0" applyBorder="0" applyAlignment="0" applyProtection="0"/>
    <xf numFmtId="0" fontId="93" fillId="0" borderId="0" applyNumberFormat="0" applyFill="0" applyBorder="0" applyAlignment="0" applyProtection="0"/>
    <xf numFmtId="0" fontId="38" fillId="0" borderId="0"/>
    <xf numFmtId="0" fontId="38" fillId="0" borderId="0"/>
    <xf numFmtId="0" fontId="38" fillId="0" borderId="0"/>
    <xf numFmtId="0" fontId="18" fillId="0" borderId="0"/>
    <xf numFmtId="0" fontId="92" fillId="0" borderId="0" applyNumberFormat="0" applyFill="0" applyBorder="0" applyAlignment="0" applyProtection="0"/>
    <xf numFmtId="0" fontId="18" fillId="0" borderId="0"/>
    <xf numFmtId="0" fontId="95" fillId="0" borderId="0" applyNumberFormat="0" applyFill="0" applyBorder="0" applyAlignment="0" applyProtection="0"/>
    <xf numFmtId="0" fontId="38" fillId="0" borderId="0"/>
    <xf numFmtId="0" fontId="38" fillId="0" borderId="0"/>
    <xf numFmtId="0" fontId="18" fillId="0" borderId="0"/>
    <xf numFmtId="0" fontId="92" fillId="0" borderId="0" applyNumberFormat="0" applyFill="0" applyBorder="0" applyAlignment="0" applyProtection="0"/>
    <xf numFmtId="0" fontId="38" fillId="0" borderId="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38" fillId="0" borderId="0"/>
    <xf numFmtId="0" fontId="38" fillId="0" borderId="0"/>
    <xf numFmtId="0" fontId="18" fillId="0" borderId="0"/>
    <xf numFmtId="0" fontId="38" fillId="0" borderId="0"/>
    <xf numFmtId="0" fontId="18" fillId="0" borderId="0"/>
    <xf numFmtId="0" fontId="38" fillId="0" borderId="0"/>
    <xf numFmtId="0" fontId="92" fillId="0" borderId="0" applyNumberFormat="0" applyFill="0" applyBorder="0" applyAlignment="0" applyProtection="0"/>
    <xf numFmtId="0" fontId="92" fillId="0" borderId="0" applyNumberFormat="0" applyFill="0" applyBorder="0" applyAlignment="0" applyProtection="0"/>
    <xf numFmtId="0" fontId="38" fillId="0" borderId="0"/>
    <xf numFmtId="0" fontId="38" fillId="0" borderId="0"/>
    <xf numFmtId="0" fontId="38" fillId="0" borderId="0"/>
    <xf numFmtId="0" fontId="18" fillId="0" borderId="0"/>
    <xf numFmtId="0" fontId="92" fillId="0" borderId="0" applyNumberFormat="0" applyFill="0" applyBorder="0" applyAlignment="0" applyProtection="0"/>
    <xf numFmtId="0" fontId="38" fillId="0" borderId="0"/>
    <xf numFmtId="0" fontId="38" fillId="0" borderId="0"/>
    <xf numFmtId="0" fontId="18" fillId="0" borderId="0"/>
    <xf numFmtId="0" fontId="92" fillId="0" borderId="0" applyNumberFormat="0" applyFill="0" applyBorder="0" applyAlignment="0" applyProtection="0"/>
    <xf numFmtId="0" fontId="38" fillId="0" borderId="0"/>
    <xf numFmtId="0" fontId="38" fillId="0" borderId="0"/>
    <xf numFmtId="0" fontId="18" fillId="0" borderId="0"/>
    <xf numFmtId="0" fontId="92" fillId="0" borderId="0" applyNumberFormat="0" applyFill="0" applyBorder="0" applyAlignment="0" applyProtection="0"/>
    <xf numFmtId="0" fontId="38" fillId="0" borderId="0"/>
    <xf numFmtId="0" fontId="38" fillId="0" borderId="0"/>
    <xf numFmtId="0" fontId="18" fillId="0" borderId="0"/>
    <xf numFmtId="0" fontId="92" fillId="0" borderId="0" applyNumberFormat="0" applyFill="0" applyBorder="0" applyAlignment="0" applyProtection="0"/>
    <xf numFmtId="0" fontId="9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2" fillId="0" borderId="0" applyNumberFormat="0" applyFill="0" applyBorder="0" applyAlignment="0" applyProtection="0"/>
    <xf numFmtId="0" fontId="38" fillId="0" borderId="0"/>
    <xf numFmtId="0" fontId="38" fillId="0" borderId="0"/>
    <xf numFmtId="0" fontId="38" fillId="0" borderId="0"/>
    <xf numFmtId="0" fontId="18" fillId="0" borderId="0"/>
    <xf numFmtId="0" fontId="92" fillId="0" borderId="0" applyNumberFormat="0" applyFill="0" applyBorder="0" applyAlignment="0" applyProtection="0"/>
    <xf numFmtId="0" fontId="38" fillId="0" borderId="0"/>
    <xf numFmtId="0" fontId="18" fillId="0" borderId="0"/>
    <xf numFmtId="0" fontId="9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8" fillId="0" borderId="0"/>
    <xf numFmtId="0" fontId="87" fillId="0" borderId="0" applyNumberFormat="0" applyFill="0" applyBorder="0" applyProtection="0">
      <alignment horizontal="center"/>
    </xf>
    <xf numFmtId="0" fontId="38" fillId="0" borderId="0"/>
    <xf numFmtId="0" fontId="87" fillId="0" borderId="0" applyNumberFormat="0" applyFill="0" applyBorder="0" applyProtection="0">
      <alignment horizontal="center"/>
    </xf>
    <xf numFmtId="0" fontId="87" fillId="0" borderId="0" applyNumberFormat="0" applyFill="0" applyBorder="0" applyProtection="0">
      <alignment horizontal="center"/>
    </xf>
    <xf numFmtId="0" fontId="87" fillId="0" borderId="0" applyNumberFormat="0" applyFill="0" applyBorder="0" applyProtection="0">
      <alignment horizontal="center"/>
    </xf>
    <xf numFmtId="0" fontId="87" fillId="0" borderId="0" applyNumberFormat="0" applyFill="0" applyBorder="0" applyProtection="0">
      <alignment horizontal="center"/>
    </xf>
    <xf numFmtId="0" fontId="38" fillId="0" borderId="0"/>
    <xf numFmtId="184" fontId="96" fillId="0" borderId="0">
      <protection locked="0"/>
    </xf>
    <xf numFmtId="0" fontId="38" fillId="0" borderId="0"/>
    <xf numFmtId="0" fontId="38" fillId="0" borderId="0"/>
    <xf numFmtId="0" fontId="18" fillId="0" borderId="0"/>
    <xf numFmtId="0" fontId="18" fillId="0" borderId="0"/>
    <xf numFmtId="184" fontId="96" fillId="0" borderId="0">
      <protection locked="0"/>
    </xf>
    <xf numFmtId="0" fontId="38" fillId="0" borderId="0"/>
    <xf numFmtId="0" fontId="38" fillId="0" borderId="0"/>
    <xf numFmtId="0" fontId="38" fillId="0" borderId="0"/>
    <xf numFmtId="0" fontId="18" fillId="0" borderId="0"/>
    <xf numFmtId="184" fontId="96" fillId="0" borderId="0">
      <protection locked="0"/>
    </xf>
    <xf numFmtId="0" fontId="38" fillId="0" borderId="0"/>
    <xf numFmtId="0" fontId="18" fillId="0" borderId="0"/>
    <xf numFmtId="184" fontId="96" fillId="0" borderId="0">
      <protection locked="0"/>
    </xf>
    <xf numFmtId="184" fontId="96" fillId="0" borderId="0">
      <protection locked="0"/>
    </xf>
    <xf numFmtId="184" fontId="96" fillId="0" borderId="0">
      <protection locked="0"/>
    </xf>
    <xf numFmtId="184" fontId="96" fillId="0" borderId="0">
      <protection locked="0"/>
    </xf>
    <xf numFmtId="184" fontId="96" fillId="0" borderId="0">
      <protection locked="0"/>
    </xf>
    <xf numFmtId="184" fontId="96" fillId="0" borderId="0">
      <protection locked="0"/>
    </xf>
    <xf numFmtId="184" fontId="96" fillId="0" borderId="0">
      <protection locked="0"/>
    </xf>
    <xf numFmtId="184" fontId="96" fillId="0" borderId="0">
      <protection locked="0"/>
    </xf>
    <xf numFmtId="0" fontId="38" fillId="0" borderId="0"/>
    <xf numFmtId="0" fontId="38" fillId="0" borderId="0"/>
    <xf numFmtId="0" fontId="38" fillId="0" borderId="0"/>
    <xf numFmtId="0" fontId="18" fillId="0" borderId="0"/>
    <xf numFmtId="184" fontId="96" fillId="0" borderId="0">
      <protection locked="0"/>
    </xf>
    <xf numFmtId="184" fontId="96" fillId="0" borderId="0">
      <protection locked="0"/>
    </xf>
    <xf numFmtId="0" fontId="38" fillId="0" borderId="0"/>
    <xf numFmtId="0" fontId="38" fillId="0" borderId="0"/>
    <xf numFmtId="0" fontId="38" fillId="0" borderId="0"/>
    <xf numFmtId="0" fontId="18" fillId="0" borderId="0"/>
    <xf numFmtId="184" fontId="96" fillId="0" borderId="0">
      <protection locked="0"/>
    </xf>
    <xf numFmtId="0" fontId="38" fillId="0" borderId="0"/>
    <xf numFmtId="0" fontId="18" fillId="0" borderId="0"/>
    <xf numFmtId="184" fontId="96" fillId="0" borderId="0">
      <protection locked="0"/>
    </xf>
    <xf numFmtId="184" fontId="96" fillId="0" borderId="0">
      <protection locked="0"/>
    </xf>
    <xf numFmtId="184" fontId="96" fillId="0" borderId="0">
      <protection locked="0"/>
    </xf>
    <xf numFmtId="0" fontId="38" fillId="0" borderId="0"/>
    <xf numFmtId="0" fontId="18" fillId="0" borderId="0"/>
    <xf numFmtId="0" fontId="38" fillId="0" borderId="0"/>
    <xf numFmtId="0" fontId="18" fillId="0" borderId="0"/>
    <xf numFmtId="0" fontId="38" fillId="0" borderId="0"/>
    <xf numFmtId="185" fontId="53" fillId="62" borderId="0">
      <alignment horizontal="right"/>
    </xf>
    <xf numFmtId="0" fontId="38" fillId="0" borderId="0"/>
    <xf numFmtId="0" fontId="18" fillId="0" borderId="0"/>
    <xf numFmtId="0" fontId="18" fillId="0" borderId="0"/>
    <xf numFmtId="0" fontId="97" fillId="0" borderId="0" applyNumberFormat="0" applyFill="0" applyBorder="0" applyAlignment="0" applyProtection="0">
      <alignment vertical="top"/>
      <protection locked="0"/>
    </xf>
    <xf numFmtId="0" fontId="1" fillId="0" borderId="0" applyNumberFormat="0" applyFont="0" applyFill="0" applyBorder="0" applyAlignment="0" applyProtection="0"/>
    <xf numFmtId="0" fontId="38" fillId="0" borderId="0"/>
    <xf numFmtId="0" fontId="98" fillId="0" borderId="0" applyNumberFormat="0" applyFill="0" applyBorder="0" applyAlignment="0" applyProtection="0">
      <alignment vertical="top"/>
      <protection locked="0"/>
    </xf>
    <xf numFmtId="0" fontId="38" fillId="0" borderId="0"/>
    <xf numFmtId="0" fontId="38" fillId="0" borderId="0"/>
    <xf numFmtId="0" fontId="18" fillId="0" borderId="0"/>
    <xf numFmtId="0" fontId="99"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38" fillId="0" borderId="0"/>
    <xf numFmtId="0" fontId="38" fillId="0" borderId="0"/>
    <xf numFmtId="0" fontId="38" fillId="0" borderId="0"/>
    <xf numFmtId="0" fontId="100" fillId="0" borderId="0" applyNumberFormat="0" applyFill="0" applyBorder="0" applyAlignment="0" applyProtection="0"/>
    <xf numFmtId="0" fontId="38" fillId="0" borderId="0"/>
    <xf numFmtId="0" fontId="38" fillId="0" borderId="0"/>
    <xf numFmtId="0" fontId="101" fillId="0" borderId="0" applyNumberFormat="0" applyFill="0" applyBorder="0" applyAlignment="0" applyProtection="0"/>
    <xf numFmtId="0" fontId="38" fillId="0" borderId="0"/>
    <xf numFmtId="0" fontId="101" fillId="0" borderId="0" applyNumberFormat="0" applyFill="0" applyBorder="0" applyAlignment="0" applyProtection="0"/>
    <xf numFmtId="0" fontId="100" fillId="0" borderId="0" applyNumberFormat="0" applyFill="0" applyBorder="0" applyAlignment="0" applyProtection="0"/>
    <xf numFmtId="0" fontId="38" fillId="0" borderId="0"/>
    <xf numFmtId="0" fontId="18" fillId="0" borderId="0"/>
    <xf numFmtId="0" fontId="38" fillId="0" borderId="0"/>
    <xf numFmtId="0" fontId="102"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38" fillId="0" borderId="0"/>
    <xf numFmtId="0" fontId="38" fillId="0" borderId="0"/>
    <xf numFmtId="0" fontId="100" fillId="0" borderId="0" applyNumberFormat="0" applyFill="0" applyBorder="0" applyAlignment="0" applyProtection="0"/>
    <xf numFmtId="0" fontId="38" fillId="0" borderId="0"/>
    <xf numFmtId="0" fontId="38" fillId="0" borderId="0"/>
    <xf numFmtId="0" fontId="101" fillId="0" borderId="0" applyNumberFormat="0" applyFill="0" applyBorder="0" applyAlignment="0" applyProtection="0"/>
    <xf numFmtId="0" fontId="38" fillId="0" borderId="0"/>
    <xf numFmtId="0" fontId="38" fillId="0" borderId="0"/>
    <xf numFmtId="0" fontId="18" fillId="0" borderId="0"/>
    <xf numFmtId="0" fontId="38" fillId="0" borderId="0"/>
    <xf numFmtId="0" fontId="18" fillId="0" borderId="0"/>
    <xf numFmtId="0" fontId="101" fillId="0" borderId="0" applyNumberFormat="0" applyFill="0" applyBorder="0" applyAlignment="0" applyProtection="0"/>
    <xf numFmtId="0" fontId="103" fillId="0" borderId="0" applyNumberFormat="0" applyFill="0" applyBorder="0" applyAlignment="0" applyProtection="0"/>
    <xf numFmtId="0" fontId="100" fillId="0" borderId="0" applyNumberFormat="0" applyFill="0" applyBorder="0" applyAlignment="0" applyProtection="0"/>
    <xf numFmtId="0" fontId="38" fillId="0" borderId="0"/>
    <xf numFmtId="0" fontId="38" fillId="0" borderId="0"/>
    <xf numFmtId="0" fontId="103" fillId="0" borderId="0" applyNumberFormat="0" applyFill="0" applyBorder="0" applyAlignment="0" applyProtection="0"/>
    <xf numFmtId="0" fontId="38" fillId="0" borderId="0"/>
    <xf numFmtId="0" fontId="38" fillId="0" borderId="0"/>
    <xf numFmtId="0" fontId="97" fillId="0" borderId="0" applyNumberFormat="0" applyFill="0" applyBorder="0" applyAlignment="0" applyProtection="0">
      <alignment vertical="top"/>
      <protection locked="0"/>
    </xf>
    <xf numFmtId="0" fontId="38" fillId="0" borderId="0"/>
    <xf numFmtId="0" fontId="104" fillId="0" borderId="0" applyNumberFormat="0" applyFill="0" applyBorder="0" applyAlignment="0" applyProtection="0"/>
    <xf numFmtId="0" fontId="18" fillId="0" borderId="0"/>
    <xf numFmtId="0" fontId="103" fillId="0" borderId="0" applyNumberFormat="0" applyFill="0" applyBorder="0" applyAlignment="0" applyProtection="0"/>
    <xf numFmtId="0" fontId="97" fillId="0" borderId="0" applyNumberFormat="0" applyFill="0" applyBorder="0" applyAlignment="0" applyProtection="0">
      <alignment vertical="top"/>
      <protection locked="0"/>
    </xf>
    <xf numFmtId="0" fontId="38" fillId="0" borderId="0"/>
    <xf numFmtId="0" fontId="97" fillId="0" borderId="0" applyNumberFormat="0" applyFill="0" applyBorder="0" applyAlignment="0" applyProtection="0">
      <alignment vertical="top"/>
      <protection locked="0"/>
    </xf>
    <xf numFmtId="0" fontId="38" fillId="0" borderId="0"/>
    <xf numFmtId="0" fontId="38" fillId="0" borderId="0"/>
    <xf numFmtId="0" fontId="97" fillId="0" borderId="0" applyNumberFormat="0" applyFill="0" applyBorder="0" applyAlignment="0" applyProtection="0">
      <alignment vertical="top"/>
      <protection locked="0"/>
    </xf>
    <xf numFmtId="0" fontId="38" fillId="0" borderId="0"/>
    <xf numFmtId="0" fontId="38" fillId="0" borderId="0"/>
    <xf numFmtId="0" fontId="103" fillId="0" borderId="0" applyNumberFormat="0" applyFill="0" applyBorder="0" applyAlignment="0" applyProtection="0"/>
    <xf numFmtId="0" fontId="38" fillId="0" borderId="0"/>
    <xf numFmtId="0" fontId="38" fillId="0" borderId="0"/>
    <xf numFmtId="0" fontId="38" fillId="0" borderId="0"/>
    <xf numFmtId="0" fontId="72" fillId="61" borderId="0"/>
    <xf numFmtId="0" fontId="38" fillId="0" borderId="0"/>
    <xf numFmtId="0" fontId="38" fillId="0" borderId="0"/>
    <xf numFmtId="10" fontId="20" fillId="62" borderId="16" applyNumberFormat="0" applyBorder="0" applyAlignment="0" applyProtection="0"/>
    <xf numFmtId="0" fontId="38" fillId="0" borderId="0"/>
    <xf numFmtId="0" fontId="38" fillId="0" borderId="0"/>
    <xf numFmtId="0" fontId="18" fillId="0" borderId="0"/>
    <xf numFmtId="0" fontId="18" fillId="0" borderId="0"/>
    <xf numFmtId="10" fontId="20" fillId="62" borderId="16" applyNumberFormat="0" applyBorder="0" applyAlignment="0" applyProtection="0"/>
    <xf numFmtId="10" fontId="20" fillId="62" borderId="16" applyNumberFormat="0" applyBorder="0" applyAlignment="0" applyProtection="0"/>
    <xf numFmtId="10" fontId="20" fillId="62" borderId="16" applyNumberFormat="0" applyBorder="0" applyAlignment="0" applyProtection="0"/>
    <xf numFmtId="10" fontId="20" fillId="62" borderId="16" applyNumberFormat="0" applyBorder="0" applyAlignment="0" applyProtection="0"/>
    <xf numFmtId="10" fontId="20" fillId="62" borderId="16" applyNumberFormat="0" applyBorder="0" applyAlignment="0" applyProtection="0"/>
    <xf numFmtId="10" fontId="20" fillId="62" borderId="16" applyNumberFormat="0" applyBorder="0" applyAlignment="0" applyProtection="0"/>
    <xf numFmtId="10" fontId="20" fillId="62" borderId="16" applyNumberFormat="0" applyBorder="0" applyAlignment="0" applyProtection="0"/>
    <xf numFmtId="10" fontId="20" fillId="62" borderId="16" applyNumberFormat="0" applyBorder="0" applyAlignment="0" applyProtection="0"/>
    <xf numFmtId="0" fontId="38" fillId="0" borderId="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105" fillId="48"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18" fillId="0" borderId="0"/>
    <xf numFmtId="0" fontId="106" fillId="36" borderId="50" applyNumberFormat="0" applyAlignment="0" applyProtection="0"/>
    <xf numFmtId="0" fontId="38" fillId="0" borderId="0"/>
    <xf numFmtId="0" fontId="38" fillId="0" borderId="0"/>
    <xf numFmtId="0" fontId="38" fillId="0" borderId="0"/>
    <xf numFmtId="0" fontId="18" fillId="0" borderId="0"/>
    <xf numFmtId="0" fontId="106"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7" fillId="36" borderId="50" applyNumberFormat="0" applyAlignment="0" applyProtection="0"/>
    <xf numFmtId="0" fontId="38" fillId="0" borderId="0"/>
    <xf numFmtId="0" fontId="105" fillId="48" borderId="50" applyNumberFormat="0" applyAlignment="0" applyProtection="0"/>
    <xf numFmtId="0" fontId="105" fillId="48" borderId="50" applyNumberFormat="0" applyAlignment="0" applyProtection="0"/>
    <xf numFmtId="0" fontId="3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105" fillId="36" borderId="50" applyNumberFormat="0" applyAlignment="0" applyProtection="0"/>
    <xf numFmtId="0" fontId="105" fillId="36" borderId="50" applyNumberFormat="0" applyAlignment="0" applyProtection="0"/>
    <xf numFmtId="0" fontId="105" fillId="36" borderId="50" applyNumberFormat="0" applyAlignment="0" applyProtection="0"/>
    <xf numFmtId="0" fontId="105" fillId="36" borderId="50" applyNumberFormat="0" applyAlignment="0" applyProtection="0"/>
    <xf numFmtId="0" fontId="105" fillId="36" borderId="50" applyNumberFormat="0" applyAlignment="0" applyProtection="0"/>
    <xf numFmtId="0" fontId="105" fillId="36" borderId="50" applyNumberFormat="0" applyAlignment="0" applyProtection="0"/>
    <xf numFmtId="0" fontId="105" fillId="36" borderId="50" applyNumberFormat="0" applyAlignment="0" applyProtection="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105" fillId="48" borderId="50" applyNumberFormat="0" applyAlignment="0" applyProtection="0"/>
    <xf numFmtId="0" fontId="105" fillId="48" borderId="50" applyNumberFormat="0" applyAlignment="0" applyProtection="0"/>
    <xf numFmtId="0" fontId="105" fillId="48"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38" fillId="0" borderId="0"/>
    <xf numFmtId="0" fontId="18" fillId="0" borderId="0"/>
    <xf numFmtId="0" fontId="107" fillId="36" borderId="50" applyNumberFormat="0" applyAlignment="0" applyProtection="0"/>
    <xf numFmtId="0" fontId="38" fillId="0" borderId="0"/>
    <xf numFmtId="0" fontId="18" fillId="0" borderId="0"/>
    <xf numFmtId="0" fontId="108"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8" fillId="0" borderId="0"/>
    <xf numFmtId="0" fontId="38" fillId="0" borderId="0"/>
    <xf numFmtId="0" fontId="105" fillId="36" borderId="50" applyNumberFormat="0" applyAlignment="0" applyProtection="0"/>
    <xf numFmtId="0" fontId="105" fillId="36" borderId="50" applyNumberFormat="0" applyAlignment="0" applyProtection="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8"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8" fillId="0" borderId="0"/>
    <xf numFmtId="0" fontId="9" fillId="5" borderId="4" applyNumberFormat="0" applyAlignment="0" applyProtection="0"/>
    <xf numFmtId="0" fontId="9" fillId="5" borderId="4" applyNumberFormat="0" applyAlignment="0" applyProtection="0"/>
    <xf numFmtId="0" fontId="108"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109" fillId="5" borderId="4" applyNumberFormat="0" applyAlignment="0" applyProtection="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9" fillId="5" borderId="4"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38" fillId="0" borderId="0"/>
    <xf numFmtId="0" fontId="38" fillId="0" borderId="0"/>
    <xf numFmtId="0" fontId="18" fillId="0" borderId="0"/>
    <xf numFmtId="0" fontId="105" fillId="36" borderId="50" applyNumberFormat="0" applyAlignment="0" applyProtection="0"/>
    <xf numFmtId="0" fontId="38" fillId="0" borderId="0"/>
    <xf numFmtId="0" fontId="18" fillId="0" borderId="0"/>
    <xf numFmtId="0" fontId="105" fillId="36" borderId="50"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08" fillId="36" borderId="50" applyNumberFormat="0" applyAlignment="0" applyProtection="0"/>
    <xf numFmtId="0" fontId="108" fillId="36" borderId="50" applyNumberFormat="0" applyAlignment="0" applyProtection="0"/>
    <xf numFmtId="0" fontId="38" fillId="0" borderId="0"/>
    <xf numFmtId="37" fontId="27" fillId="46" borderId="0"/>
    <xf numFmtId="0" fontId="38" fillId="0" borderId="0"/>
    <xf numFmtId="0" fontId="38" fillId="0" borderId="0"/>
    <xf numFmtId="0" fontId="18" fillId="0" borderId="0"/>
    <xf numFmtId="0" fontId="18" fillId="0" borderId="0"/>
    <xf numFmtId="37" fontId="27" fillId="46" borderId="0"/>
    <xf numFmtId="37" fontId="27" fillId="46" borderId="0"/>
    <xf numFmtId="37" fontId="27" fillId="46" borderId="0"/>
    <xf numFmtId="37" fontId="27" fillId="46" borderId="0"/>
    <xf numFmtId="37" fontId="27" fillId="46" borderId="0"/>
    <xf numFmtId="37" fontId="27" fillId="46" borderId="0"/>
    <xf numFmtId="37" fontId="27" fillId="46" borderId="0"/>
    <xf numFmtId="37" fontId="27" fillId="46" borderId="0"/>
    <xf numFmtId="0" fontId="38" fillId="0" borderId="0"/>
    <xf numFmtId="37" fontId="24" fillId="46" borderId="0"/>
    <xf numFmtId="0" fontId="38" fillId="0" borderId="0"/>
    <xf numFmtId="0" fontId="38" fillId="0" borderId="0"/>
    <xf numFmtId="0" fontId="18" fillId="0" borderId="0"/>
    <xf numFmtId="0" fontId="18" fillId="0" borderId="0"/>
    <xf numFmtId="37" fontId="24" fillId="46" borderId="0"/>
    <xf numFmtId="37" fontId="24" fillId="46" borderId="0"/>
    <xf numFmtId="37" fontId="24" fillId="46" borderId="0"/>
    <xf numFmtId="37" fontId="24" fillId="46" borderId="0"/>
    <xf numFmtId="37" fontId="24" fillId="46" borderId="0"/>
    <xf numFmtId="37" fontId="24" fillId="46" borderId="0"/>
    <xf numFmtId="37" fontId="24" fillId="46" borderId="0"/>
    <xf numFmtId="37" fontId="24" fillId="46" borderId="0"/>
    <xf numFmtId="0" fontId="38" fillId="0" borderId="0"/>
    <xf numFmtId="0" fontId="38" fillId="0" borderId="0"/>
    <xf numFmtId="170" fontId="53" fillId="69" borderId="16">
      <alignment horizontal="right"/>
    </xf>
    <xf numFmtId="0" fontId="38" fillId="0" borderId="0"/>
    <xf numFmtId="170" fontId="53" fillId="69" borderId="16">
      <alignment horizontal="right"/>
    </xf>
    <xf numFmtId="170" fontId="53" fillId="69" borderId="16">
      <alignment horizontal="right"/>
    </xf>
    <xf numFmtId="0" fontId="38" fillId="0" borderId="0"/>
    <xf numFmtId="186" fontId="53" fillId="69" borderId="16">
      <alignment horizontal="right"/>
    </xf>
    <xf numFmtId="0" fontId="38" fillId="0" borderId="0"/>
    <xf numFmtId="0" fontId="38" fillId="0" borderId="0"/>
    <xf numFmtId="10" fontId="53" fillId="69" borderId="16">
      <alignment horizontal="right"/>
      <protection locked="0"/>
    </xf>
    <xf numFmtId="0" fontId="38" fillId="0" borderId="0"/>
    <xf numFmtId="0" fontId="38" fillId="0" borderId="0"/>
    <xf numFmtId="187" fontId="53" fillId="69" borderId="16">
      <alignment horizontal="center"/>
      <protection locked="0"/>
    </xf>
    <xf numFmtId="0" fontId="38" fillId="0" borderId="0"/>
    <xf numFmtId="0" fontId="38" fillId="0" borderId="0"/>
    <xf numFmtId="0" fontId="38" fillId="0" borderId="0"/>
    <xf numFmtId="0" fontId="18" fillId="0" borderId="0"/>
    <xf numFmtId="0" fontId="38" fillId="0" borderId="0"/>
    <xf numFmtId="0" fontId="18" fillId="0" borderId="0"/>
    <xf numFmtId="0" fontId="18" fillId="0" borderId="0"/>
    <xf numFmtId="0" fontId="18" fillId="0" borderId="0"/>
    <xf numFmtId="0" fontId="38" fillId="0" borderId="0"/>
    <xf numFmtId="0" fontId="18" fillId="0" borderId="0"/>
    <xf numFmtId="0" fontId="38" fillId="0" borderId="0"/>
    <xf numFmtId="0" fontId="38" fillId="0" borderId="0"/>
    <xf numFmtId="0" fontId="18" fillId="0" borderId="0"/>
    <xf numFmtId="0" fontId="38" fillId="0" borderId="0"/>
    <xf numFmtId="0" fontId="18" fillId="0" borderId="0"/>
    <xf numFmtId="0" fontId="18" fillId="0" borderId="0"/>
    <xf numFmtId="0" fontId="18" fillId="0" borderId="0"/>
    <xf numFmtId="0" fontId="38" fillId="0" borderId="0"/>
    <xf numFmtId="0" fontId="18" fillId="0" borderId="0"/>
    <xf numFmtId="0" fontId="38" fillId="0" borderId="0"/>
    <xf numFmtId="0" fontId="18" fillId="0" borderId="0"/>
    <xf numFmtId="0" fontId="12" fillId="0" borderId="6" applyNumberFormat="0" applyFill="0" applyAlignment="0" applyProtection="0"/>
    <xf numFmtId="0" fontId="110" fillId="0" borderId="64" applyNumberFormat="0" applyFill="0" applyAlignment="0" applyProtection="0"/>
    <xf numFmtId="0" fontId="38" fillId="0" borderId="0"/>
    <xf numFmtId="0" fontId="38" fillId="0" borderId="0"/>
    <xf numFmtId="0" fontId="111" fillId="0" borderId="65" applyNumberFormat="0" applyFill="0" applyAlignment="0" applyProtection="0"/>
    <xf numFmtId="0" fontId="38" fillId="0" borderId="0"/>
    <xf numFmtId="0" fontId="38" fillId="0" borderId="0"/>
    <xf numFmtId="0" fontId="38" fillId="0" borderId="0"/>
    <xf numFmtId="0" fontId="18" fillId="0" borderId="0"/>
    <xf numFmtId="0" fontId="112" fillId="0" borderId="64" applyNumberFormat="0" applyFill="0" applyAlignment="0" applyProtection="0"/>
    <xf numFmtId="0" fontId="18" fillId="0" borderId="0"/>
    <xf numFmtId="0" fontId="113" fillId="0" borderId="64" applyNumberFormat="0" applyFill="0" applyAlignment="0" applyProtection="0"/>
    <xf numFmtId="0" fontId="38" fillId="0" borderId="0"/>
    <xf numFmtId="0" fontId="38" fillId="0" borderId="0"/>
    <xf numFmtId="0" fontId="18" fillId="0" borderId="0"/>
    <xf numFmtId="0" fontId="112" fillId="0" borderId="64" applyNumberFormat="0" applyFill="0" applyAlignment="0" applyProtection="0"/>
    <xf numFmtId="0" fontId="38" fillId="0" borderId="0"/>
    <xf numFmtId="0" fontId="38" fillId="0" borderId="0"/>
    <xf numFmtId="0" fontId="18" fillId="0" borderId="0"/>
    <xf numFmtId="0" fontId="112" fillId="0" borderId="64" applyNumberFormat="0" applyFill="0" applyAlignment="0" applyProtection="0"/>
    <xf numFmtId="0" fontId="38" fillId="0" borderId="0"/>
    <xf numFmtId="0" fontId="38" fillId="0" borderId="0"/>
    <xf numFmtId="0" fontId="18" fillId="0" borderId="0"/>
    <xf numFmtId="0" fontId="112" fillId="0" borderId="64" applyNumberFormat="0" applyFill="0" applyAlignment="0" applyProtection="0"/>
    <xf numFmtId="0" fontId="38" fillId="0" borderId="0"/>
    <xf numFmtId="0" fontId="38" fillId="0" borderId="0"/>
    <xf numFmtId="0" fontId="18" fillId="0" borderId="0"/>
    <xf numFmtId="0" fontId="112" fillId="0" borderId="64" applyNumberFormat="0" applyFill="0" applyAlignment="0" applyProtection="0"/>
    <xf numFmtId="0" fontId="38" fillId="0" borderId="0"/>
    <xf numFmtId="0" fontId="38" fillId="0" borderId="0"/>
    <xf numFmtId="0" fontId="18" fillId="0" borderId="0"/>
    <xf numFmtId="0" fontId="114" fillId="0" borderId="64" applyNumberFormat="0" applyFill="0" applyAlignment="0" applyProtection="0"/>
    <xf numFmtId="0" fontId="38" fillId="0" borderId="0"/>
    <xf numFmtId="0" fontId="111" fillId="0" borderId="65" applyNumberFormat="0" applyFill="0" applyAlignment="0" applyProtection="0"/>
    <xf numFmtId="0" fontId="111" fillId="0" borderId="65" applyNumberFormat="0" applyFill="0" applyAlignment="0" applyProtection="0"/>
    <xf numFmtId="0" fontId="38" fillId="0" borderId="0"/>
    <xf numFmtId="0" fontId="112" fillId="0" borderId="64" applyNumberFormat="0" applyFill="0" applyAlignment="0" applyProtection="0"/>
    <xf numFmtId="0" fontId="38" fillId="0" borderId="0"/>
    <xf numFmtId="0" fontId="38" fillId="0" borderId="0"/>
    <xf numFmtId="0" fontId="18" fillId="0" borderId="0"/>
    <xf numFmtId="0" fontId="112" fillId="0" borderId="64" applyNumberFormat="0" applyFill="0" applyAlignment="0" applyProtection="0"/>
    <xf numFmtId="0" fontId="112" fillId="0" borderId="64" applyNumberFormat="0" applyFill="0" applyAlignment="0" applyProtection="0"/>
    <xf numFmtId="0" fontId="112" fillId="0" borderId="64" applyNumberFormat="0" applyFill="0" applyAlignment="0" applyProtection="0"/>
    <xf numFmtId="0" fontId="112" fillId="0" borderId="64" applyNumberFormat="0" applyFill="0" applyAlignment="0" applyProtection="0"/>
    <xf numFmtId="0" fontId="112" fillId="0" borderId="64" applyNumberFormat="0" applyFill="0" applyAlignment="0" applyProtection="0"/>
    <xf numFmtId="0" fontId="112" fillId="0" borderId="64" applyNumberFormat="0" applyFill="0" applyAlignment="0" applyProtection="0"/>
    <xf numFmtId="0" fontId="112" fillId="0" borderId="64" applyNumberFormat="0" applyFill="0" applyAlignment="0" applyProtection="0"/>
    <xf numFmtId="0" fontId="112" fillId="0" borderId="64" applyNumberFormat="0" applyFill="0" applyAlignment="0" applyProtection="0"/>
    <xf numFmtId="0" fontId="112" fillId="0" borderId="64" applyNumberFormat="0" applyFill="0" applyAlignment="0" applyProtection="0"/>
    <xf numFmtId="0" fontId="38" fillId="0" borderId="0"/>
    <xf numFmtId="0" fontId="38" fillId="0" borderId="0"/>
    <xf numFmtId="0" fontId="18" fillId="0" borderId="0"/>
    <xf numFmtId="0" fontId="112" fillId="0" borderId="64" applyNumberFormat="0" applyFill="0" applyAlignment="0" applyProtection="0"/>
    <xf numFmtId="0" fontId="38" fillId="0" borderId="0"/>
    <xf numFmtId="0" fontId="111" fillId="0" borderId="65" applyNumberFormat="0" applyFill="0" applyAlignment="0" applyProtection="0"/>
    <xf numFmtId="0" fontId="111" fillId="0" borderId="65" applyNumberFormat="0" applyFill="0" applyAlignment="0" applyProtection="0"/>
    <xf numFmtId="0" fontId="111" fillId="0" borderId="65" applyNumberFormat="0" applyFill="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2" fillId="0" borderId="6" applyNumberFormat="0" applyFill="0" applyAlignment="0" applyProtection="0"/>
    <xf numFmtId="0" fontId="12" fillId="0" borderId="6" applyNumberFormat="0" applyFill="0" applyAlignment="0" applyProtection="0"/>
    <xf numFmtId="0" fontId="112" fillId="0" borderId="64" applyNumberFormat="0" applyFill="0" applyAlignment="0" applyProtection="0"/>
    <xf numFmtId="0" fontId="38" fillId="0" borderId="0"/>
    <xf numFmtId="0" fontId="38" fillId="0" borderId="0"/>
    <xf numFmtId="0" fontId="18" fillId="0" borderId="0"/>
    <xf numFmtId="0" fontId="110" fillId="0" borderId="64" applyNumberFormat="0" applyFill="0" applyAlignment="0" applyProtection="0"/>
    <xf numFmtId="0" fontId="38" fillId="0" borderId="0"/>
    <xf numFmtId="0" fontId="112" fillId="0" borderId="64" applyNumberFormat="0" applyFill="0" applyAlignment="0" applyProtection="0"/>
    <xf numFmtId="0" fontId="112" fillId="0" borderId="64" applyNumberFormat="0" applyFill="0" applyAlignment="0" applyProtection="0"/>
    <xf numFmtId="0" fontId="110" fillId="0" borderId="64" applyNumberFormat="0" applyFill="0" applyAlignment="0" applyProtection="0"/>
    <xf numFmtId="0" fontId="38" fillId="0" borderId="0"/>
    <xf numFmtId="0" fontId="38" fillId="0" borderId="0"/>
    <xf numFmtId="0" fontId="38" fillId="0" borderId="0"/>
    <xf numFmtId="0" fontId="18" fillId="0" borderId="0"/>
    <xf numFmtId="0" fontId="112" fillId="0" borderId="64" applyNumberFormat="0" applyFill="0" applyAlignment="0" applyProtection="0"/>
    <xf numFmtId="0" fontId="38" fillId="0" borderId="0"/>
    <xf numFmtId="0" fontId="38" fillId="0" borderId="0"/>
    <xf numFmtId="0" fontId="18" fillId="0" borderId="0"/>
    <xf numFmtId="0" fontId="112" fillId="0" borderId="64" applyNumberFormat="0" applyFill="0" applyAlignment="0" applyProtection="0"/>
    <xf numFmtId="0" fontId="38" fillId="0" borderId="0"/>
    <xf numFmtId="0" fontId="38" fillId="0" borderId="0"/>
    <xf numFmtId="0" fontId="18" fillId="0" borderId="0"/>
    <xf numFmtId="0" fontId="112" fillId="0" borderId="64" applyNumberFormat="0" applyFill="0" applyAlignment="0" applyProtection="0"/>
    <xf numFmtId="0" fontId="38" fillId="0" borderId="0"/>
    <xf numFmtId="0" fontId="38" fillId="0" borderId="0"/>
    <xf numFmtId="0" fontId="18" fillId="0" borderId="0"/>
    <xf numFmtId="0" fontId="112" fillId="0" borderId="64" applyNumberFormat="0" applyFill="0" applyAlignment="0" applyProtection="0"/>
    <xf numFmtId="0" fontId="38" fillId="0" borderId="0"/>
    <xf numFmtId="0" fontId="18" fillId="0" borderId="0"/>
    <xf numFmtId="0" fontId="112" fillId="0" borderId="64" applyNumberFormat="0" applyFill="0" applyAlignment="0" applyProtection="0"/>
    <xf numFmtId="0" fontId="38" fillId="0" borderId="0"/>
    <xf numFmtId="0" fontId="38" fillId="0" borderId="0"/>
    <xf numFmtId="0" fontId="38" fillId="0" borderId="0"/>
    <xf numFmtId="0" fontId="18" fillId="0" borderId="0"/>
    <xf numFmtId="0" fontId="112" fillId="0" borderId="64" applyNumberFormat="0" applyFill="0" applyAlignment="0" applyProtection="0"/>
    <xf numFmtId="0" fontId="38" fillId="0" borderId="0"/>
    <xf numFmtId="0" fontId="18" fillId="0" borderId="0"/>
    <xf numFmtId="0" fontId="112" fillId="0" borderId="64"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38" fillId="0" borderId="0"/>
    <xf numFmtId="186" fontId="53" fillId="62" borderId="0" applyNumberFormat="0" applyFont="0" applyBorder="0" applyAlignment="0" applyProtection="0">
      <alignment horizontal="right"/>
    </xf>
    <xf numFmtId="0" fontId="38" fillId="0" borderId="0"/>
    <xf numFmtId="0" fontId="38" fillId="0" borderId="0"/>
    <xf numFmtId="188" fontId="53" fillId="62" borderId="0">
      <alignment horizontal="right"/>
    </xf>
    <xf numFmtId="0" fontId="38" fillId="0" borderId="0"/>
    <xf numFmtId="0" fontId="38" fillId="0" borderId="0"/>
    <xf numFmtId="188" fontId="53" fillId="62" borderId="0">
      <alignment horizontal="right"/>
    </xf>
    <xf numFmtId="0" fontId="38" fillId="0" borderId="0"/>
    <xf numFmtId="0" fontId="38" fillId="0" borderId="0"/>
    <xf numFmtId="41" fontId="18" fillId="0" borderId="0">
      <alignment horizontal="right"/>
    </xf>
    <xf numFmtId="0" fontId="18" fillId="0" borderId="0"/>
    <xf numFmtId="0" fontId="38" fillId="0" borderId="0"/>
    <xf numFmtId="0" fontId="38" fillId="0" borderId="0"/>
    <xf numFmtId="0" fontId="19" fillId="64" borderId="16"/>
    <xf numFmtId="0" fontId="38" fillId="0" borderId="0"/>
    <xf numFmtId="0" fontId="38" fillId="0" borderId="0"/>
    <xf numFmtId="0" fontId="38" fillId="0" borderId="0"/>
    <xf numFmtId="0" fontId="115" fillId="70" borderId="16"/>
    <xf numFmtId="0" fontId="38" fillId="0" borderId="0"/>
    <xf numFmtId="0" fontId="38" fillId="0" borderId="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0" fontId="38" fillId="0" borderId="0"/>
    <xf numFmtId="0" fontId="38" fillId="0" borderId="0"/>
    <xf numFmtId="189" fontId="18" fillId="0" borderId="0" applyFont="0" applyFill="0" applyBorder="0" applyAlignment="0" applyProtection="0"/>
    <xf numFmtId="0" fontId="18" fillId="0" borderId="0"/>
    <xf numFmtId="0" fontId="38" fillId="0" borderId="0"/>
    <xf numFmtId="189" fontId="18" fillId="0" borderId="0" applyFont="0" applyFill="0" applyBorder="0" applyAlignment="0" applyProtection="0"/>
    <xf numFmtId="0" fontId="18" fillId="0" borderId="0"/>
    <xf numFmtId="189" fontId="18" fillId="0" borderId="0" applyFont="0" applyFill="0" applyBorder="0" applyAlignment="0" applyProtection="0"/>
    <xf numFmtId="0" fontId="38" fillId="0" borderId="0"/>
    <xf numFmtId="189" fontId="18" fillId="0" borderId="0" applyFont="0" applyFill="0" applyBorder="0" applyAlignment="0" applyProtection="0"/>
    <xf numFmtId="0" fontId="38" fillId="0" borderId="0"/>
    <xf numFmtId="0" fontId="38" fillId="0" borderId="0"/>
    <xf numFmtId="0" fontId="18" fillId="0" borderId="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0" fontId="38" fillId="0" borderId="0"/>
    <xf numFmtId="0" fontId="38" fillId="0" borderId="0"/>
    <xf numFmtId="0" fontId="18" fillId="0" borderId="0"/>
    <xf numFmtId="189" fontId="18" fillId="0" borderId="0" applyFont="0" applyFill="0" applyBorder="0" applyAlignment="0" applyProtection="0"/>
    <xf numFmtId="0" fontId="18" fillId="0" borderId="0"/>
    <xf numFmtId="189" fontId="18" fillId="0" borderId="0" applyFont="0" applyFill="0" applyBorder="0" applyAlignment="0" applyProtection="0"/>
    <xf numFmtId="0" fontId="38" fillId="0" borderId="0"/>
    <xf numFmtId="0" fontId="38" fillId="0" borderId="0"/>
    <xf numFmtId="0" fontId="18" fillId="0" borderId="0"/>
    <xf numFmtId="189" fontId="18" fillId="0" borderId="0" applyFont="0" applyFill="0" applyBorder="0" applyAlignment="0" applyProtection="0"/>
    <xf numFmtId="0" fontId="18" fillId="0" borderId="0"/>
    <xf numFmtId="189" fontId="18" fillId="0" borderId="0" applyFont="0" applyFill="0" applyBorder="0" applyAlignment="0" applyProtection="0"/>
    <xf numFmtId="0" fontId="38" fillId="0" borderId="0"/>
    <xf numFmtId="0" fontId="38" fillId="0" borderId="0"/>
    <xf numFmtId="0" fontId="18" fillId="0" borderId="0"/>
    <xf numFmtId="189" fontId="18" fillId="0" borderId="0" applyFont="0" applyFill="0" applyBorder="0" applyAlignment="0" applyProtection="0"/>
    <xf numFmtId="0" fontId="18" fillId="0" borderId="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0" fontId="3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0" fontId="38" fillId="0" borderId="0"/>
    <xf numFmtId="0" fontId="38" fillId="0" borderId="0"/>
    <xf numFmtId="167" fontId="18" fillId="0" borderId="0"/>
    <xf numFmtId="0" fontId="18" fillId="0" borderId="0"/>
    <xf numFmtId="0" fontId="38" fillId="0" borderId="0"/>
    <xf numFmtId="167" fontId="18" fillId="0" borderId="0"/>
    <xf numFmtId="0" fontId="18" fillId="0" borderId="0"/>
    <xf numFmtId="167" fontId="18" fillId="0" borderId="0"/>
    <xf numFmtId="0" fontId="38" fillId="0" borderId="0"/>
    <xf numFmtId="167" fontId="18" fillId="0" borderId="0"/>
    <xf numFmtId="0" fontId="38" fillId="0" borderId="0"/>
    <xf numFmtId="0" fontId="38" fillId="0" borderId="0"/>
    <xf numFmtId="0"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0" fontId="38" fillId="0" borderId="0"/>
    <xf numFmtId="0" fontId="38" fillId="0" borderId="0"/>
    <xf numFmtId="0" fontId="18" fillId="0" borderId="0"/>
    <xf numFmtId="167" fontId="18" fillId="0" borderId="0"/>
    <xf numFmtId="0" fontId="18" fillId="0" borderId="0"/>
    <xf numFmtId="167" fontId="18" fillId="0" borderId="0"/>
    <xf numFmtId="0" fontId="38" fillId="0" borderId="0"/>
    <xf numFmtId="0" fontId="38" fillId="0" borderId="0"/>
    <xf numFmtId="0" fontId="18" fillId="0" borderId="0"/>
    <xf numFmtId="167" fontId="18" fillId="0" borderId="0"/>
    <xf numFmtId="0" fontId="18" fillId="0" borderId="0"/>
    <xf numFmtId="167" fontId="18" fillId="0" borderId="0"/>
    <xf numFmtId="0" fontId="38" fillId="0" borderId="0"/>
    <xf numFmtId="0" fontId="38" fillId="0" borderId="0"/>
    <xf numFmtId="0" fontId="18" fillId="0" borderId="0"/>
    <xf numFmtId="167" fontId="18" fillId="0" borderId="0"/>
    <xf numFmtId="0"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0" fontId="38" fillId="0" borderId="0"/>
    <xf numFmtId="190" fontId="19" fillId="0" borderId="0">
      <alignment horizontal="center"/>
    </xf>
    <xf numFmtId="190" fontId="19" fillId="0" borderId="0">
      <alignment horizontal="center"/>
    </xf>
    <xf numFmtId="190" fontId="19" fillId="0" borderId="0">
      <alignment horizontal="center"/>
    </xf>
    <xf numFmtId="190" fontId="19" fillId="0" borderId="0">
      <alignment horizontal="center"/>
    </xf>
    <xf numFmtId="190" fontId="19" fillId="0" borderId="0">
      <alignment horizontal="center"/>
    </xf>
    <xf numFmtId="190" fontId="19" fillId="0" borderId="0">
      <alignment horizontal="center"/>
    </xf>
    <xf numFmtId="190" fontId="19" fillId="0" borderId="0">
      <alignment horizontal="center"/>
    </xf>
    <xf numFmtId="190" fontId="19" fillId="0" borderId="0">
      <alignment horizontal="center"/>
    </xf>
    <xf numFmtId="190" fontId="19" fillId="0" borderId="0">
      <alignment horizontal="center"/>
    </xf>
    <xf numFmtId="190" fontId="19" fillId="0" borderId="0">
      <alignment horizontal="center"/>
    </xf>
    <xf numFmtId="190" fontId="19" fillId="0" borderId="0">
      <alignment horizontal="center"/>
    </xf>
    <xf numFmtId="190" fontId="19" fillId="0" borderId="0">
      <alignment horizontal="center"/>
    </xf>
    <xf numFmtId="0" fontId="38" fillId="0" borderId="0"/>
    <xf numFmtId="0" fontId="38" fillId="0" borderId="0"/>
    <xf numFmtId="0" fontId="18" fillId="0" borderId="0"/>
    <xf numFmtId="190" fontId="19" fillId="0" borderId="0">
      <alignment horizontal="center"/>
    </xf>
    <xf numFmtId="190" fontId="19" fillId="0" borderId="0">
      <alignment horizontal="center"/>
    </xf>
    <xf numFmtId="0" fontId="38" fillId="0" borderId="0"/>
    <xf numFmtId="190" fontId="19" fillId="0" borderId="0">
      <alignment horizontal="center"/>
    </xf>
    <xf numFmtId="0" fontId="38" fillId="0" borderId="0"/>
    <xf numFmtId="0" fontId="38" fillId="0" borderId="0"/>
    <xf numFmtId="190" fontId="19" fillId="0" borderId="0">
      <alignment horizontal="center"/>
    </xf>
    <xf numFmtId="190" fontId="19" fillId="0" borderId="0">
      <alignment horizontal="center"/>
    </xf>
    <xf numFmtId="190" fontId="19" fillId="0" borderId="0">
      <alignment horizontal="center"/>
    </xf>
    <xf numFmtId="190" fontId="19" fillId="0" borderId="0">
      <alignment horizontal="center"/>
    </xf>
    <xf numFmtId="190" fontId="19" fillId="0" borderId="0">
      <alignment horizontal="center"/>
    </xf>
    <xf numFmtId="190" fontId="19" fillId="0" borderId="0">
      <alignment horizontal="center"/>
    </xf>
    <xf numFmtId="190" fontId="19" fillId="0" borderId="0">
      <alignment horizontal="center"/>
    </xf>
    <xf numFmtId="190" fontId="19" fillId="0" borderId="0">
      <alignment horizontal="center"/>
    </xf>
    <xf numFmtId="190" fontId="19" fillId="0" borderId="0">
      <alignment horizontal="center"/>
    </xf>
    <xf numFmtId="190" fontId="19" fillId="0" borderId="0">
      <alignment horizontal="center"/>
    </xf>
    <xf numFmtId="0" fontId="38" fillId="0" borderId="0"/>
    <xf numFmtId="190" fontId="19" fillId="0" borderId="0">
      <alignment horizontal="center"/>
    </xf>
    <xf numFmtId="190" fontId="19" fillId="0" borderId="0">
      <alignment horizontal="center"/>
    </xf>
    <xf numFmtId="190" fontId="19" fillId="0" borderId="0">
      <alignment horizontal="center"/>
    </xf>
    <xf numFmtId="190" fontId="19" fillId="0" borderId="0">
      <alignment horizontal="center"/>
    </xf>
    <xf numFmtId="190" fontId="19" fillId="0" borderId="0">
      <alignment horizontal="center"/>
    </xf>
    <xf numFmtId="190" fontId="19" fillId="0" borderId="0">
      <alignment horizontal="center"/>
    </xf>
    <xf numFmtId="190" fontId="19" fillId="0" borderId="0">
      <alignment horizontal="center"/>
    </xf>
    <xf numFmtId="190" fontId="19" fillId="0" borderId="0">
      <alignment horizontal="center"/>
    </xf>
    <xf numFmtId="190" fontId="19" fillId="0" borderId="0">
      <alignment horizontal="center"/>
    </xf>
    <xf numFmtId="190" fontId="19" fillId="0" borderId="0">
      <alignment horizontal="center"/>
    </xf>
    <xf numFmtId="190" fontId="19" fillId="0" borderId="0">
      <alignment horizontal="center"/>
    </xf>
    <xf numFmtId="190" fontId="19" fillId="0" borderId="0">
      <alignment horizontal="center"/>
    </xf>
    <xf numFmtId="0" fontId="8" fillId="4" borderId="0" applyNumberFormat="0" applyBorder="0" applyAlignment="0" applyProtection="0"/>
    <xf numFmtId="0" fontId="116" fillId="48" borderId="0" applyNumberFormat="0" applyBorder="0" applyAlignment="0" applyProtection="0"/>
    <xf numFmtId="0" fontId="38" fillId="0" borderId="0"/>
    <xf numFmtId="0" fontId="38" fillId="0" borderId="0"/>
    <xf numFmtId="0" fontId="117" fillId="48" borderId="0" applyNumberFormat="0" applyBorder="0" applyAlignment="0" applyProtection="0"/>
    <xf numFmtId="0" fontId="38" fillId="0" borderId="0"/>
    <xf numFmtId="0" fontId="38" fillId="0" borderId="0"/>
    <xf numFmtId="0" fontId="38" fillId="0" borderId="0"/>
    <xf numFmtId="0" fontId="18" fillId="0" borderId="0"/>
    <xf numFmtId="0" fontId="118" fillId="48" borderId="0" applyNumberFormat="0" applyBorder="0" applyAlignment="0" applyProtection="0"/>
    <xf numFmtId="0" fontId="18" fillId="0" borderId="0"/>
    <xf numFmtId="0" fontId="119" fillId="48" borderId="0" applyNumberFormat="0" applyBorder="0" applyAlignment="0" applyProtection="0"/>
    <xf numFmtId="0" fontId="38" fillId="0" borderId="0"/>
    <xf numFmtId="0" fontId="38" fillId="0" borderId="0"/>
    <xf numFmtId="0" fontId="18" fillId="0" borderId="0"/>
    <xf numFmtId="0" fontId="118" fillId="48" borderId="0" applyNumberFormat="0" applyBorder="0" applyAlignment="0" applyProtection="0"/>
    <xf numFmtId="0" fontId="38" fillId="0" borderId="0"/>
    <xf numFmtId="0" fontId="38" fillId="0" borderId="0"/>
    <xf numFmtId="0" fontId="18" fillId="0" borderId="0"/>
    <xf numFmtId="0" fontId="118" fillId="48" borderId="0" applyNumberFormat="0" applyBorder="0" applyAlignment="0" applyProtection="0"/>
    <xf numFmtId="0" fontId="38" fillId="0" borderId="0"/>
    <xf numFmtId="0" fontId="38" fillId="0" borderId="0"/>
    <xf numFmtId="0" fontId="18" fillId="0" borderId="0"/>
    <xf numFmtId="0" fontId="118" fillId="48" borderId="0" applyNumberFormat="0" applyBorder="0" applyAlignment="0" applyProtection="0"/>
    <xf numFmtId="0" fontId="38" fillId="0" borderId="0"/>
    <xf numFmtId="0" fontId="38" fillId="0" borderId="0"/>
    <xf numFmtId="0" fontId="18" fillId="0" borderId="0"/>
    <xf numFmtId="0" fontId="118" fillId="48" borderId="0" applyNumberFormat="0" applyBorder="0" applyAlignment="0" applyProtection="0"/>
    <xf numFmtId="0" fontId="38" fillId="0" borderId="0"/>
    <xf numFmtId="0" fontId="38" fillId="0" borderId="0"/>
    <xf numFmtId="0" fontId="18" fillId="0" borderId="0"/>
    <xf numFmtId="0" fontId="120" fillId="48" borderId="0" applyNumberFormat="0" applyBorder="0" applyAlignment="0" applyProtection="0"/>
    <xf numFmtId="0" fontId="38" fillId="0" borderId="0"/>
    <xf numFmtId="0" fontId="117" fillId="48" borderId="0" applyNumberFormat="0" applyBorder="0" applyAlignment="0" applyProtection="0"/>
    <xf numFmtId="0" fontId="117" fillId="48" borderId="0" applyNumberFormat="0" applyBorder="0" applyAlignment="0" applyProtection="0"/>
    <xf numFmtId="0" fontId="38" fillId="0" borderId="0"/>
    <xf numFmtId="0" fontId="118" fillId="48" borderId="0" applyNumberFormat="0" applyBorder="0" applyAlignment="0" applyProtection="0"/>
    <xf numFmtId="0" fontId="38" fillId="0" borderId="0"/>
    <xf numFmtId="0" fontId="38" fillId="0" borderId="0"/>
    <xf numFmtId="0" fontId="18" fillId="0" borderId="0"/>
    <xf numFmtId="0" fontId="118" fillId="48" borderId="0" applyNumberFormat="0" applyBorder="0" applyAlignment="0" applyProtection="0"/>
    <xf numFmtId="0" fontId="118" fillId="48" borderId="0" applyNumberFormat="0" applyBorder="0" applyAlignment="0" applyProtection="0"/>
    <xf numFmtId="0" fontId="118" fillId="48" borderId="0" applyNumberFormat="0" applyBorder="0" applyAlignment="0" applyProtection="0"/>
    <xf numFmtId="0" fontId="118" fillId="48" borderId="0" applyNumberFormat="0" applyBorder="0" applyAlignment="0" applyProtection="0"/>
    <xf numFmtId="0" fontId="118" fillId="48" borderId="0" applyNumberFormat="0" applyBorder="0" applyAlignment="0" applyProtection="0"/>
    <xf numFmtId="0" fontId="118" fillId="48" borderId="0" applyNumberFormat="0" applyBorder="0" applyAlignment="0" applyProtection="0"/>
    <xf numFmtId="0" fontId="118" fillId="48" borderId="0" applyNumberFormat="0" applyBorder="0" applyAlignment="0" applyProtection="0"/>
    <xf numFmtId="0" fontId="118" fillId="48" borderId="0" applyNumberFormat="0" applyBorder="0" applyAlignment="0" applyProtection="0"/>
    <xf numFmtId="0" fontId="118" fillId="48" borderId="0" applyNumberFormat="0" applyBorder="0" applyAlignment="0" applyProtection="0"/>
    <xf numFmtId="0" fontId="38" fillId="0" borderId="0"/>
    <xf numFmtId="0" fontId="38" fillId="0" borderId="0"/>
    <xf numFmtId="0" fontId="18" fillId="0" borderId="0"/>
    <xf numFmtId="0" fontId="118" fillId="48" borderId="0" applyNumberFormat="0" applyBorder="0" applyAlignment="0" applyProtection="0"/>
    <xf numFmtId="0" fontId="38" fillId="0" borderId="0"/>
    <xf numFmtId="0" fontId="117" fillId="48" borderId="0" applyNumberFormat="0" applyBorder="0" applyAlignment="0" applyProtection="0"/>
    <xf numFmtId="0" fontId="117" fillId="48" borderId="0" applyNumberFormat="0" applyBorder="0" applyAlignment="0" applyProtection="0"/>
    <xf numFmtId="0" fontId="117" fillId="48" borderId="0" applyNumberFormat="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118" fillId="48" borderId="0" applyNumberFormat="0" applyBorder="0" applyAlignment="0" applyProtection="0"/>
    <xf numFmtId="0" fontId="38" fillId="0" borderId="0"/>
    <xf numFmtId="0" fontId="38" fillId="0" borderId="0"/>
    <xf numFmtId="0" fontId="18" fillId="0" borderId="0"/>
    <xf numFmtId="0" fontId="116" fillId="48" borderId="0" applyNumberFormat="0" applyBorder="0" applyAlignment="0" applyProtection="0"/>
    <xf numFmtId="0" fontId="38" fillId="0" borderId="0"/>
    <xf numFmtId="0" fontId="118" fillId="48" borderId="0" applyNumberFormat="0" applyBorder="0" applyAlignment="0" applyProtection="0"/>
    <xf numFmtId="0" fontId="118" fillId="48" borderId="0" applyNumberFormat="0" applyBorder="0" applyAlignment="0" applyProtection="0"/>
    <xf numFmtId="0" fontId="116" fillId="48" borderId="0" applyNumberFormat="0" applyBorder="0" applyAlignment="0" applyProtection="0"/>
    <xf numFmtId="0" fontId="38" fillId="0" borderId="0"/>
    <xf numFmtId="0" fontId="38" fillId="0" borderId="0"/>
    <xf numFmtId="0" fontId="38" fillId="0" borderId="0"/>
    <xf numFmtId="0" fontId="18" fillId="0" borderId="0"/>
    <xf numFmtId="0" fontId="118" fillId="48" borderId="0" applyNumberFormat="0" applyBorder="0" applyAlignment="0" applyProtection="0"/>
    <xf numFmtId="0" fontId="38" fillId="0" borderId="0"/>
    <xf numFmtId="0" fontId="38" fillId="0" borderId="0"/>
    <xf numFmtId="0" fontId="18" fillId="0" borderId="0"/>
    <xf numFmtId="0" fontId="118" fillId="48" borderId="0" applyNumberFormat="0" applyBorder="0" applyAlignment="0" applyProtection="0"/>
    <xf numFmtId="0" fontId="38" fillId="0" borderId="0"/>
    <xf numFmtId="0" fontId="38" fillId="0" borderId="0"/>
    <xf numFmtId="0" fontId="18" fillId="0" borderId="0"/>
    <xf numFmtId="0" fontId="118" fillId="48" borderId="0" applyNumberFormat="0" applyBorder="0" applyAlignment="0" applyProtection="0"/>
    <xf numFmtId="0" fontId="38" fillId="0" borderId="0"/>
    <xf numFmtId="0" fontId="38" fillId="0" borderId="0"/>
    <xf numFmtId="0" fontId="18" fillId="0" borderId="0"/>
    <xf numFmtId="0" fontId="118" fillId="48" borderId="0" applyNumberFormat="0" applyBorder="0" applyAlignment="0" applyProtection="0"/>
    <xf numFmtId="0" fontId="38" fillId="0" borderId="0"/>
    <xf numFmtId="0" fontId="8" fillId="4" borderId="0" applyNumberFormat="0" applyBorder="0" applyAlignment="0" applyProtection="0"/>
    <xf numFmtId="0" fontId="8" fillId="4" borderId="0" applyNumberFormat="0" applyBorder="0" applyAlignment="0" applyProtection="0"/>
    <xf numFmtId="0" fontId="118" fillId="48" borderId="0" applyNumberFormat="0" applyBorder="0" applyAlignment="0" applyProtection="0"/>
    <xf numFmtId="0" fontId="38" fillId="0" borderId="0"/>
    <xf numFmtId="0" fontId="38" fillId="0" borderId="0"/>
    <xf numFmtId="0" fontId="38" fillId="0" borderId="0"/>
    <xf numFmtId="0" fontId="18" fillId="0" borderId="0"/>
    <xf numFmtId="0" fontId="118" fillId="48" borderId="0" applyNumberFormat="0" applyBorder="0" applyAlignment="0" applyProtection="0"/>
    <xf numFmtId="0" fontId="38" fillId="0" borderId="0"/>
    <xf numFmtId="0" fontId="18" fillId="0" borderId="0"/>
    <xf numFmtId="0" fontId="118" fillId="48"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8" fillId="0" borderId="0"/>
    <xf numFmtId="191" fontId="121" fillId="0" borderId="0"/>
    <xf numFmtId="0" fontId="38" fillId="0" borderId="0"/>
    <xf numFmtId="0" fontId="38" fillId="0" borderId="0"/>
    <xf numFmtId="192" fontId="122" fillId="0" borderId="0"/>
    <xf numFmtId="0" fontId="38" fillId="0" borderId="0"/>
    <xf numFmtId="0" fontId="38" fillId="0" borderId="0"/>
    <xf numFmtId="0" fontId="18" fillId="0" borderId="0"/>
    <xf numFmtId="0" fontId="18" fillId="0" borderId="0"/>
    <xf numFmtId="192" fontId="122" fillId="0" borderId="0"/>
    <xf numFmtId="0" fontId="38" fillId="0" borderId="0"/>
    <xf numFmtId="0" fontId="38" fillId="0" borderId="0"/>
    <xf numFmtId="0" fontId="18" fillId="0" borderId="0"/>
    <xf numFmtId="192" fontId="123" fillId="0" borderId="0"/>
    <xf numFmtId="0" fontId="38" fillId="0" borderId="0"/>
    <xf numFmtId="0" fontId="38" fillId="0" borderId="0"/>
    <xf numFmtId="0" fontId="38" fillId="0" borderId="0"/>
    <xf numFmtId="0" fontId="18" fillId="0" borderId="0"/>
    <xf numFmtId="0" fontId="38" fillId="0" borderId="0"/>
    <xf numFmtId="0" fontId="18" fillId="0" borderId="0"/>
    <xf numFmtId="0" fontId="18" fillId="0" borderId="0"/>
    <xf numFmtId="192" fontId="122" fillId="0" borderId="0"/>
    <xf numFmtId="192" fontId="122" fillId="0" borderId="0"/>
    <xf numFmtId="192" fontId="122" fillId="0" borderId="0"/>
    <xf numFmtId="192" fontId="122" fillId="0" borderId="0"/>
    <xf numFmtId="192" fontId="122" fillId="0" borderId="0"/>
    <xf numFmtId="192" fontId="122"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1" fillId="0" borderId="0"/>
    <xf numFmtId="0" fontId="1" fillId="0" borderId="0"/>
    <xf numFmtId="0" fontId="38" fillId="0" borderId="0"/>
    <xf numFmtId="0" fontId="38" fillId="0" borderId="0"/>
    <xf numFmtId="0" fontId="18" fillId="0" borderId="0"/>
    <xf numFmtId="0" fontId="38" fillId="0" borderId="0"/>
    <xf numFmtId="0" fontId="1" fillId="0" borderId="0"/>
    <xf numFmtId="0" fontId="1" fillId="0" borderId="0"/>
    <xf numFmtId="0" fontId="38" fillId="0" borderId="0"/>
    <xf numFmtId="0" fontId="38" fillId="0" borderId="0"/>
    <xf numFmtId="0" fontId="31" fillId="0" borderId="0"/>
    <xf numFmtId="0" fontId="3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1" fillId="0" borderId="0"/>
    <xf numFmtId="0" fontId="38" fillId="0" borderId="0"/>
    <xf numFmtId="0" fontId="1" fillId="0" borderId="0"/>
    <xf numFmtId="0" fontId="1" fillId="0" borderId="0"/>
    <xf numFmtId="0" fontId="31" fillId="0" borderId="0"/>
    <xf numFmtId="0" fontId="38" fillId="0" borderId="0"/>
    <xf numFmtId="0" fontId="38" fillId="0" borderId="0"/>
    <xf numFmtId="0" fontId="1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31" fillId="0" borderId="0"/>
    <xf numFmtId="0" fontId="38" fillId="0" borderId="0"/>
    <xf numFmtId="0" fontId="1" fillId="0" borderId="0"/>
    <xf numFmtId="0" fontId="1" fillId="0" borderId="0"/>
    <xf numFmtId="0" fontId="38" fillId="0" borderId="0"/>
    <xf numFmtId="0" fontId="38" fillId="0" borderId="0"/>
    <xf numFmtId="0" fontId="31" fillId="0" borderId="0"/>
    <xf numFmtId="0" fontId="3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1" fillId="0" borderId="0"/>
    <xf numFmtId="0" fontId="38" fillId="0" borderId="0"/>
    <xf numFmtId="0" fontId="1" fillId="0" borderId="0"/>
    <xf numFmtId="0" fontId="1" fillId="0" borderId="0"/>
    <xf numFmtId="0" fontId="31" fillId="0" borderId="0"/>
    <xf numFmtId="0" fontId="38" fillId="0" borderId="0"/>
    <xf numFmtId="0" fontId="38" fillId="0" borderId="0"/>
    <xf numFmtId="0" fontId="38" fillId="0" borderId="0"/>
    <xf numFmtId="0" fontId="18" fillId="0" borderId="0"/>
    <xf numFmtId="0" fontId="35" fillId="0" borderId="0"/>
    <xf numFmtId="0" fontId="38" fillId="0" borderId="0"/>
    <xf numFmtId="0" fontId="1" fillId="0" borderId="0"/>
    <xf numFmtId="0" fontId="38" fillId="0" borderId="0"/>
    <xf numFmtId="0" fontId="1" fillId="0" borderId="0"/>
    <xf numFmtId="0" fontId="35" fillId="0" borderId="0"/>
    <xf numFmtId="0" fontId="38" fillId="0" borderId="0"/>
    <xf numFmtId="0" fontId="18" fillId="0" borderId="0"/>
    <xf numFmtId="0" fontId="38" fillId="0" borderId="0"/>
    <xf numFmtId="0" fontId="38" fillId="0" borderId="0"/>
    <xf numFmtId="0" fontId="1"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1" fillId="0" borderId="0"/>
    <xf numFmtId="0" fontId="38" fillId="0" borderId="0"/>
    <xf numFmtId="0" fontId="1" fillId="0" borderId="0"/>
    <xf numFmtId="0" fontId="1" fillId="0" borderId="0"/>
    <xf numFmtId="0" fontId="38" fillId="0" borderId="0"/>
    <xf numFmtId="0" fontId="31" fillId="0" borderId="0"/>
    <xf numFmtId="0" fontId="38" fillId="0" borderId="0"/>
    <xf numFmtId="0" fontId="18" fillId="0" borderId="0"/>
    <xf numFmtId="0" fontId="38" fillId="0" borderId="0"/>
    <xf numFmtId="0" fontId="38" fillId="0" borderId="0"/>
    <xf numFmtId="0" fontId="1" fillId="0" borderId="0"/>
    <xf numFmtId="0" fontId="1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1" fillId="0" borderId="0"/>
    <xf numFmtId="0" fontId="38" fillId="0" borderId="0"/>
    <xf numFmtId="0" fontId="31"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1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18" fillId="0" borderId="0"/>
    <xf numFmtId="0" fontId="38" fillId="0" borderId="0"/>
    <xf numFmtId="0" fontId="31" fillId="0" borderId="0"/>
    <xf numFmtId="0" fontId="31" fillId="0" borderId="0"/>
    <xf numFmtId="0" fontId="38" fillId="0" borderId="0"/>
    <xf numFmtId="0" fontId="38" fillId="0" borderId="0"/>
    <xf numFmtId="0" fontId="1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9" fillId="0" borderId="0"/>
    <xf numFmtId="0" fontId="38" fillId="0" borderId="0"/>
    <xf numFmtId="0" fontId="1" fillId="0" borderId="0"/>
    <xf numFmtId="0" fontId="1" fillId="0" borderId="0"/>
    <xf numFmtId="0" fontId="59" fillId="0" borderId="0"/>
    <xf numFmtId="0" fontId="38" fillId="0" borderId="0"/>
    <xf numFmtId="0" fontId="38" fillId="0" borderId="0"/>
    <xf numFmtId="0" fontId="31" fillId="0" borderId="0"/>
    <xf numFmtId="0" fontId="3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1" fillId="0" borderId="0"/>
    <xf numFmtId="0" fontId="38" fillId="0" borderId="0"/>
    <xf numFmtId="0" fontId="1" fillId="0" borderId="0"/>
    <xf numFmtId="0" fontId="1" fillId="0" borderId="0"/>
    <xf numFmtId="0" fontId="31" fillId="0" borderId="0"/>
    <xf numFmtId="0" fontId="38" fillId="0" borderId="0"/>
    <xf numFmtId="0" fontId="38" fillId="0" borderId="0"/>
    <xf numFmtId="0" fontId="1" fillId="0" borderId="0"/>
    <xf numFmtId="0" fontId="38" fillId="0" borderId="0"/>
    <xf numFmtId="0" fontId="31" fillId="0" borderId="0"/>
    <xf numFmtId="0" fontId="31" fillId="0" borderId="0"/>
    <xf numFmtId="0" fontId="38" fillId="0" borderId="0"/>
    <xf numFmtId="0" fontId="38" fillId="0" borderId="0"/>
    <xf numFmtId="0" fontId="18" fillId="0" borderId="0"/>
    <xf numFmtId="0" fontId="38" fillId="0" borderId="0"/>
    <xf numFmtId="0" fontId="1" fillId="0" borderId="0"/>
    <xf numFmtId="0" fontId="38" fillId="0" borderId="0"/>
    <xf numFmtId="0" fontId="1"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1" fillId="0" borderId="0"/>
    <xf numFmtId="0" fontId="38" fillId="0" borderId="0"/>
    <xf numFmtId="0" fontId="1" fillId="0" borderId="0"/>
    <xf numFmtId="0" fontId="1" fillId="0" borderId="0"/>
    <xf numFmtId="0" fontId="38" fillId="0" borderId="0"/>
    <xf numFmtId="0" fontId="31"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1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1"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1" fillId="0" borderId="0"/>
    <xf numFmtId="0" fontId="38" fillId="0" borderId="0"/>
    <xf numFmtId="0" fontId="31" fillId="0" borderId="0"/>
    <xf numFmtId="0" fontId="38" fillId="0" borderId="0"/>
    <xf numFmtId="0" fontId="1"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1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8" fillId="0" borderId="0"/>
    <xf numFmtId="0" fontId="3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1" fillId="0" borderId="0"/>
    <xf numFmtId="0" fontId="1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1" fillId="0" borderId="0"/>
    <xf numFmtId="0" fontId="59" fillId="0" borderId="0"/>
    <xf numFmtId="0" fontId="38" fillId="0" borderId="0"/>
    <xf numFmtId="0" fontId="1" fillId="0" borderId="0"/>
    <xf numFmtId="0" fontId="1" fillId="0" borderId="0"/>
    <xf numFmtId="0" fontId="59" fillId="0" borderId="0"/>
    <xf numFmtId="0" fontId="38" fillId="0" borderId="0"/>
    <xf numFmtId="0" fontId="38" fillId="0" borderId="0"/>
    <xf numFmtId="0" fontId="31" fillId="0" borderId="0"/>
    <xf numFmtId="0" fontId="3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1" fillId="0" borderId="0"/>
    <xf numFmtId="0" fontId="38" fillId="0" borderId="0"/>
    <xf numFmtId="0" fontId="1" fillId="0" borderId="0"/>
    <xf numFmtId="0" fontId="1" fillId="0" borderId="0"/>
    <xf numFmtId="0" fontId="31" fillId="0" borderId="0"/>
    <xf numFmtId="0" fontId="38" fillId="0" borderId="0"/>
    <xf numFmtId="0" fontId="38" fillId="0" borderId="0"/>
    <xf numFmtId="0" fontId="1" fillId="0" borderId="0"/>
    <xf numFmtId="0" fontId="38" fillId="0" borderId="0"/>
    <xf numFmtId="0" fontId="31" fillId="0" borderId="0"/>
    <xf numFmtId="0" fontId="31" fillId="0" borderId="0"/>
    <xf numFmtId="0" fontId="38" fillId="0" borderId="0"/>
    <xf numFmtId="0" fontId="38" fillId="0" borderId="0"/>
    <xf numFmtId="0" fontId="18" fillId="0" borderId="0"/>
    <xf numFmtId="0" fontId="38" fillId="0" borderId="0"/>
    <xf numFmtId="0" fontId="1" fillId="0" borderId="0"/>
    <xf numFmtId="0" fontId="38" fillId="0" borderId="0"/>
    <xf numFmtId="0" fontId="1" fillId="0" borderId="0"/>
    <xf numFmtId="0" fontId="18" fillId="0" borderId="0"/>
    <xf numFmtId="0" fontId="38" fillId="0" borderId="0"/>
    <xf numFmtId="0" fontId="38" fillId="0" borderId="0"/>
    <xf numFmtId="0" fontId="1" fillId="0" borderId="0"/>
    <xf numFmtId="0" fontId="18" fillId="0" borderId="0"/>
    <xf numFmtId="0" fontId="38"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1" fillId="0" borderId="0"/>
    <xf numFmtId="0" fontId="38" fillId="0" borderId="0"/>
    <xf numFmtId="0" fontId="1" fillId="0" borderId="0"/>
    <xf numFmtId="0" fontId="1" fillId="0" borderId="0"/>
    <xf numFmtId="0" fontId="38" fillId="0" borderId="0"/>
    <xf numFmtId="0" fontId="31"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31" fillId="0" borderId="0"/>
    <xf numFmtId="0" fontId="3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35"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35" fillId="0" borderId="0"/>
    <xf numFmtId="0" fontId="31" fillId="0" borderId="0"/>
    <xf numFmtId="0" fontId="38" fillId="0" borderId="0"/>
    <xf numFmtId="0" fontId="31" fillId="0" borderId="0"/>
    <xf numFmtId="0" fontId="38" fillId="0" borderId="0"/>
    <xf numFmtId="0" fontId="38" fillId="0" borderId="0"/>
    <xf numFmtId="0" fontId="1" fillId="0" borderId="0"/>
    <xf numFmtId="0" fontId="1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31" fillId="0" borderId="0"/>
    <xf numFmtId="0" fontId="31" fillId="0" borderId="0"/>
    <xf numFmtId="0" fontId="38" fillId="0" borderId="0"/>
    <xf numFmtId="0" fontId="38" fillId="0" borderId="0"/>
    <xf numFmtId="0" fontId="1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1" fillId="0" borderId="0"/>
    <xf numFmtId="0" fontId="38" fillId="0" borderId="0"/>
    <xf numFmtId="0" fontId="1" fillId="0" borderId="0"/>
    <xf numFmtId="0" fontId="1" fillId="0" borderId="0"/>
    <xf numFmtId="0" fontId="59" fillId="0" borderId="0"/>
    <xf numFmtId="0" fontId="59" fillId="0" borderId="0"/>
    <xf numFmtId="0" fontId="38" fillId="0" borderId="0"/>
    <xf numFmtId="0" fontId="31" fillId="0" borderId="0"/>
    <xf numFmtId="0" fontId="38" fillId="0" borderId="0"/>
    <xf numFmtId="0" fontId="38" fillId="0" borderId="0"/>
    <xf numFmtId="0" fontId="1" fillId="0" borderId="0"/>
    <xf numFmtId="0" fontId="35"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1" fillId="0" borderId="0"/>
    <xf numFmtId="0" fontId="38" fillId="0" borderId="0"/>
    <xf numFmtId="0" fontId="38" fillId="0" borderId="0"/>
    <xf numFmtId="0" fontId="31" fillId="0" borderId="0"/>
    <xf numFmtId="0" fontId="38" fillId="0" borderId="0"/>
    <xf numFmtId="0" fontId="38" fillId="0" borderId="0"/>
    <xf numFmtId="0" fontId="1" fillId="0" borderId="0"/>
    <xf numFmtId="0" fontId="35"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38" fillId="0" borderId="0"/>
    <xf numFmtId="0" fontId="59" fillId="0" borderId="0"/>
    <xf numFmtId="0" fontId="59"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1" fillId="0" borderId="0"/>
    <xf numFmtId="0" fontId="38" fillId="0" borderId="0"/>
    <xf numFmtId="0" fontId="1" fillId="0" borderId="0"/>
    <xf numFmtId="0" fontId="1" fillId="0" borderId="0"/>
    <xf numFmtId="0" fontId="38" fillId="0" borderId="0"/>
    <xf numFmtId="0" fontId="31"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31" fillId="0" borderId="0"/>
    <xf numFmtId="0" fontId="3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35"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 fillId="0" borderId="0"/>
    <xf numFmtId="0" fontId="38" fillId="0" borderId="0"/>
    <xf numFmtId="0" fontId="1" fillId="0" borderId="0"/>
    <xf numFmtId="0" fontId="38" fillId="0" borderId="0"/>
    <xf numFmtId="0" fontId="31" fillId="0" borderId="0"/>
    <xf numFmtId="0" fontId="38" fillId="0" borderId="0"/>
    <xf numFmtId="0" fontId="3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1" fillId="0" borderId="0"/>
    <xf numFmtId="0" fontId="18"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35" fillId="0" borderId="0"/>
    <xf numFmtId="0" fontId="38" fillId="0" borderId="0"/>
    <xf numFmtId="0" fontId="31"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8" fillId="0" borderId="0"/>
    <xf numFmtId="0" fontId="35" fillId="0" borderId="0"/>
    <xf numFmtId="0" fontId="1"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59"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1" fillId="0" borderId="0"/>
    <xf numFmtId="0" fontId="3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1" fillId="0" borderId="0"/>
    <xf numFmtId="0" fontId="38" fillId="0" borderId="0"/>
    <xf numFmtId="0" fontId="1" fillId="0" borderId="0"/>
    <xf numFmtId="0" fontId="1" fillId="0" borderId="0"/>
    <xf numFmtId="0" fontId="3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3"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1" fillId="0" borderId="0"/>
    <xf numFmtId="0" fontId="3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1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31"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61" fillId="0" borderId="0"/>
    <xf numFmtId="0" fontId="35"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18" fillId="0" borderId="0"/>
    <xf numFmtId="0" fontId="18" fillId="0" borderId="0"/>
    <xf numFmtId="0" fontId="35" fillId="0" borderId="0"/>
    <xf numFmtId="0" fontId="38" fillId="0" borderId="0"/>
    <xf numFmtId="0" fontId="38" fillId="0" borderId="0"/>
    <xf numFmtId="0" fontId="38" fillId="0" borderId="0"/>
    <xf numFmtId="0" fontId="1"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8" fillId="0" borderId="0"/>
    <xf numFmtId="0" fontId="61" fillId="0" borderId="0"/>
    <xf numFmtId="0" fontId="18" fillId="0" borderId="0"/>
    <xf numFmtId="0" fontId="38" fillId="0" borderId="0"/>
    <xf numFmtId="0" fontId="38" fillId="0" borderId="0"/>
    <xf numFmtId="0" fontId="1" fillId="0" borderId="0"/>
    <xf numFmtId="0" fontId="18" fillId="0" borderId="0"/>
    <xf numFmtId="0" fontId="1"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18" fillId="0" borderId="0"/>
    <xf numFmtId="0" fontId="18" fillId="0" borderId="0"/>
    <xf numFmtId="0" fontId="18" fillId="0" borderId="0"/>
    <xf numFmtId="0" fontId="59"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 fillId="0" borderId="0"/>
    <xf numFmtId="0" fontId="38" fillId="0" borderId="0"/>
    <xf numFmtId="0" fontId="1" fillId="0" borderId="0"/>
    <xf numFmtId="0" fontId="38" fillId="0" borderId="0"/>
    <xf numFmtId="0" fontId="35" fillId="0" borderId="0"/>
    <xf numFmtId="0" fontId="38" fillId="0" borderId="0"/>
    <xf numFmtId="0" fontId="38"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1" fillId="0" borderId="0"/>
    <xf numFmtId="0" fontId="38" fillId="0" borderId="0"/>
    <xf numFmtId="0" fontId="35" fillId="0" borderId="0"/>
    <xf numFmtId="0" fontId="18" fillId="0" borderId="0"/>
    <xf numFmtId="0" fontId="35" fillId="0" borderId="0"/>
    <xf numFmtId="0" fontId="38"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1" fillId="0" borderId="0"/>
    <xf numFmtId="0" fontId="59" fillId="0" borderId="0"/>
    <xf numFmtId="0" fontId="38" fillId="0" borderId="0"/>
    <xf numFmtId="0" fontId="1" fillId="0" borderId="0"/>
    <xf numFmtId="0" fontId="33"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35" fillId="0" borderId="0"/>
    <xf numFmtId="0" fontId="38"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8"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35" fillId="0" borderId="0"/>
    <xf numFmtId="0" fontId="38" fillId="0" borderId="0"/>
    <xf numFmtId="0" fontId="1" fillId="0" borderId="0"/>
    <xf numFmtId="0" fontId="38" fillId="0" borderId="0"/>
    <xf numFmtId="0" fontId="38"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8" fillId="0" borderId="0"/>
    <xf numFmtId="0" fontId="38" fillId="0" borderId="0"/>
    <xf numFmtId="0" fontId="35" fillId="0" borderId="0"/>
    <xf numFmtId="0" fontId="38" fillId="0" borderId="0"/>
    <xf numFmtId="0" fontId="38" fillId="0" borderId="0"/>
    <xf numFmtId="0" fontId="38"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35" fillId="0" borderId="0"/>
    <xf numFmtId="0" fontId="38"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5" fillId="0" borderId="0"/>
    <xf numFmtId="0" fontId="1" fillId="0" borderId="0"/>
    <xf numFmtId="0" fontId="1" fillId="0" borderId="0"/>
    <xf numFmtId="0" fontId="1" fillId="0" borderId="0"/>
    <xf numFmtId="0" fontId="35" fillId="0" borderId="0"/>
    <xf numFmtId="0" fontId="38"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35" fillId="0" borderId="0"/>
    <xf numFmtId="0" fontId="38" fillId="0" borderId="0"/>
    <xf numFmtId="0" fontId="1" fillId="0" borderId="0"/>
    <xf numFmtId="0" fontId="35" fillId="0" borderId="0"/>
    <xf numFmtId="0" fontId="1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8" fillId="0" borderId="0"/>
    <xf numFmtId="0" fontId="18"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35" fillId="0" borderId="0"/>
    <xf numFmtId="0" fontId="38" fillId="0" borderId="0"/>
    <xf numFmtId="0" fontId="38"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35" fillId="0" borderId="0"/>
    <xf numFmtId="0" fontId="38" fillId="0" borderId="0"/>
    <xf numFmtId="0" fontId="38" fillId="0" borderId="0"/>
    <xf numFmtId="0" fontId="38"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35"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18" fillId="0" borderId="0"/>
    <xf numFmtId="0" fontId="35"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8" fillId="0" borderId="0"/>
    <xf numFmtId="0" fontId="38"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35"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35" fillId="0" borderId="0"/>
    <xf numFmtId="0" fontId="38" fillId="0" borderId="0"/>
    <xf numFmtId="0" fontId="38" fillId="0" borderId="0"/>
    <xf numFmtId="0" fontId="38"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35"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1" fillId="0" borderId="0"/>
    <xf numFmtId="0" fontId="38" fillId="0" borderId="0"/>
    <xf numFmtId="0" fontId="1" fillId="0" borderId="0"/>
    <xf numFmtId="0" fontId="1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1" fillId="0" borderId="0"/>
    <xf numFmtId="0" fontId="38" fillId="0" borderId="0"/>
    <xf numFmtId="0" fontId="1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5" fillId="0" borderId="0"/>
    <xf numFmtId="0" fontId="38" fillId="0" borderId="0"/>
    <xf numFmtId="0" fontId="18" fillId="0" borderId="0"/>
    <xf numFmtId="0" fontId="1" fillId="0" borderId="0"/>
    <xf numFmtId="0" fontId="1" fillId="0" borderId="0"/>
    <xf numFmtId="0" fontId="38" fillId="0" borderId="0"/>
    <xf numFmtId="0" fontId="31" fillId="0" borderId="0"/>
    <xf numFmtId="0" fontId="1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8" fillId="0" borderId="0"/>
    <xf numFmtId="0" fontId="38"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35"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8" fillId="0" borderId="0"/>
    <xf numFmtId="0" fontId="38"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8" fillId="0" borderId="0"/>
    <xf numFmtId="0" fontId="1"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38" fillId="0" borderId="0"/>
    <xf numFmtId="0" fontId="31" fillId="0" borderId="0"/>
    <xf numFmtId="0" fontId="1" fillId="0" borderId="0"/>
    <xf numFmtId="0" fontId="31" fillId="0" borderId="0"/>
    <xf numFmtId="0" fontId="31" fillId="0" borderId="0"/>
    <xf numFmtId="0" fontId="31" fillId="0" borderId="0"/>
    <xf numFmtId="0" fontId="38" fillId="0" borderId="0"/>
    <xf numFmtId="0" fontId="1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8" fillId="0" borderId="0"/>
    <xf numFmtId="0" fontId="38"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35" fillId="0" borderId="0"/>
    <xf numFmtId="0" fontId="38" fillId="0" borderId="0"/>
    <xf numFmtId="0" fontId="38" fillId="0" borderId="0"/>
    <xf numFmtId="0" fontId="1" fillId="0" borderId="0"/>
    <xf numFmtId="0" fontId="38" fillId="0" borderId="0"/>
    <xf numFmtId="0" fontId="1" fillId="0" borderId="0"/>
    <xf numFmtId="0" fontId="35"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38" fillId="0" borderId="0"/>
    <xf numFmtId="0" fontId="18" fillId="0" borderId="0"/>
    <xf numFmtId="0" fontId="38" fillId="0" borderId="0"/>
    <xf numFmtId="0" fontId="38"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35"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1" fillId="0" borderId="0"/>
    <xf numFmtId="0" fontId="3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38"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1" fillId="0" borderId="0"/>
    <xf numFmtId="0" fontId="38" fillId="0" borderId="0"/>
    <xf numFmtId="0" fontId="1" fillId="0" borderId="0"/>
    <xf numFmtId="0" fontId="18" fillId="0" borderId="0"/>
    <xf numFmtId="0" fontId="38" fillId="0" borderId="0"/>
    <xf numFmtId="0" fontId="1" fillId="0" borderId="0"/>
    <xf numFmtId="0" fontId="1" fillId="0" borderId="0"/>
    <xf numFmtId="0" fontId="1" fillId="0" borderId="0"/>
    <xf numFmtId="0" fontId="38" fillId="0" borderId="0"/>
    <xf numFmtId="0" fontId="18" fillId="0" borderId="0"/>
    <xf numFmtId="0" fontId="1" fillId="0" borderId="0"/>
    <xf numFmtId="0" fontId="1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1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61" fillId="0" borderId="0"/>
    <xf numFmtId="0" fontId="18"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8" fillId="0" borderId="0"/>
    <xf numFmtId="0" fontId="1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8" fillId="0" borderId="0"/>
    <xf numFmtId="0" fontId="38"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8" fillId="0" borderId="0"/>
    <xf numFmtId="0" fontId="1" fillId="0" borderId="0"/>
    <xf numFmtId="0" fontId="1" fillId="0" borderId="0"/>
    <xf numFmtId="0" fontId="1" fillId="0" borderId="0"/>
    <xf numFmtId="0" fontId="38"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8" fillId="0" borderId="0"/>
    <xf numFmtId="0" fontId="35" fillId="0" borderId="0"/>
    <xf numFmtId="0" fontId="38"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8" fillId="0" borderId="0"/>
    <xf numFmtId="0" fontId="1" fillId="0" borderId="0"/>
    <xf numFmtId="0" fontId="18"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35" fillId="0" borderId="0"/>
    <xf numFmtId="0" fontId="38" fillId="0" borderId="0"/>
    <xf numFmtId="0" fontId="35" fillId="0" borderId="0"/>
    <xf numFmtId="0" fontId="38"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1" fillId="0" borderId="0"/>
    <xf numFmtId="0" fontId="38" fillId="0" borderId="0"/>
    <xf numFmtId="0" fontId="1" fillId="0" borderId="0"/>
    <xf numFmtId="0" fontId="1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18"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8"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18" fillId="0" borderId="0"/>
    <xf numFmtId="0" fontId="38"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18" fillId="0" borderId="0"/>
    <xf numFmtId="0" fontId="38"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5" fillId="0" borderId="0"/>
    <xf numFmtId="0" fontId="38" fillId="0" borderId="0"/>
    <xf numFmtId="0" fontId="18" fillId="0" borderId="0"/>
    <xf numFmtId="0" fontId="38" fillId="0" borderId="0"/>
    <xf numFmtId="0" fontId="18" fillId="0" borderId="0"/>
    <xf numFmtId="0" fontId="38"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5" fillId="0" borderId="0"/>
    <xf numFmtId="0" fontId="18" fillId="0" borderId="0"/>
    <xf numFmtId="0" fontId="38" fillId="0" borderId="0"/>
    <xf numFmtId="0" fontId="38" fillId="0" borderId="0"/>
    <xf numFmtId="0" fontId="3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18" fillId="0" borderId="0"/>
    <xf numFmtId="0" fontId="38" fillId="0" borderId="0"/>
    <xf numFmtId="0" fontId="38" fillId="0" borderId="0"/>
    <xf numFmtId="0" fontId="18"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18" fillId="0" borderId="0"/>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61"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61" fillId="0" borderId="0"/>
    <xf numFmtId="0" fontId="18" fillId="0" borderId="0"/>
    <xf numFmtId="0" fontId="38" fillId="0" borderId="0"/>
    <xf numFmtId="0" fontId="18" fillId="0" borderId="0"/>
    <xf numFmtId="0" fontId="18" fillId="0" borderId="0"/>
    <xf numFmtId="0" fontId="18" fillId="0" borderId="0"/>
    <xf numFmtId="0" fontId="18" fillId="0" borderId="0"/>
    <xf numFmtId="0" fontId="18"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5"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3" fillId="0" borderId="0"/>
    <xf numFmtId="0" fontId="38" fillId="0" borderId="0"/>
    <xf numFmtId="0" fontId="18" fillId="0" borderId="0"/>
    <xf numFmtId="0" fontId="59" fillId="0" borderId="0"/>
    <xf numFmtId="0" fontId="38" fillId="0" borderId="0"/>
    <xf numFmtId="0" fontId="18" fillId="0" borderId="0"/>
    <xf numFmtId="0" fontId="59"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35" fillId="0" borderId="0"/>
    <xf numFmtId="0" fontId="18" fillId="0" borderId="0"/>
    <xf numFmtId="0" fontId="18" fillId="0" borderId="0"/>
    <xf numFmtId="0" fontId="18" fillId="0" borderId="0"/>
    <xf numFmtId="0" fontId="18" fillId="0" borderId="0"/>
    <xf numFmtId="0" fontId="18"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35"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8"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18" fillId="0" borderId="0"/>
    <xf numFmtId="0" fontId="38"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59" fillId="0" borderId="0"/>
    <xf numFmtId="0" fontId="59" fillId="0" borderId="0"/>
    <xf numFmtId="0" fontId="38" fillId="0" borderId="0"/>
    <xf numFmtId="0" fontId="38" fillId="0" borderId="0"/>
    <xf numFmtId="0" fontId="59" fillId="0" borderId="0"/>
    <xf numFmtId="0" fontId="38" fillId="0" borderId="0"/>
    <xf numFmtId="0" fontId="59" fillId="0" borderId="0"/>
    <xf numFmtId="0" fontId="38"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8" fillId="0" borderId="0"/>
    <xf numFmtId="0" fontId="35" fillId="0" borderId="0"/>
    <xf numFmtId="0" fontId="38" fillId="0" borderId="0"/>
    <xf numFmtId="0" fontId="35"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5" fillId="0" borderId="0"/>
    <xf numFmtId="0" fontId="38" fillId="0" borderId="0"/>
    <xf numFmtId="0" fontId="59"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5" fillId="0" borderId="0"/>
    <xf numFmtId="0" fontId="59" fillId="0" borderId="0"/>
    <xf numFmtId="0" fontId="35" fillId="0" borderId="0"/>
    <xf numFmtId="0" fontId="38" fillId="0" borderId="0"/>
    <xf numFmtId="0" fontId="59"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59" fillId="0" borderId="0"/>
    <xf numFmtId="0" fontId="35" fillId="0" borderId="0"/>
    <xf numFmtId="0" fontId="38"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1"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66"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8" fillId="0" borderId="0"/>
    <xf numFmtId="0" fontId="35" fillId="0" borderId="0"/>
    <xf numFmtId="0" fontId="18" fillId="0" borderId="0"/>
    <xf numFmtId="0" fontId="38" fillId="0" borderId="0"/>
    <xf numFmtId="0" fontId="18" fillId="0" borderId="0"/>
    <xf numFmtId="0" fontId="38" fillId="0" borderId="0"/>
    <xf numFmtId="0" fontId="18" fillId="0" borderId="0"/>
    <xf numFmtId="0" fontId="38"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5" fillId="0" borderId="0"/>
    <xf numFmtId="0" fontId="3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18" fillId="0" borderId="0"/>
    <xf numFmtId="0" fontId="18" fillId="0" borderId="0"/>
    <xf numFmtId="0" fontId="18"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1" fillId="0" borderId="0"/>
    <xf numFmtId="0" fontId="35" fillId="0" borderId="0"/>
    <xf numFmtId="0" fontId="38" fillId="0" borderId="0"/>
    <xf numFmtId="0" fontId="3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1" fillId="0" borderId="0"/>
    <xf numFmtId="0" fontId="38" fillId="0" borderId="0"/>
    <xf numFmtId="0" fontId="1" fillId="0" borderId="0"/>
    <xf numFmtId="0" fontId="1" fillId="0" borderId="0"/>
    <xf numFmtId="0" fontId="1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1" fillId="0" borderId="0"/>
    <xf numFmtId="0" fontId="38" fillId="0" borderId="0"/>
    <xf numFmtId="0" fontId="1" fillId="0" borderId="0"/>
    <xf numFmtId="0" fontId="1" fillId="0" borderId="0"/>
    <xf numFmtId="0" fontId="31"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8" fillId="0" borderId="0"/>
    <xf numFmtId="0" fontId="38"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38" fillId="0" borderId="0"/>
    <xf numFmtId="0" fontId="38"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38" fillId="0" borderId="0"/>
    <xf numFmtId="0" fontId="1" fillId="0" borderId="0"/>
    <xf numFmtId="0" fontId="1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1" fillId="0" borderId="0"/>
    <xf numFmtId="0" fontId="38" fillId="0" borderId="0"/>
    <xf numFmtId="0" fontId="1" fillId="0" borderId="0"/>
    <xf numFmtId="0" fontId="18" fillId="0" borderId="0"/>
    <xf numFmtId="0" fontId="38"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35" fillId="0" borderId="0"/>
    <xf numFmtId="0" fontId="38" fillId="0" borderId="0"/>
    <xf numFmtId="0" fontId="38"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8" fillId="0" borderId="0"/>
    <xf numFmtId="0" fontId="38" fillId="0" borderId="0"/>
    <xf numFmtId="0" fontId="1" fillId="0" borderId="0"/>
    <xf numFmtId="0" fontId="38" fillId="0" borderId="0"/>
    <xf numFmtId="0" fontId="1" fillId="0" borderId="0"/>
    <xf numFmtId="0" fontId="18" fillId="0" borderId="0"/>
    <xf numFmtId="0" fontId="38"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38" fillId="0" borderId="0"/>
    <xf numFmtId="0" fontId="38" fillId="0" borderId="0"/>
    <xf numFmtId="0" fontId="1" fillId="0" borderId="0"/>
    <xf numFmtId="0" fontId="1" fillId="0" borderId="0"/>
    <xf numFmtId="0" fontId="38" fillId="0" borderId="0"/>
    <xf numFmtId="0" fontId="1" fillId="0" borderId="0"/>
    <xf numFmtId="0" fontId="1" fillId="0" borderId="0"/>
    <xf numFmtId="0" fontId="18" fillId="0" borderId="0"/>
    <xf numFmtId="0" fontId="38" fillId="0" borderId="0"/>
    <xf numFmtId="0" fontId="38" fillId="0" borderId="0"/>
    <xf numFmtId="0" fontId="31" fillId="0" borderId="0"/>
    <xf numFmtId="0" fontId="3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1" fillId="0" borderId="0"/>
    <xf numFmtId="0" fontId="38"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1" fillId="0" borderId="0"/>
    <xf numFmtId="0" fontId="38" fillId="0" borderId="0"/>
    <xf numFmtId="0" fontId="1" fillId="0" borderId="0"/>
    <xf numFmtId="0" fontId="1" fillId="0" borderId="0"/>
    <xf numFmtId="0" fontId="31" fillId="0" borderId="0"/>
    <xf numFmtId="0" fontId="38"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18" fillId="0" borderId="0"/>
    <xf numFmtId="0" fontId="38" fillId="0" borderId="0"/>
    <xf numFmtId="0" fontId="18" fillId="0" borderId="0"/>
    <xf numFmtId="0" fontId="38" fillId="0" borderId="0"/>
    <xf numFmtId="0" fontId="38" fillId="0" borderId="0"/>
    <xf numFmtId="0" fontId="38" fillId="0" borderId="0"/>
    <xf numFmtId="0" fontId="1" fillId="0" borderId="0"/>
    <xf numFmtId="0" fontId="38" fillId="0" borderId="0"/>
    <xf numFmtId="0" fontId="38" fillId="0" borderId="0"/>
    <xf numFmtId="0" fontId="1" fillId="0" borderId="0"/>
    <xf numFmtId="0" fontId="1" fillId="0" borderId="0"/>
    <xf numFmtId="0" fontId="38" fillId="0" borderId="0"/>
    <xf numFmtId="0" fontId="1" fillId="0" borderId="0"/>
    <xf numFmtId="0" fontId="1" fillId="0" borderId="0"/>
    <xf numFmtId="0" fontId="18" fillId="0" borderId="0"/>
    <xf numFmtId="0" fontId="38" fillId="0" borderId="0"/>
    <xf numFmtId="0" fontId="38" fillId="0" borderId="0"/>
    <xf numFmtId="0" fontId="31" fillId="0" borderId="0"/>
    <xf numFmtId="0" fontId="3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1" fillId="0" borderId="0"/>
    <xf numFmtId="0" fontId="38"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1" fillId="0" borderId="0"/>
    <xf numFmtId="0" fontId="38" fillId="0" borderId="0"/>
    <xf numFmtId="0" fontId="1" fillId="0" borderId="0"/>
    <xf numFmtId="0" fontId="1" fillId="0" borderId="0"/>
    <xf numFmtId="0" fontId="31"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1"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38" fillId="0" borderId="0"/>
    <xf numFmtId="0" fontId="1" fillId="0" borderId="0"/>
    <xf numFmtId="0" fontId="1" fillId="0" borderId="0"/>
    <xf numFmtId="0" fontId="18" fillId="0" borderId="0"/>
    <xf numFmtId="0" fontId="38" fillId="0" borderId="0"/>
    <xf numFmtId="0" fontId="38" fillId="0" borderId="0"/>
    <xf numFmtId="0" fontId="31" fillId="0" borderId="0"/>
    <xf numFmtId="0" fontId="3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1" fillId="0" borderId="0"/>
    <xf numFmtId="0" fontId="38"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1" fillId="0" borderId="0"/>
    <xf numFmtId="0" fontId="38" fillId="0" borderId="0"/>
    <xf numFmtId="0" fontId="1" fillId="0" borderId="0"/>
    <xf numFmtId="0" fontId="1" fillId="0" borderId="0"/>
    <xf numFmtId="0" fontId="31"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1" fillId="0" borderId="0"/>
    <xf numFmtId="0" fontId="38" fillId="0" borderId="0"/>
    <xf numFmtId="0" fontId="18" fillId="0" borderId="0"/>
    <xf numFmtId="0" fontId="38" fillId="0" borderId="0"/>
    <xf numFmtId="0" fontId="38"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1" fillId="0" borderId="0"/>
    <xf numFmtId="0" fontId="38" fillId="0" borderId="0"/>
    <xf numFmtId="0" fontId="1" fillId="0" borderId="0"/>
    <xf numFmtId="0" fontId="1" fillId="0" borderId="0"/>
    <xf numFmtId="0" fontId="18" fillId="0" borderId="0"/>
    <xf numFmtId="0" fontId="18" fillId="0" borderId="0"/>
    <xf numFmtId="0" fontId="38" fillId="0" borderId="0"/>
    <xf numFmtId="0" fontId="31" fillId="0" borderId="0"/>
    <xf numFmtId="0" fontId="38" fillId="0" borderId="0"/>
    <xf numFmtId="0" fontId="38" fillId="0" borderId="0"/>
    <xf numFmtId="0" fontId="18" fillId="0" borderId="0"/>
    <xf numFmtId="0" fontId="1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1" fillId="0" borderId="0"/>
    <xf numFmtId="0" fontId="38"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1" fillId="0" borderId="0"/>
    <xf numFmtId="0" fontId="38" fillId="0" borderId="0"/>
    <xf numFmtId="0" fontId="38"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1"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1" fillId="0" borderId="0"/>
    <xf numFmtId="0" fontId="38" fillId="0" borderId="0"/>
    <xf numFmtId="0" fontId="1" fillId="0" borderId="0"/>
    <xf numFmtId="0" fontId="1" fillId="0" borderId="0"/>
    <xf numFmtId="0" fontId="18" fillId="0" borderId="0"/>
    <xf numFmtId="0" fontId="18" fillId="0" borderId="0"/>
    <xf numFmtId="0" fontId="38" fillId="0" borderId="0"/>
    <xf numFmtId="0" fontId="31" fillId="0" borderId="0"/>
    <xf numFmtId="0" fontId="38" fillId="0" borderId="0"/>
    <xf numFmtId="0" fontId="38" fillId="0" borderId="0"/>
    <xf numFmtId="0" fontId="18" fillId="0" borderId="0"/>
    <xf numFmtId="0" fontId="1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1" fillId="0" borderId="0"/>
    <xf numFmtId="0" fontId="38"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1" fillId="0" borderId="0"/>
    <xf numFmtId="0" fontId="38"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37" fillId="0" borderId="0">
      <alignment vertical="top"/>
    </xf>
    <xf numFmtId="0" fontId="37" fillId="0" borderId="0">
      <alignment vertical="top"/>
    </xf>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1" fillId="0" borderId="0"/>
    <xf numFmtId="0" fontId="18" fillId="0" borderId="0"/>
    <xf numFmtId="0" fontId="38" fillId="0" borderId="0"/>
    <xf numFmtId="0" fontId="38" fillId="0" borderId="0"/>
    <xf numFmtId="0" fontId="1" fillId="0" borderId="0"/>
    <xf numFmtId="0" fontId="18" fillId="0" borderId="0"/>
    <xf numFmtId="0" fontId="38" fillId="0" borderId="0"/>
    <xf numFmtId="0" fontId="18" fillId="0" borderId="0"/>
    <xf numFmtId="0" fontId="124" fillId="0" borderId="0"/>
    <xf numFmtId="0" fontId="18" fillId="0" borderId="0"/>
    <xf numFmtId="0" fontId="38" fillId="0" borderId="0"/>
    <xf numFmtId="0" fontId="38" fillId="0" borderId="0"/>
    <xf numFmtId="0" fontId="38" fillId="0" borderId="0"/>
    <xf numFmtId="0" fontId="1"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18" fillId="0" borderId="0"/>
    <xf numFmtId="0" fontId="38" fillId="0" borderId="0"/>
    <xf numFmtId="0" fontId="38" fillId="0" borderId="0"/>
    <xf numFmtId="0" fontId="1"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61" fillId="0" borderId="0"/>
    <xf numFmtId="0" fontId="18" fillId="0" borderId="0"/>
    <xf numFmtId="0" fontId="38" fillId="0" borderId="0"/>
    <xf numFmtId="0" fontId="38" fillId="0" borderId="0"/>
    <xf numFmtId="0" fontId="18" fillId="0" borderId="0"/>
    <xf numFmtId="0" fontId="18" fillId="0" borderId="0"/>
    <xf numFmtId="0" fontId="38"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38" fillId="0" borderId="0"/>
    <xf numFmtId="0" fontId="31" fillId="0" borderId="0"/>
    <xf numFmtId="0" fontId="18" fillId="0" borderId="0"/>
    <xf numFmtId="0" fontId="38"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1" fillId="0" borderId="0"/>
    <xf numFmtId="0" fontId="31" fillId="0" borderId="0"/>
    <xf numFmtId="0" fontId="31" fillId="0" borderId="0"/>
    <xf numFmtId="0" fontId="63" fillId="0" borderId="0"/>
    <xf numFmtId="0" fontId="63" fillId="0" borderId="0"/>
    <xf numFmtId="0" fontId="59" fillId="0" borderId="0"/>
    <xf numFmtId="0" fontId="59" fillId="0" borderId="0"/>
    <xf numFmtId="0" fontId="38" fillId="0" borderId="0"/>
    <xf numFmtId="0" fontId="63" fillId="0" borderId="0"/>
    <xf numFmtId="0" fontId="1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61"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63" fillId="0" borderId="0"/>
    <xf numFmtId="0" fontId="63" fillId="0" borderId="0"/>
    <xf numFmtId="0" fontId="63" fillId="0" borderId="0"/>
    <xf numFmtId="0" fontId="38" fillId="0" borderId="0"/>
    <xf numFmtId="0" fontId="31"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35" fillId="0" borderId="0"/>
    <xf numFmtId="0" fontId="63"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1" fillId="0" borderId="0"/>
    <xf numFmtId="0" fontId="38" fillId="0" borderId="0"/>
    <xf numFmtId="0" fontId="1" fillId="0" borderId="0"/>
    <xf numFmtId="0" fontId="1" fillId="0" borderId="0"/>
    <xf numFmtId="0" fontId="38" fillId="0" borderId="0"/>
    <xf numFmtId="0" fontId="31" fillId="0" borderId="0"/>
    <xf numFmtId="0" fontId="38" fillId="0" borderId="0"/>
    <xf numFmtId="0" fontId="38" fillId="0" borderId="0"/>
    <xf numFmtId="0" fontId="38" fillId="0" borderId="0"/>
    <xf numFmtId="0" fontId="1" fillId="0" borderId="0"/>
    <xf numFmtId="0" fontId="18" fillId="0" borderId="0"/>
    <xf numFmtId="0" fontId="38" fillId="0" borderId="0"/>
    <xf numFmtId="0" fontId="1" fillId="0" borderId="0"/>
    <xf numFmtId="0" fontId="35" fillId="0" borderId="0"/>
    <xf numFmtId="0" fontId="38" fillId="0" borderId="0"/>
    <xf numFmtId="0" fontId="38" fillId="0" borderId="0"/>
    <xf numFmtId="0" fontId="1" fillId="0" borderId="0"/>
    <xf numFmtId="0" fontId="18" fillId="0" borderId="0"/>
    <xf numFmtId="0" fontId="38" fillId="0" borderId="0"/>
    <xf numFmtId="0" fontId="38" fillId="0" borderId="0"/>
    <xf numFmtId="0" fontId="1" fillId="0" borderId="0"/>
    <xf numFmtId="0" fontId="1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18"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5" fillId="0" borderId="0"/>
    <xf numFmtId="0" fontId="38" fillId="0" borderId="0"/>
    <xf numFmtId="0" fontId="38" fillId="0" borderId="0"/>
    <xf numFmtId="0" fontId="1" fillId="0" borderId="0"/>
    <xf numFmtId="0" fontId="18" fillId="0" borderId="0"/>
    <xf numFmtId="0" fontId="38" fillId="0" borderId="0"/>
    <xf numFmtId="0" fontId="38" fillId="0" borderId="0"/>
    <xf numFmtId="0" fontId="1"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1"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38" fillId="0" borderId="0"/>
    <xf numFmtId="0" fontId="1"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 fillId="0" borderId="0"/>
    <xf numFmtId="0" fontId="18" fillId="0" borderId="0"/>
    <xf numFmtId="0" fontId="38" fillId="0" borderId="0"/>
    <xf numFmtId="0" fontId="18" fillId="0" borderId="0"/>
    <xf numFmtId="0" fontId="35" fillId="0" borderId="0"/>
    <xf numFmtId="0" fontId="38" fillId="0" borderId="0"/>
    <xf numFmtId="0" fontId="38" fillId="0" borderId="0"/>
    <xf numFmtId="0" fontId="1" fillId="0" borderId="0"/>
    <xf numFmtId="0" fontId="35"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 fillId="0" borderId="0"/>
    <xf numFmtId="0" fontId="18" fillId="0" borderId="0"/>
    <xf numFmtId="0" fontId="38" fillId="0" borderId="0"/>
    <xf numFmtId="0" fontId="18" fillId="0" borderId="0"/>
    <xf numFmtId="0" fontId="35"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 fillId="0" borderId="0"/>
    <xf numFmtId="0" fontId="18"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18" fillId="0" borderId="0"/>
    <xf numFmtId="0" fontId="1" fillId="0" borderId="0"/>
    <xf numFmtId="0" fontId="31" fillId="0" borderId="0"/>
    <xf numFmtId="0" fontId="31" fillId="0" borderId="0"/>
    <xf numFmtId="0" fontId="31" fillId="0" borderId="0"/>
    <xf numFmtId="0" fontId="1" fillId="0" borderId="0"/>
    <xf numFmtId="0" fontId="18" fillId="0" borderId="0"/>
    <xf numFmtId="0" fontId="18"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1" fillId="0" borderId="0"/>
    <xf numFmtId="0" fontId="38" fillId="0" borderId="0"/>
    <xf numFmtId="0" fontId="1" fillId="0" borderId="0"/>
    <xf numFmtId="0" fontId="1" fillId="0" borderId="0"/>
    <xf numFmtId="0" fontId="38" fillId="0" borderId="0"/>
    <xf numFmtId="0" fontId="31"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31" fillId="0" borderId="0"/>
    <xf numFmtId="0" fontId="31" fillId="0" borderId="0"/>
    <xf numFmtId="0" fontId="31" fillId="0" borderId="0"/>
    <xf numFmtId="0" fontId="31" fillId="0" borderId="0"/>
    <xf numFmtId="0" fontId="38" fillId="0" borderId="0"/>
    <xf numFmtId="0" fontId="38" fillId="0" borderId="0"/>
    <xf numFmtId="0" fontId="1"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1"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18" fillId="0" borderId="0"/>
    <xf numFmtId="0" fontId="38" fillId="0" borderId="0"/>
    <xf numFmtId="0" fontId="1" fillId="0" borderId="0"/>
    <xf numFmtId="0" fontId="35"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1" fillId="0" borderId="0"/>
    <xf numFmtId="0" fontId="38" fillId="0" borderId="0"/>
    <xf numFmtId="0" fontId="1" fillId="0" borderId="0"/>
    <xf numFmtId="0" fontId="38" fillId="0" borderId="0"/>
    <xf numFmtId="0" fontId="38" fillId="0" borderId="0"/>
    <xf numFmtId="0" fontId="18" fillId="0" borderId="0"/>
    <xf numFmtId="0" fontId="38" fillId="0" borderId="0"/>
    <xf numFmtId="0" fontId="1" fillId="0" borderId="0"/>
    <xf numFmtId="0" fontId="18" fillId="0" borderId="0"/>
    <xf numFmtId="0" fontId="38" fillId="0" borderId="0"/>
    <xf numFmtId="0" fontId="31" fillId="0" borderId="0"/>
    <xf numFmtId="0" fontId="38" fillId="0" borderId="0"/>
    <xf numFmtId="0" fontId="38" fillId="0" borderId="0"/>
    <xf numFmtId="0" fontId="38" fillId="0" borderId="0"/>
    <xf numFmtId="0" fontId="38" fillId="0" borderId="0"/>
    <xf numFmtId="0" fontId="1"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18" fillId="0" borderId="0"/>
    <xf numFmtId="0" fontId="38" fillId="0" borderId="0"/>
    <xf numFmtId="0" fontId="38" fillId="0" borderId="0"/>
    <xf numFmtId="0" fontId="1"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18" fillId="0" borderId="0"/>
    <xf numFmtId="0" fontId="38" fillId="0" borderId="0"/>
    <xf numFmtId="0" fontId="38" fillId="0" borderId="0"/>
    <xf numFmtId="0" fontId="38" fillId="0" borderId="0"/>
    <xf numFmtId="0" fontId="1"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18" fillId="0" borderId="0"/>
    <xf numFmtId="0" fontId="38" fillId="0" borderId="0"/>
    <xf numFmtId="0" fontId="38" fillId="0" borderId="0"/>
    <xf numFmtId="0" fontId="1" fillId="0" borderId="0"/>
    <xf numFmtId="0" fontId="18"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31" fillId="0" borderId="0"/>
    <xf numFmtId="0" fontId="31" fillId="0" borderId="0"/>
    <xf numFmtId="0" fontId="31"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1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18" fillId="0" borderId="0"/>
    <xf numFmtId="0" fontId="38" fillId="0" borderId="0"/>
    <xf numFmtId="0" fontId="38" fillId="0" borderId="0"/>
    <xf numFmtId="0" fontId="1"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1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18"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18" fillId="0" borderId="0"/>
    <xf numFmtId="0" fontId="31" fillId="0" borderId="0"/>
    <xf numFmtId="0" fontId="38" fillId="0" borderId="0"/>
    <xf numFmtId="0" fontId="18" fillId="0" borderId="0"/>
    <xf numFmtId="0" fontId="38" fillId="0" borderId="0"/>
    <xf numFmtId="0" fontId="38" fillId="0" borderId="0"/>
    <xf numFmtId="0" fontId="38" fillId="0" borderId="0"/>
    <xf numFmtId="0" fontId="38" fillId="0" borderId="0"/>
    <xf numFmtId="0" fontId="1"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18" fillId="0" borderId="0"/>
    <xf numFmtId="0" fontId="38" fillId="0" borderId="0"/>
    <xf numFmtId="0" fontId="38" fillId="0" borderId="0"/>
    <xf numFmtId="0" fontId="1" fillId="0" borderId="0"/>
    <xf numFmtId="0" fontId="18"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35" fillId="0" borderId="0"/>
    <xf numFmtId="0" fontId="38" fillId="0" borderId="0"/>
    <xf numFmtId="0" fontId="38" fillId="0" borderId="0"/>
    <xf numFmtId="0" fontId="38" fillId="0" borderId="0"/>
    <xf numFmtId="0" fontId="1" fillId="0" borderId="0"/>
    <xf numFmtId="0" fontId="18" fillId="0" borderId="0"/>
    <xf numFmtId="0" fontId="38" fillId="0" borderId="0"/>
    <xf numFmtId="0" fontId="38" fillId="0" borderId="0"/>
    <xf numFmtId="0" fontId="1"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35" fillId="0" borderId="0"/>
    <xf numFmtId="0" fontId="38" fillId="0" borderId="0"/>
    <xf numFmtId="0" fontId="38" fillId="0" borderId="0"/>
    <xf numFmtId="0" fontId="1" fillId="0" borderId="0"/>
    <xf numFmtId="0" fontId="18"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18" fillId="0" borderId="0"/>
    <xf numFmtId="0" fontId="38" fillId="0" borderId="0"/>
    <xf numFmtId="0" fontId="1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5"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38" fillId="0" borderId="0"/>
    <xf numFmtId="0" fontId="1"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35" fillId="0" borderId="0"/>
    <xf numFmtId="0" fontId="38" fillId="0" borderId="0"/>
    <xf numFmtId="0" fontId="38" fillId="0" borderId="0"/>
    <xf numFmtId="0" fontId="38" fillId="0" borderId="0"/>
    <xf numFmtId="0" fontId="1" fillId="0" borderId="0"/>
    <xf numFmtId="0" fontId="18" fillId="0" borderId="0"/>
    <xf numFmtId="0" fontId="38" fillId="0" borderId="0"/>
    <xf numFmtId="0" fontId="18"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18" fillId="0" borderId="0"/>
    <xf numFmtId="0" fontId="38" fillId="0" borderId="0"/>
    <xf numFmtId="0" fontId="38" fillId="0" borderId="0"/>
    <xf numFmtId="0" fontId="38" fillId="0" borderId="0"/>
    <xf numFmtId="0" fontId="1" fillId="0" borderId="0"/>
    <xf numFmtId="0" fontId="18"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124" fillId="0" borderId="0"/>
    <xf numFmtId="0" fontId="18" fillId="0" borderId="0"/>
    <xf numFmtId="0" fontId="18" fillId="0" borderId="0"/>
    <xf numFmtId="0" fontId="18" fillId="0" borderId="0"/>
    <xf numFmtId="0" fontId="38"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1" fillId="0" borderId="0"/>
    <xf numFmtId="0" fontId="3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1" fillId="0" borderId="0"/>
    <xf numFmtId="0" fontId="1" fillId="0" borderId="0"/>
    <xf numFmtId="0" fontId="1" fillId="0" borderId="0"/>
    <xf numFmtId="0" fontId="3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35"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1" fillId="0" borderId="0"/>
    <xf numFmtId="0" fontId="38" fillId="0" borderId="0"/>
    <xf numFmtId="0" fontId="38" fillId="0" borderId="0"/>
    <xf numFmtId="0" fontId="38" fillId="0" borderId="0"/>
    <xf numFmtId="0" fontId="1" fillId="0" borderId="0"/>
    <xf numFmtId="0" fontId="38" fillId="0" borderId="0"/>
    <xf numFmtId="0" fontId="1" fillId="0" borderId="0"/>
    <xf numFmtId="0" fontId="1" fillId="0" borderId="0"/>
    <xf numFmtId="0" fontId="38" fillId="0" borderId="0"/>
    <xf numFmtId="0" fontId="38" fillId="0" borderId="0"/>
    <xf numFmtId="0" fontId="31" fillId="0" borderId="0"/>
    <xf numFmtId="0" fontId="3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1" fillId="0" borderId="0"/>
    <xf numFmtId="0" fontId="1" fillId="0" borderId="0"/>
    <xf numFmtId="0" fontId="1" fillId="0" borderId="0"/>
    <xf numFmtId="0" fontId="31"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1"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1" fillId="0" borderId="0"/>
    <xf numFmtId="0" fontId="38" fillId="0" borderId="0"/>
    <xf numFmtId="0" fontId="38" fillId="0" borderId="0"/>
    <xf numFmtId="0" fontId="18" fillId="0" borderId="0"/>
    <xf numFmtId="0" fontId="18" fillId="0" borderId="0"/>
    <xf numFmtId="0" fontId="35" fillId="0" borderId="0"/>
    <xf numFmtId="0" fontId="38" fillId="0" borderId="0"/>
    <xf numFmtId="0" fontId="18" fillId="0" borderId="0"/>
    <xf numFmtId="0" fontId="38" fillId="0" borderId="0"/>
    <xf numFmtId="0" fontId="1" fillId="0" borderId="0"/>
    <xf numFmtId="0" fontId="38" fillId="0" borderId="0"/>
    <xf numFmtId="0" fontId="1" fillId="0" borderId="0"/>
    <xf numFmtId="0" fontId="38"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1" fillId="0" borderId="0"/>
    <xf numFmtId="0" fontId="1" fillId="0" borderId="0"/>
    <xf numFmtId="0" fontId="1" fillId="0" borderId="0"/>
    <xf numFmtId="0" fontId="18" fillId="0" borderId="0"/>
    <xf numFmtId="0" fontId="18" fillId="0" borderId="0"/>
    <xf numFmtId="0" fontId="38" fillId="0" borderId="0"/>
    <xf numFmtId="0" fontId="31" fillId="0" borderId="0"/>
    <xf numFmtId="0" fontId="38" fillId="0" borderId="0"/>
    <xf numFmtId="0" fontId="38" fillId="0" borderId="0"/>
    <xf numFmtId="0" fontId="18" fillId="0" borderId="0"/>
    <xf numFmtId="0" fontId="1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8" fillId="0" borderId="0"/>
    <xf numFmtId="0" fontId="38" fillId="0" borderId="0"/>
    <xf numFmtId="0" fontId="18"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18" fillId="0" borderId="0"/>
    <xf numFmtId="0" fontId="18" fillId="0" borderId="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8" fillId="0" borderId="0"/>
    <xf numFmtId="0" fontId="38" fillId="0" borderId="0"/>
    <xf numFmtId="0" fontId="18"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1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8" fillId="0" borderId="0"/>
    <xf numFmtId="0" fontId="18" fillId="0" borderId="0"/>
    <xf numFmtId="0" fontId="31" fillId="0" borderId="0"/>
    <xf numFmtId="0" fontId="31" fillId="0" borderId="0"/>
    <xf numFmtId="0" fontId="31" fillId="0" borderId="0"/>
    <xf numFmtId="0" fontId="31" fillId="0" borderId="0"/>
    <xf numFmtId="0" fontId="31" fillId="0" borderId="0"/>
    <xf numFmtId="0" fontId="38" fillId="0" borderId="0"/>
    <xf numFmtId="0" fontId="1" fillId="0" borderId="0"/>
    <xf numFmtId="0" fontId="1" fillId="0" borderId="0"/>
    <xf numFmtId="0" fontId="18" fillId="0" borderId="0"/>
    <xf numFmtId="0" fontId="38" fillId="0" borderId="0"/>
    <xf numFmtId="0" fontId="38" fillId="0" borderId="0"/>
    <xf numFmtId="0" fontId="31" fillId="0" borderId="0"/>
    <xf numFmtId="0" fontId="3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35"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8" fillId="0" borderId="0"/>
    <xf numFmtId="0" fontId="1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1"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8" fillId="0" borderId="0"/>
    <xf numFmtId="0" fontId="38" fillId="0" borderId="0"/>
    <xf numFmtId="0" fontId="38" fillId="0" borderId="0"/>
    <xf numFmtId="0" fontId="18" fillId="0" borderId="0"/>
    <xf numFmtId="0" fontId="35" fillId="0" borderId="0"/>
    <xf numFmtId="0" fontId="38" fillId="0" borderId="0"/>
    <xf numFmtId="0" fontId="35" fillId="0" borderId="0"/>
    <xf numFmtId="0" fontId="18" fillId="0" borderId="0"/>
    <xf numFmtId="0" fontId="18" fillId="0" borderId="0"/>
    <xf numFmtId="0" fontId="35" fillId="0" borderId="0"/>
    <xf numFmtId="0" fontId="1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18" fillId="0" borderId="0"/>
    <xf numFmtId="0" fontId="38" fillId="0" borderId="0"/>
    <xf numFmtId="0" fontId="18" fillId="0" borderId="0"/>
    <xf numFmtId="0" fontId="38" fillId="0" borderId="0"/>
    <xf numFmtId="0" fontId="1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5"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8" fillId="0" borderId="0"/>
    <xf numFmtId="0" fontId="38" fillId="0" borderId="0"/>
    <xf numFmtId="0" fontId="18" fillId="0" borderId="0"/>
    <xf numFmtId="0" fontId="35" fillId="0" borderId="0"/>
    <xf numFmtId="0" fontId="3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38" fillId="0" borderId="0"/>
    <xf numFmtId="0" fontId="38" fillId="0" borderId="0"/>
    <xf numFmtId="0" fontId="38" fillId="0" borderId="0"/>
    <xf numFmtId="0" fontId="1" fillId="0" borderId="0"/>
    <xf numFmtId="0" fontId="1" fillId="0" borderId="0"/>
    <xf numFmtId="0" fontId="38" fillId="0" borderId="0"/>
    <xf numFmtId="0" fontId="1" fillId="0" borderId="0"/>
    <xf numFmtId="0" fontId="1" fillId="0" borderId="0"/>
    <xf numFmtId="0" fontId="18" fillId="0" borderId="0"/>
    <xf numFmtId="0" fontId="18"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1" fillId="0" borderId="0"/>
    <xf numFmtId="0" fontId="38" fillId="0" borderId="0"/>
    <xf numFmtId="0" fontId="18" fillId="0" borderId="0"/>
    <xf numFmtId="0" fontId="38" fillId="0" borderId="0"/>
    <xf numFmtId="0" fontId="38" fillId="0" borderId="0"/>
    <xf numFmtId="0" fontId="18" fillId="0" borderId="0"/>
    <xf numFmtId="0" fontId="38" fillId="0" borderId="0"/>
    <xf numFmtId="0" fontId="38" fillId="0" borderId="0"/>
    <xf numFmtId="0" fontId="1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38" fillId="0" borderId="0"/>
    <xf numFmtId="0" fontId="1" fillId="0" borderId="0"/>
    <xf numFmtId="0" fontId="18" fillId="0" borderId="0"/>
    <xf numFmtId="0" fontId="18" fillId="0" borderId="0"/>
    <xf numFmtId="0" fontId="38" fillId="0" borderId="0"/>
    <xf numFmtId="0" fontId="38" fillId="0" borderId="0"/>
    <xf numFmtId="0" fontId="38" fillId="0" borderId="0"/>
    <xf numFmtId="0" fontId="35" fillId="0" borderId="0"/>
    <xf numFmtId="0" fontId="18" fillId="0" borderId="0"/>
    <xf numFmtId="0" fontId="35" fillId="0" borderId="0"/>
    <xf numFmtId="0" fontId="38" fillId="0" borderId="0"/>
    <xf numFmtId="0" fontId="38" fillId="0" borderId="0"/>
    <xf numFmtId="0" fontId="18" fillId="0" borderId="0"/>
    <xf numFmtId="0" fontId="35" fillId="0" borderId="0"/>
    <xf numFmtId="0" fontId="35"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37" fillId="0" borderId="0">
      <alignment vertical="top"/>
    </xf>
    <xf numFmtId="0" fontId="1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1" fillId="0" borderId="0"/>
    <xf numFmtId="0" fontId="1" fillId="0" borderId="0"/>
    <xf numFmtId="0" fontId="1" fillId="0" borderId="0"/>
    <xf numFmtId="0" fontId="38" fillId="0" borderId="0"/>
    <xf numFmtId="0" fontId="31"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1"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1" fillId="0" borderId="0"/>
    <xf numFmtId="0" fontId="38" fillId="0" borderId="0"/>
    <xf numFmtId="0" fontId="38" fillId="0" borderId="0"/>
    <xf numFmtId="0" fontId="31"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1" fillId="0" borderId="0"/>
    <xf numFmtId="0" fontId="31" fillId="0" borderId="0"/>
    <xf numFmtId="0" fontId="31" fillId="0" borderId="0"/>
    <xf numFmtId="0" fontId="31" fillId="0" borderId="0"/>
    <xf numFmtId="0" fontId="31"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1"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1" fillId="0" borderId="0"/>
    <xf numFmtId="0" fontId="1" fillId="0" borderId="0"/>
    <xf numFmtId="0" fontId="1" fillId="0" borderId="0"/>
    <xf numFmtId="0" fontId="38" fillId="0" borderId="0"/>
    <xf numFmtId="0" fontId="31" fillId="0" borderId="0"/>
    <xf numFmtId="0" fontId="38" fillId="0" borderId="0"/>
    <xf numFmtId="0" fontId="38" fillId="0" borderId="0"/>
    <xf numFmtId="0" fontId="18" fillId="0" borderId="0"/>
    <xf numFmtId="0" fontId="1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1" fillId="0" borderId="0"/>
    <xf numFmtId="0" fontId="38" fillId="0" borderId="0"/>
    <xf numFmtId="0" fontId="38" fillId="0" borderId="0"/>
    <xf numFmtId="0" fontId="38" fillId="0" borderId="0"/>
    <xf numFmtId="0" fontId="38" fillId="0" borderId="0"/>
    <xf numFmtId="0" fontId="18"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1"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8" fillId="0" borderId="0"/>
    <xf numFmtId="0" fontId="38" fillId="0" borderId="0"/>
    <xf numFmtId="0" fontId="61" fillId="0" borderId="0"/>
    <xf numFmtId="0" fontId="35" fillId="0" borderId="0"/>
    <xf numFmtId="0" fontId="1" fillId="0" borderId="0"/>
    <xf numFmtId="0" fontId="31" fillId="0" borderId="0"/>
    <xf numFmtId="0" fontId="31" fillId="0" borderId="0"/>
    <xf numFmtId="0" fontId="1" fillId="0" borderId="0"/>
    <xf numFmtId="0" fontId="59" fillId="0" borderId="0"/>
    <xf numFmtId="0" fontId="59" fillId="0" borderId="0"/>
    <xf numFmtId="0" fontId="38" fillId="0" borderId="0"/>
    <xf numFmtId="0" fontId="1" fillId="0" borderId="0"/>
    <xf numFmtId="0" fontId="18" fillId="0" borderId="0"/>
    <xf numFmtId="0" fontId="38" fillId="0" borderId="0"/>
    <xf numFmtId="0" fontId="31"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61" fillId="0" borderId="0"/>
    <xf numFmtId="0" fontId="18" fillId="0" borderId="0"/>
    <xf numFmtId="0" fontId="38" fillId="0" borderId="0"/>
    <xf numFmtId="0" fontId="38" fillId="0" borderId="0"/>
    <xf numFmtId="0" fontId="18" fillId="0" borderId="0"/>
    <xf numFmtId="0" fontId="18" fillId="0" borderId="0"/>
    <xf numFmtId="0" fontId="38" fillId="0" borderId="0"/>
    <xf numFmtId="0" fontId="3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31" fillId="0" borderId="0"/>
    <xf numFmtId="0" fontId="38" fillId="0" borderId="0"/>
    <xf numFmtId="0" fontId="31"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61" fillId="0" borderId="0"/>
    <xf numFmtId="0" fontId="18" fillId="0" borderId="0"/>
    <xf numFmtId="0" fontId="38" fillId="0" borderId="0"/>
    <xf numFmtId="0" fontId="38" fillId="0" borderId="0"/>
    <xf numFmtId="0" fontId="18" fillId="0" borderId="0"/>
    <xf numFmtId="0" fontId="18" fillId="0" borderId="0"/>
    <xf numFmtId="0" fontId="38" fillId="0" borderId="0"/>
    <xf numFmtId="0" fontId="31" fillId="0" borderId="0"/>
    <xf numFmtId="0" fontId="31" fillId="0" borderId="0"/>
    <xf numFmtId="0" fontId="3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8" fillId="0" borderId="0"/>
    <xf numFmtId="0" fontId="1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8" fillId="0" borderId="0"/>
    <xf numFmtId="0" fontId="1" fillId="0" borderId="0"/>
    <xf numFmtId="0" fontId="1" fillId="0" borderId="0"/>
    <xf numFmtId="0" fontId="18" fillId="0" borderId="0"/>
    <xf numFmtId="0" fontId="38" fillId="0" borderId="0"/>
    <xf numFmtId="0" fontId="38" fillId="0" borderId="0"/>
    <xf numFmtId="0" fontId="38" fillId="0" borderId="0"/>
    <xf numFmtId="0" fontId="18" fillId="0" borderId="0"/>
    <xf numFmtId="0" fontId="18" fillId="0" borderId="0"/>
    <xf numFmtId="0" fontId="38" fillId="0" borderId="0"/>
    <xf numFmtId="0" fontId="37" fillId="0" borderId="0">
      <alignment vertical="top"/>
    </xf>
    <xf numFmtId="0" fontId="18" fillId="0" borderId="0"/>
    <xf numFmtId="0" fontId="18" fillId="0" borderId="0"/>
    <xf numFmtId="0" fontId="38" fillId="0" borderId="0"/>
    <xf numFmtId="0" fontId="18" fillId="0" borderId="0"/>
    <xf numFmtId="0" fontId="37" fillId="0" borderId="0">
      <alignment vertical="top"/>
    </xf>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18" fillId="0" borderId="0"/>
    <xf numFmtId="0" fontId="18" fillId="0" borderId="0"/>
    <xf numFmtId="0" fontId="18" fillId="0" borderId="0"/>
    <xf numFmtId="0" fontId="18" fillId="0" borderId="0"/>
    <xf numFmtId="0" fontId="38" fillId="0" borderId="0"/>
    <xf numFmtId="0" fontId="18" fillId="0" borderId="0"/>
    <xf numFmtId="0" fontId="59" fillId="0" borderId="0"/>
    <xf numFmtId="0" fontId="38" fillId="0" borderId="0"/>
    <xf numFmtId="0" fontId="1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35" fillId="0" borderId="0"/>
    <xf numFmtId="0" fontId="38" fillId="0" borderId="0"/>
    <xf numFmtId="0" fontId="18" fillId="0" borderId="0"/>
    <xf numFmtId="0" fontId="18" fillId="0" borderId="0"/>
    <xf numFmtId="0" fontId="18" fillId="0" borderId="0"/>
    <xf numFmtId="0" fontId="18" fillId="0" borderId="0"/>
    <xf numFmtId="0" fontId="18"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18" fillId="0" borderId="0"/>
    <xf numFmtId="0" fontId="1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1" fillId="0" borderId="0"/>
    <xf numFmtId="0" fontId="31" fillId="0" borderId="0"/>
    <xf numFmtId="0" fontId="1" fillId="0" borderId="0"/>
    <xf numFmtId="0" fontId="18" fillId="0" borderId="0"/>
    <xf numFmtId="0" fontId="1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 fillId="0" borderId="0"/>
    <xf numFmtId="0" fontId="1" fillId="0" borderId="0"/>
    <xf numFmtId="0" fontId="35" fillId="0" borderId="0"/>
    <xf numFmtId="0" fontId="38" fillId="0" borderId="0"/>
    <xf numFmtId="0" fontId="38" fillId="0" borderId="0"/>
    <xf numFmtId="0" fontId="1" fillId="0" borderId="0"/>
    <xf numFmtId="0" fontId="1" fillId="0" borderId="0"/>
    <xf numFmtId="0" fontId="35" fillId="0" borderId="0"/>
    <xf numFmtId="0" fontId="38" fillId="0" borderId="0"/>
    <xf numFmtId="0" fontId="1"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1" fillId="0" borderId="0"/>
    <xf numFmtId="0" fontId="38" fillId="0" borderId="0"/>
    <xf numFmtId="0" fontId="18"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61" fillId="0" borderId="0"/>
    <xf numFmtId="0" fontId="18" fillId="0" borderId="0"/>
    <xf numFmtId="0" fontId="18" fillId="0" borderId="0"/>
    <xf numFmtId="0" fontId="18" fillId="0" borderId="0"/>
    <xf numFmtId="0" fontId="18" fillId="0" borderId="0"/>
    <xf numFmtId="0" fontId="18" fillId="0" borderId="0"/>
    <xf numFmtId="0" fontId="18" fillId="0" borderId="0"/>
    <xf numFmtId="0" fontId="38" fillId="0" borderId="0"/>
    <xf numFmtId="0" fontId="18" fillId="0" borderId="0"/>
    <xf numFmtId="0" fontId="1"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18" fillId="0" borderId="0"/>
    <xf numFmtId="0" fontId="18" fillId="0" borderId="0"/>
    <xf numFmtId="0" fontId="38" fillId="0" borderId="0"/>
    <xf numFmtId="0" fontId="18"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59" fillId="0" borderId="0"/>
    <xf numFmtId="0" fontId="1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38" fillId="0" borderId="0"/>
    <xf numFmtId="0" fontId="18"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38" fillId="0" borderId="0"/>
    <xf numFmtId="0" fontId="18"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18" fillId="0" borderId="0"/>
    <xf numFmtId="0" fontId="18" fillId="0" borderId="0"/>
    <xf numFmtId="0" fontId="18"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18" fillId="0" borderId="0"/>
    <xf numFmtId="0" fontId="18" fillId="0" borderId="0"/>
    <xf numFmtId="0" fontId="38" fillId="0" borderId="0"/>
    <xf numFmtId="0" fontId="18"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18" fillId="0" borderId="0"/>
    <xf numFmtId="0" fontId="1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5" fillId="0" borderId="0"/>
    <xf numFmtId="0" fontId="18" fillId="0" borderId="0"/>
    <xf numFmtId="0" fontId="18" fillId="0" borderId="0"/>
    <xf numFmtId="0" fontId="18" fillId="0" borderId="0"/>
    <xf numFmtId="0" fontId="38" fillId="0" borderId="0"/>
    <xf numFmtId="0" fontId="18" fillId="0" borderId="0"/>
    <xf numFmtId="0" fontId="59"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18" fillId="0" borderId="0"/>
    <xf numFmtId="0" fontId="38" fillId="0" borderId="0"/>
    <xf numFmtId="0" fontId="38" fillId="0" borderId="0"/>
    <xf numFmtId="0" fontId="18" fillId="0" borderId="0"/>
    <xf numFmtId="0" fontId="35"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38" fillId="0" borderId="0"/>
    <xf numFmtId="0" fontId="38" fillId="0" borderId="0"/>
    <xf numFmtId="0" fontId="38" fillId="0" borderId="0"/>
    <xf numFmtId="0" fontId="1"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1" fillId="0" borderId="0"/>
    <xf numFmtId="0" fontId="3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1" fillId="0" borderId="0"/>
    <xf numFmtId="0" fontId="1" fillId="0" borderId="0"/>
    <xf numFmtId="0" fontId="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8" fillId="0" borderId="0"/>
    <xf numFmtId="0" fontId="38" fillId="0" borderId="0"/>
    <xf numFmtId="0" fontId="38" fillId="0" borderId="0"/>
    <xf numFmtId="0" fontId="38" fillId="0" borderId="0"/>
    <xf numFmtId="0" fontId="1" fillId="0" borderId="0"/>
    <xf numFmtId="0" fontId="18" fillId="0" borderId="0"/>
    <xf numFmtId="0" fontId="38" fillId="0" borderId="0"/>
    <xf numFmtId="0" fontId="1" fillId="0" borderId="0"/>
    <xf numFmtId="0" fontId="18" fillId="0" borderId="0"/>
    <xf numFmtId="0" fontId="38" fillId="0" borderId="0"/>
    <xf numFmtId="0" fontId="38" fillId="0" borderId="0"/>
    <xf numFmtId="0" fontId="1" fillId="0" borderId="0"/>
    <xf numFmtId="0" fontId="18" fillId="0" borderId="0"/>
    <xf numFmtId="0" fontId="38" fillId="0" borderId="0"/>
    <xf numFmtId="0" fontId="1" fillId="0" borderId="0"/>
    <xf numFmtId="0" fontId="18" fillId="0" borderId="0"/>
    <xf numFmtId="0" fontId="38" fillId="0" borderId="0"/>
    <xf numFmtId="0" fontId="38" fillId="0" borderId="0"/>
    <xf numFmtId="0" fontId="38" fillId="0" borderId="0"/>
    <xf numFmtId="0" fontId="1" fillId="0" borderId="0"/>
    <xf numFmtId="0" fontId="18" fillId="0" borderId="0"/>
    <xf numFmtId="0" fontId="38" fillId="0" borderId="0"/>
    <xf numFmtId="0" fontId="1" fillId="0" borderId="0"/>
    <xf numFmtId="0" fontId="18" fillId="0" borderId="0"/>
    <xf numFmtId="0" fontId="38" fillId="0" borderId="0"/>
    <xf numFmtId="0" fontId="38" fillId="0" borderId="0"/>
    <xf numFmtId="0" fontId="1" fillId="0" borderId="0"/>
    <xf numFmtId="0" fontId="18" fillId="0" borderId="0"/>
    <xf numFmtId="0" fontId="38" fillId="0" borderId="0"/>
    <xf numFmtId="0" fontId="38" fillId="0" borderId="0"/>
    <xf numFmtId="0" fontId="1"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 fillId="0" borderId="0"/>
    <xf numFmtId="0" fontId="18" fillId="0" borderId="0"/>
    <xf numFmtId="0" fontId="38" fillId="0" borderId="0"/>
    <xf numFmtId="0" fontId="1" fillId="0" borderId="0"/>
    <xf numFmtId="0" fontId="18" fillId="0" borderId="0"/>
    <xf numFmtId="0" fontId="38" fillId="0" borderId="0"/>
    <xf numFmtId="0" fontId="38" fillId="0" borderId="0"/>
    <xf numFmtId="0" fontId="1"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 fillId="0" borderId="0"/>
    <xf numFmtId="0" fontId="18" fillId="0" borderId="0"/>
    <xf numFmtId="0" fontId="38" fillId="0" borderId="0"/>
    <xf numFmtId="0" fontId="1" fillId="0" borderId="0"/>
    <xf numFmtId="0" fontId="18" fillId="0" borderId="0"/>
    <xf numFmtId="0" fontId="38" fillId="0" borderId="0"/>
    <xf numFmtId="0" fontId="38" fillId="0" borderId="0"/>
    <xf numFmtId="0" fontId="1" fillId="0" borderId="0"/>
    <xf numFmtId="0" fontId="18" fillId="0" borderId="0"/>
    <xf numFmtId="0" fontId="38" fillId="0" borderId="0"/>
    <xf numFmtId="0" fontId="38" fillId="0" borderId="0"/>
    <xf numFmtId="0" fontId="1" fillId="0" borderId="0"/>
    <xf numFmtId="0" fontId="18"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31" fillId="0" borderId="0"/>
    <xf numFmtId="0" fontId="38" fillId="0" borderId="0"/>
    <xf numFmtId="0" fontId="38" fillId="0" borderId="0"/>
    <xf numFmtId="0" fontId="18" fillId="0" borderId="0"/>
    <xf numFmtId="0" fontId="38"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1" fillId="0" borderId="0"/>
    <xf numFmtId="0" fontId="18" fillId="0" borderId="0"/>
    <xf numFmtId="0" fontId="38" fillId="0" borderId="0"/>
    <xf numFmtId="0" fontId="1" fillId="0" borderId="0"/>
    <xf numFmtId="0" fontId="18" fillId="0" borderId="0"/>
    <xf numFmtId="0" fontId="38" fillId="0" borderId="0"/>
    <xf numFmtId="0" fontId="38" fillId="0" borderId="0"/>
    <xf numFmtId="0" fontId="1" fillId="0" borderId="0"/>
    <xf numFmtId="0" fontId="18" fillId="0" borderId="0"/>
    <xf numFmtId="0" fontId="38" fillId="0" borderId="0"/>
    <xf numFmtId="0" fontId="1" fillId="0" borderId="0"/>
    <xf numFmtId="0" fontId="18" fillId="0" borderId="0"/>
    <xf numFmtId="0" fontId="38" fillId="0" borderId="0"/>
    <xf numFmtId="0" fontId="38" fillId="0" borderId="0"/>
    <xf numFmtId="0" fontId="38" fillId="0" borderId="0"/>
    <xf numFmtId="0" fontId="1" fillId="0" borderId="0"/>
    <xf numFmtId="0" fontId="18" fillId="0" borderId="0"/>
    <xf numFmtId="0" fontId="38" fillId="0" borderId="0"/>
    <xf numFmtId="0" fontId="1" fillId="0" borderId="0"/>
    <xf numFmtId="0" fontId="18" fillId="0" borderId="0"/>
    <xf numFmtId="0" fontId="38" fillId="0" borderId="0"/>
    <xf numFmtId="0" fontId="38" fillId="0" borderId="0"/>
    <xf numFmtId="0" fontId="1" fillId="0" borderId="0"/>
    <xf numFmtId="0" fontId="18" fillId="0" borderId="0"/>
    <xf numFmtId="0" fontId="38" fillId="0" borderId="0"/>
    <xf numFmtId="0" fontId="1" fillId="0" borderId="0"/>
    <xf numFmtId="0" fontId="18" fillId="0" borderId="0"/>
    <xf numFmtId="0" fontId="38" fillId="0" borderId="0"/>
    <xf numFmtId="0" fontId="38" fillId="0" borderId="0"/>
    <xf numFmtId="0" fontId="38" fillId="0" borderId="0"/>
    <xf numFmtId="0" fontId="38" fillId="0" borderId="0"/>
    <xf numFmtId="0" fontId="1" fillId="0" borderId="0"/>
    <xf numFmtId="0" fontId="18" fillId="0" borderId="0"/>
    <xf numFmtId="0" fontId="38" fillId="0" borderId="0"/>
    <xf numFmtId="0" fontId="1" fillId="0" borderId="0"/>
    <xf numFmtId="0" fontId="18" fillId="0" borderId="0"/>
    <xf numFmtId="0" fontId="38" fillId="0" borderId="0"/>
    <xf numFmtId="0" fontId="38" fillId="0" borderId="0"/>
    <xf numFmtId="0" fontId="1" fillId="0" borderId="0"/>
    <xf numFmtId="0" fontId="18" fillId="0" borderId="0"/>
    <xf numFmtId="0" fontId="38" fillId="0" borderId="0"/>
    <xf numFmtId="0" fontId="1" fillId="0" borderId="0"/>
    <xf numFmtId="0" fontId="18" fillId="0" borderId="0"/>
    <xf numFmtId="0" fontId="38" fillId="0" borderId="0"/>
    <xf numFmtId="0" fontId="38" fillId="0" borderId="0"/>
    <xf numFmtId="0" fontId="38" fillId="0" borderId="0"/>
    <xf numFmtId="0" fontId="1" fillId="0" borderId="0"/>
    <xf numFmtId="0" fontId="18" fillId="0" borderId="0"/>
    <xf numFmtId="0" fontId="38" fillId="0" borderId="0"/>
    <xf numFmtId="0" fontId="1" fillId="0" borderId="0"/>
    <xf numFmtId="0" fontId="18" fillId="0" borderId="0"/>
    <xf numFmtId="0" fontId="38" fillId="0" borderId="0"/>
    <xf numFmtId="0" fontId="38" fillId="0" borderId="0"/>
    <xf numFmtId="0" fontId="1" fillId="0" borderId="0"/>
    <xf numFmtId="0" fontId="18" fillId="0" borderId="0"/>
    <xf numFmtId="0" fontId="38" fillId="0" borderId="0"/>
    <xf numFmtId="0" fontId="38" fillId="0" borderId="0"/>
    <xf numFmtId="0" fontId="1" fillId="0" borderId="0"/>
    <xf numFmtId="0" fontId="18"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61" fillId="0" borderId="0"/>
    <xf numFmtId="0" fontId="18" fillId="0" borderId="0"/>
    <xf numFmtId="0" fontId="1"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1" fillId="0" borderId="0"/>
    <xf numFmtId="0" fontId="1" fillId="0" borderId="0"/>
    <xf numFmtId="0" fontId="1" fillId="0" borderId="0"/>
    <xf numFmtId="0" fontId="38" fillId="0" borderId="0"/>
    <xf numFmtId="0" fontId="1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18" fillId="0" borderId="0"/>
    <xf numFmtId="0" fontId="38"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8" fillId="0" borderId="0"/>
    <xf numFmtId="0" fontId="31" fillId="0" borderId="0"/>
    <xf numFmtId="0" fontId="38" fillId="0" borderId="0"/>
    <xf numFmtId="0" fontId="38" fillId="0" borderId="0"/>
    <xf numFmtId="0" fontId="38" fillId="0" borderId="0"/>
    <xf numFmtId="0" fontId="38" fillId="0" borderId="0"/>
    <xf numFmtId="0" fontId="1" fillId="0" borderId="0"/>
    <xf numFmtId="0" fontId="18" fillId="0" borderId="0"/>
    <xf numFmtId="0" fontId="38" fillId="0" borderId="0"/>
    <xf numFmtId="0" fontId="1" fillId="0" borderId="0"/>
    <xf numFmtId="0" fontId="18" fillId="0" borderId="0"/>
    <xf numFmtId="0" fontId="38" fillId="0" borderId="0"/>
    <xf numFmtId="0" fontId="38" fillId="0" borderId="0"/>
    <xf numFmtId="0" fontId="1" fillId="0" borderId="0"/>
    <xf numFmtId="0" fontId="18" fillId="0" borderId="0"/>
    <xf numFmtId="0" fontId="38" fillId="0" borderId="0"/>
    <xf numFmtId="0" fontId="38" fillId="0" borderId="0"/>
    <xf numFmtId="0" fontId="1" fillId="0" borderId="0"/>
    <xf numFmtId="0" fontId="18" fillId="0" borderId="0"/>
    <xf numFmtId="0" fontId="18" fillId="0" borderId="0"/>
    <xf numFmtId="0" fontId="35" fillId="0" borderId="0"/>
    <xf numFmtId="0" fontId="38" fillId="0" borderId="0"/>
    <xf numFmtId="0" fontId="38" fillId="0" borderId="0"/>
    <xf numFmtId="0" fontId="38" fillId="0" borderId="0"/>
    <xf numFmtId="0" fontId="1" fillId="0" borderId="0"/>
    <xf numFmtId="0" fontId="18" fillId="0" borderId="0"/>
    <xf numFmtId="0" fontId="38" fillId="0" borderId="0"/>
    <xf numFmtId="0" fontId="1" fillId="0" borderId="0"/>
    <xf numFmtId="0" fontId="18" fillId="0" borderId="0"/>
    <xf numFmtId="0" fontId="38" fillId="0" borderId="0"/>
    <xf numFmtId="0" fontId="38" fillId="0" borderId="0"/>
    <xf numFmtId="0" fontId="1" fillId="0" borderId="0"/>
    <xf numFmtId="0" fontId="18"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31" fillId="0" borderId="0"/>
    <xf numFmtId="0" fontId="31" fillId="0" borderId="0"/>
    <xf numFmtId="0" fontId="3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18" fillId="0" borderId="0"/>
    <xf numFmtId="0" fontId="38" fillId="0" borderId="0"/>
    <xf numFmtId="0" fontId="38" fillId="0" borderId="0"/>
    <xf numFmtId="0" fontId="1" fillId="0" borderId="0"/>
    <xf numFmtId="0" fontId="18"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38" fillId="0" borderId="0"/>
    <xf numFmtId="0" fontId="1" fillId="0" borderId="0"/>
    <xf numFmtId="0" fontId="1" fillId="0" borderId="0"/>
    <xf numFmtId="0" fontId="38" fillId="0" borderId="0"/>
    <xf numFmtId="0" fontId="38" fillId="0" borderId="0"/>
    <xf numFmtId="0" fontId="38" fillId="0" borderId="0"/>
    <xf numFmtId="0" fontId="38" fillId="0" borderId="0"/>
    <xf numFmtId="0" fontId="1" fillId="0" borderId="0"/>
    <xf numFmtId="0" fontId="18" fillId="0" borderId="0"/>
    <xf numFmtId="0" fontId="18" fillId="0" borderId="0"/>
    <xf numFmtId="0" fontId="35"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1" fillId="0" borderId="0"/>
    <xf numFmtId="0" fontId="38" fillId="0" borderId="0"/>
    <xf numFmtId="0" fontId="31"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1" fillId="0" borderId="0"/>
    <xf numFmtId="0" fontId="31" fillId="0" borderId="0"/>
    <xf numFmtId="0" fontId="31" fillId="0" borderId="0"/>
    <xf numFmtId="0" fontId="31" fillId="0" borderId="0"/>
    <xf numFmtId="0" fontId="31" fillId="0" borderId="0"/>
    <xf numFmtId="0" fontId="38" fillId="0" borderId="0"/>
    <xf numFmtId="0" fontId="31" fillId="0" borderId="0"/>
    <xf numFmtId="0" fontId="38" fillId="0" borderId="0"/>
    <xf numFmtId="0" fontId="38" fillId="0" borderId="0"/>
    <xf numFmtId="0" fontId="38" fillId="0" borderId="0"/>
    <xf numFmtId="0" fontId="1" fillId="0" borderId="0"/>
    <xf numFmtId="0" fontId="18" fillId="0" borderId="0"/>
    <xf numFmtId="0" fontId="38" fillId="0" borderId="0"/>
    <xf numFmtId="0" fontId="18" fillId="0" borderId="0"/>
    <xf numFmtId="0" fontId="35" fillId="0" borderId="0"/>
    <xf numFmtId="0" fontId="38" fillId="0" borderId="0"/>
    <xf numFmtId="0" fontId="38" fillId="0" borderId="0"/>
    <xf numFmtId="0" fontId="1" fillId="0" borderId="0"/>
    <xf numFmtId="0" fontId="18"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31" fillId="0" borderId="0"/>
    <xf numFmtId="0" fontId="31" fillId="0" borderId="0"/>
    <xf numFmtId="0" fontId="31" fillId="0" borderId="0"/>
    <xf numFmtId="0" fontId="31" fillId="0" borderId="0"/>
    <xf numFmtId="0" fontId="38" fillId="0" borderId="0"/>
    <xf numFmtId="0" fontId="38" fillId="0" borderId="0"/>
    <xf numFmtId="0" fontId="18"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0" borderId="0"/>
    <xf numFmtId="0" fontId="1"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1" fillId="0" borderId="0"/>
    <xf numFmtId="0" fontId="38" fillId="0" borderId="0"/>
    <xf numFmtId="0" fontId="18" fillId="0" borderId="0"/>
    <xf numFmtId="0" fontId="59" fillId="0" borderId="0"/>
    <xf numFmtId="0" fontId="38" fillId="0" borderId="0"/>
    <xf numFmtId="0" fontId="38" fillId="0" borderId="0"/>
    <xf numFmtId="0" fontId="38" fillId="0" borderId="0"/>
    <xf numFmtId="0" fontId="18" fillId="0" borderId="0"/>
    <xf numFmtId="0" fontId="35" fillId="0" borderId="0"/>
    <xf numFmtId="0" fontId="38" fillId="0" borderId="0"/>
    <xf numFmtId="0" fontId="59" fillId="0" borderId="0"/>
    <xf numFmtId="0" fontId="59"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8" fillId="0" borderId="0"/>
    <xf numFmtId="0" fontId="18"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8" fillId="0" borderId="0"/>
    <xf numFmtId="0" fontId="38" fillId="0" borderId="0"/>
    <xf numFmtId="0" fontId="1" fillId="0" borderId="0"/>
    <xf numFmtId="0" fontId="38" fillId="0" borderId="0"/>
    <xf numFmtId="0" fontId="38" fillId="0" borderId="0"/>
    <xf numFmtId="0" fontId="18" fillId="0" borderId="0"/>
    <xf numFmtId="0" fontId="38" fillId="0" borderId="0"/>
    <xf numFmtId="0" fontId="1" fillId="0" borderId="0"/>
    <xf numFmtId="0" fontId="1" fillId="0" borderId="0"/>
    <xf numFmtId="0" fontId="35"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35" fillId="0" borderId="0"/>
    <xf numFmtId="0" fontId="38" fillId="0" borderId="0"/>
    <xf numFmtId="0" fontId="18"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35" fillId="0" borderId="0"/>
    <xf numFmtId="0" fontId="3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 fillId="0" borderId="0"/>
    <xf numFmtId="0" fontId="1" fillId="0" borderId="0"/>
    <xf numFmtId="0" fontId="1"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38" fillId="0" borderId="0"/>
    <xf numFmtId="0" fontId="59" fillId="0" borderId="0"/>
    <xf numFmtId="0" fontId="35"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35"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35"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 fillId="0" borderId="0"/>
    <xf numFmtId="0" fontId="1" fillId="0" borderId="0"/>
    <xf numFmtId="0" fontId="1" fillId="0" borderId="0"/>
    <xf numFmtId="0" fontId="18" fillId="0" borderId="0"/>
    <xf numFmtId="0" fontId="38" fillId="0" borderId="0"/>
    <xf numFmtId="0" fontId="1" fillId="0" borderId="0"/>
    <xf numFmtId="0" fontId="1"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 fillId="0" borderId="0"/>
    <xf numFmtId="0" fontId="1" fillId="0" borderId="0"/>
    <xf numFmtId="0" fontId="1" fillId="0" borderId="0"/>
    <xf numFmtId="0" fontId="18" fillId="0" borderId="0"/>
    <xf numFmtId="0" fontId="38" fillId="0" borderId="0"/>
    <xf numFmtId="0" fontId="1" fillId="0" borderId="0"/>
    <xf numFmtId="0" fontId="1" fillId="0" borderId="0"/>
    <xf numFmtId="0" fontId="35" fillId="0" borderId="0"/>
    <xf numFmtId="0" fontId="38" fillId="0" borderId="0"/>
    <xf numFmtId="0" fontId="38" fillId="0" borderId="0"/>
    <xf numFmtId="0" fontId="38" fillId="0" borderId="0"/>
    <xf numFmtId="0" fontId="59" fillId="0" borderId="0"/>
    <xf numFmtId="0" fontId="35" fillId="0" borderId="0"/>
    <xf numFmtId="0" fontId="38" fillId="0" borderId="0"/>
    <xf numFmtId="0" fontId="1" fillId="0" borderId="0"/>
    <xf numFmtId="0" fontId="1" fillId="0" borderId="0"/>
    <xf numFmtId="0" fontId="1" fillId="0" borderId="0"/>
    <xf numFmtId="0" fontId="18" fillId="0" borderId="0"/>
    <xf numFmtId="0" fontId="38" fillId="0" borderId="0"/>
    <xf numFmtId="0" fontId="1" fillId="0" borderId="0"/>
    <xf numFmtId="0" fontId="1" fillId="0" borderId="0"/>
    <xf numFmtId="0" fontId="59" fillId="0" borderId="0"/>
    <xf numFmtId="0" fontId="35" fillId="0" borderId="0"/>
    <xf numFmtId="0" fontId="38"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61"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61" fillId="0" borderId="0"/>
    <xf numFmtId="0" fontId="18" fillId="0" borderId="0"/>
    <xf numFmtId="0" fontId="38" fillId="0" borderId="0"/>
    <xf numFmtId="0" fontId="1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1" fillId="0" borderId="0"/>
    <xf numFmtId="0" fontId="1" fillId="0" borderId="0"/>
    <xf numFmtId="0" fontId="1" fillId="0" borderId="0"/>
    <xf numFmtId="0" fontId="38" fillId="0" borderId="0"/>
    <xf numFmtId="0" fontId="31"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1"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1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1" fillId="0" borderId="0"/>
    <xf numFmtId="0" fontId="38" fillId="0" borderId="0"/>
    <xf numFmtId="0" fontId="31" fillId="0" borderId="0"/>
    <xf numFmtId="0" fontId="38" fillId="0" borderId="0"/>
    <xf numFmtId="0" fontId="38" fillId="0" borderId="0"/>
    <xf numFmtId="0" fontId="38" fillId="0" borderId="0"/>
    <xf numFmtId="0" fontId="38" fillId="0" borderId="0"/>
    <xf numFmtId="0" fontId="38" fillId="0" borderId="0"/>
    <xf numFmtId="0" fontId="18" fillId="0" borderId="0"/>
    <xf numFmtId="0" fontId="38"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61" fillId="0" borderId="0"/>
    <xf numFmtId="0" fontId="18" fillId="0" borderId="0"/>
    <xf numFmtId="0" fontId="38"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8" fillId="0" borderId="0"/>
    <xf numFmtId="0" fontId="31"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1"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18" fillId="0" borderId="0"/>
    <xf numFmtId="0" fontId="38" fillId="0" borderId="0"/>
    <xf numFmtId="0" fontId="1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1" fillId="0" borderId="0"/>
    <xf numFmtId="0" fontId="1" fillId="0" borderId="0"/>
    <xf numFmtId="0" fontId="1" fillId="0" borderId="0"/>
    <xf numFmtId="0" fontId="38" fillId="0" borderId="0"/>
    <xf numFmtId="0" fontId="31" fillId="0" borderId="0"/>
    <xf numFmtId="0" fontId="38"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18"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31" fillId="0" borderId="0"/>
    <xf numFmtId="0" fontId="31" fillId="0" borderId="0"/>
    <xf numFmtId="0" fontId="31" fillId="0" borderId="0"/>
    <xf numFmtId="0" fontId="3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35"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 fillId="0" borderId="0"/>
    <xf numFmtId="0" fontId="1"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1" fillId="0" borderId="0"/>
    <xf numFmtId="0" fontId="18" fillId="0" borderId="0"/>
    <xf numFmtId="0" fontId="18" fillId="0" borderId="0"/>
    <xf numFmtId="0" fontId="38" fillId="0" borderId="0"/>
    <xf numFmtId="0" fontId="31" fillId="0" borderId="0"/>
    <xf numFmtId="0" fontId="38" fillId="0" borderId="0"/>
    <xf numFmtId="0" fontId="38"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35" fillId="0" borderId="0"/>
    <xf numFmtId="0" fontId="38"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31" fillId="0" borderId="0"/>
    <xf numFmtId="0" fontId="31"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1" fillId="0" borderId="0"/>
    <xf numFmtId="0" fontId="38" fillId="0" borderId="0"/>
    <xf numFmtId="0" fontId="38" fillId="0" borderId="0"/>
    <xf numFmtId="0" fontId="38" fillId="0" borderId="0"/>
    <xf numFmtId="0" fontId="38" fillId="0" borderId="0"/>
    <xf numFmtId="0" fontId="1" fillId="0" borderId="0"/>
    <xf numFmtId="0" fontId="18" fillId="0" borderId="0"/>
    <xf numFmtId="0" fontId="38" fillId="0" borderId="0"/>
    <xf numFmtId="0" fontId="18" fillId="0" borderId="0"/>
    <xf numFmtId="0" fontId="35"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0" borderId="0"/>
    <xf numFmtId="0" fontId="1" fillId="0" borderId="0"/>
    <xf numFmtId="0" fontId="35" fillId="0" borderId="0"/>
    <xf numFmtId="0" fontId="38"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1" fillId="0" borderId="0"/>
    <xf numFmtId="0" fontId="38" fillId="0" borderId="0"/>
    <xf numFmtId="0" fontId="38" fillId="0" borderId="0"/>
    <xf numFmtId="0" fontId="38" fillId="0" borderId="0"/>
    <xf numFmtId="0" fontId="1" fillId="0" borderId="0"/>
    <xf numFmtId="0" fontId="1" fillId="0" borderId="0"/>
    <xf numFmtId="0" fontId="18" fillId="0" borderId="0"/>
    <xf numFmtId="0" fontId="35" fillId="0" borderId="0"/>
    <xf numFmtId="0" fontId="38" fillId="0" borderId="0"/>
    <xf numFmtId="0" fontId="1" fillId="0" borderId="0"/>
    <xf numFmtId="0" fontId="1" fillId="0" borderId="0"/>
    <xf numFmtId="0" fontId="1" fillId="0" borderId="0"/>
    <xf numFmtId="0" fontId="18" fillId="0" borderId="0"/>
    <xf numFmtId="0" fontId="35" fillId="0" borderId="0"/>
    <xf numFmtId="0" fontId="38" fillId="0" borderId="0"/>
    <xf numFmtId="0" fontId="1"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18" fillId="0" borderId="0"/>
    <xf numFmtId="0" fontId="18" fillId="0" borderId="0"/>
    <xf numFmtId="0" fontId="1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59" fillId="0" borderId="0"/>
    <xf numFmtId="0" fontId="59" fillId="0" borderId="0"/>
    <xf numFmtId="0" fontId="35" fillId="0" borderId="0"/>
    <xf numFmtId="0" fontId="38" fillId="0" borderId="0"/>
    <xf numFmtId="0" fontId="38" fillId="0" borderId="0"/>
    <xf numFmtId="0" fontId="18" fillId="0" borderId="0"/>
    <xf numFmtId="0" fontId="18" fillId="0" borderId="0"/>
    <xf numFmtId="0" fontId="38" fillId="0" borderId="0"/>
    <xf numFmtId="0" fontId="59" fillId="0" borderId="0"/>
    <xf numFmtId="0" fontId="59"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5" fillId="0" borderId="0"/>
    <xf numFmtId="0" fontId="38" fillId="0" borderId="0"/>
    <xf numFmtId="0" fontId="38" fillId="0" borderId="0"/>
    <xf numFmtId="0" fontId="1" fillId="0" borderId="0"/>
    <xf numFmtId="0" fontId="1"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5" fillId="0" borderId="0"/>
    <xf numFmtId="0" fontId="38" fillId="0" borderId="0"/>
    <xf numFmtId="0" fontId="38" fillId="0" borderId="0"/>
    <xf numFmtId="0" fontId="1" fillId="0" borderId="0"/>
    <xf numFmtId="0" fontId="1" fillId="0" borderId="0"/>
    <xf numFmtId="0" fontId="18" fillId="0" borderId="0"/>
    <xf numFmtId="0" fontId="18" fillId="0" borderId="0"/>
    <xf numFmtId="0" fontId="38" fillId="0" borderId="0"/>
    <xf numFmtId="0" fontId="1"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59" fillId="0" borderId="0"/>
    <xf numFmtId="0" fontId="59" fillId="0" borderId="0"/>
    <xf numFmtId="0" fontId="35" fillId="0" borderId="0"/>
    <xf numFmtId="0" fontId="38" fillId="0" borderId="0"/>
    <xf numFmtId="0" fontId="38" fillId="0" borderId="0"/>
    <xf numFmtId="0" fontId="1" fillId="0" borderId="0"/>
    <xf numFmtId="0" fontId="1" fillId="0" borderId="0"/>
    <xf numFmtId="0" fontId="35" fillId="0" borderId="0"/>
    <xf numFmtId="0" fontId="38" fillId="0" borderId="0"/>
    <xf numFmtId="0" fontId="38" fillId="0" borderId="0"/>
    <xf numFmtId="0" fontId="18" fillId="0" borderId="0"/>
    <xf numFmtId="0" fontId="35" fillId="0" borderId="0"/>
    <xf numFmtId="0" fontId="38" fillId="0" borderId="0"/>
    <xf numFmtId="0" fontId="59" fillId="0" borderId="0"/>
    <xf numFmtId="0" fontId="59"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8" fillId="0" borderId="0"/>
    <xf numFmtId="0" fontId="38" fillId="0" borderId="0"/>
    <xf numFmtId="0" fontId="1" fillId="0" borderId="0"/>
    <xf numFmtId="0" fontId="38" fillId="0" borderId="0"/>
    <xf numFmtId="0" fontId="1" fillId="0" borderId="0"/>
    <xf numFmtId="0" fontId="38" fillId="0" borderId="0"/>
    <xf numFmtId="0" fontId="1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1" fillId="0" borderId="0"/>
    <xf numFmtId="0" fontId="1" fillId="0" borderId="0"/>
    <xf numFmtId="0" fontId="1" fillId="0" borderId="0"/>
    <xf numFmtId="0" fontId="59" fillId="0" borderId="0"/>
    <xf numFmtId="0" fontId="59" fillId="0" borderId="0"/>
    <xf numFmtId="0" fontId="38" fillId="0" borderId="0"/>
    <xf numFmtId="0" fontId="31" fillId="0" borderId="0"/>
    <xf numFmtId="0" fontId="38" fillId="0" borderId="0"/>
    <xf numFmtId="0" fontId="38" fillId="0" borderId="0"/>
    <xf numFmtId="0" fontId="18" fillId="0" borderId="0"/>
    <xf numFmtId="0" fontId="1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1" fillId="0" borderId="0"/>
    <xf numFmtId="0" fontId="38" fillId="0" borderId="0"/>
    <xf numFmtId="0" fontId="1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8" fillId="0" borderId="0"/>
    <xf numFmtId="0" fontId="31"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18" fillId="0" borderId="0"/>
    <xf numFmtId="0" fontId="38" fillId="0" borderId="0"/>
    <xf numFmtId="0" fontId="1" fillId="0" borderId="0"/>
    <xf numFmtId="0" fontId="1" fillId="0" borderId="0"/>
    <xf numFmtId="0" fontId="35" fillId="0" borderId="0"/>
    <xf numFmtId="0" fontId="38" fillId="0" borderId="0"/>
    <xf numFmtId="0" fontId="38" fillId="0" borderId="0"/>
    <xf numFmtId="0" fontId="61"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 fillId="0" borderId="0"/>
    <xf numFmtId="0" fontId="38" fillId="0" borderId="0"/>
    <xf numFmtId="0" fontId="38" fillId="0" borderId="0"/>
    <xf numFmtId="0" fontId="38" fillId="0" borderId="0"/>
    <xf numFmtId="0" fontId="1" fillId="0" borderId="0"/>
    <xf numFmtId="0" fontId="18" fillId="0" borderId="0"/>
    <xf numFmtId="0" fontId="1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1" fillId="0" borderId="0"/>
    <xf numFmtId="0" fontId="1" fillId="0" borderId="0"/>
    <xf numFmtId="0" fontId="1" fillId="0" borderId="0"/>
    <xf numFmtId="0" fontId="38" fillId="0" borderId="0"/>
    <xf numFmtId="0" fontId="31"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31" fillId="0" borderId="0"/>
    <xf numFmtId="0" fontId="3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1" fillId="0" borderId="0"/>
    <xf numFmtId="0" fontId="38" fillId="0" borderId="0"/>
    <xf numFmtId="0" fontId="31"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18" fillId="0" borderId="0"/>
    <xf numFmtId="0" fontId="38" fillId="0" borderId="0"/>
    <xf numFmtId="0" fontId="38" fillId="0" borderId="0"/>
    <xf numFmtId="0" fontId="1" fillId="0" borderId="0"/>
    <xf numFmtId="0" fontId="35" fillId="0" borderId="0"/>
    <xf numFmtId="0" fontId="38" fillId="0" borderId="0"/>
    <xf numFmtId="0" fontId="31" fillId="0" borderId="0"/>
    <xf numFmtId="0" fontId="31" fillId="0" borderId="0"/>
    <xf numFmtId="0" fontId="38" fillId="0" borderId="0"/>
    <xf numFmtId="0" fontId="31"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35"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61" fillId="0" borderId="0"/>
    <xf numFmtId="0" fontId="18" fillId="0" borderId="0"/>
    <xf numFmtId="0" fontId="1" fillId="0" borderId="0"/>
    <xf numFmtId="0" fontId="38" fillId="0" borderId="0"/>
    <xf numFmtId="0" fontId="38" fillId="0" borderId="0"/>
    <xf numFmtId="0" fontId="38" fillId="0" borderId="0"/>
    <xf numFmtId="0" fontId="38" fillId="0" borderId="0"/>
    <xf numFmtId="0" fontId="59" fillId="0" borderId="0"/>
    <xf numFmtId="0" fontId="18" fillId="0" borderId="0"/>
    <xf numFmtId="0" fontId="38" fillId="0" borderId="0"/>
    <xf numFmtId="0" fontId="59" fillId="0" borderId="0"/>
    <xf numFmtId="0" fontId="35" fillId="0" borderId="0"/>
    <xf numFmtId="0" fontId="38" fillId="0" borderId="0"/>
    <xf numFmtId="0" fontId="38" fillId="0" borderId="0"/>
    <xf numFmtId="0" fontId="59" fillId="0" borderId="0"/>
    <xf numFmtId="0" fontId="35" fillId="0" borderId="0"/>
    <xf numFmtId="0" fontId="38" fillId="0" borderId="0"/>
    <xf numFmtId="0" fontId="38" fillId="0" borderId="0"/>
    <xf numFmtId="0" fontId="59" fillId="0" borderId="0"/>
    <xf numFmtId="0" fontId="35" fillId="0" borderId="0"/>
    <xf numFmtId="0" fontId="35" fillId="0" borderId="0"/>
    <xf numFmtId="0" fontId="59" fillId="0" borderId="0"/>
    <xf numFmtId="0" fontId="35" fillId="0" borderId="0"/>
    <xf numFmtId="0" fontId="38" fillId="0" borderId="0"/>
    <xf numFmtId="0" fontId="1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18" fillId="0" borderId="0"/>
    <xf numFmtId="0" fontId="1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 fillId="0" borderId="0"/>
    <xf numFmtId="0" fontId="1" fillId="0" borderId="0"/>
    <xf numFmtId="0" fontId="1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18" fillId="0" borderId="0"/>
    <xf numFmtId="0" fontId="35" fillId="0" borderId="0"/>
    <xf numFmtId="0" fontId="38" fillId="0" borderId="0"/>
    <xf numFmtId="0" fontId="38" fillId="0" borderId="0"/>
    <xf numFmtId="0" fontId="1" fillId="0" borderId="0"/>
    <xf numFmtId="0" fontId="1" fillId="0" borderId="0"/>
    <xf numFmtId="0" fontId="18" fillId="0" borderId="0"/>
    <xf numFmtId="0" fontId="38" fillId="0" borderId="0"/>
    <xf numFmtId="0" fontId="38" fillId="0" borderId="0"/>
    <xf numFmtId="0" fontId="38" fillId="0" borderId="0"/>
    <xf numFmtId="0" fontId="1" fillId="0" borderId="0"/>
    <xf numFmtId="0" fontId="1" fillId="0" borderId="0"/>
    <xf numFmtId="0" fontId="18" fillId="0" borderId="0"/>
    <xf numFmtId="0" fontId="38" fillId="0" borderId="0"/>
    <xf numFmtId="0" fontId="38" fillId="0" borderId="0"/>
    <xf numFmtId="0" fontId="1" fillId="0" borderId="0"/>
    <xf numFmtId="0" fontId="1" fillId="0" borderId="0"/>
    <xf numFmtId="0" fontId="18" fillId="0" borderId="0"/>
    <xf numFmtId="0" fontId="35" fillId="0" borderId="0"/>
    <xf numFmtId="0" fontId="38" fillId="0" borderId="0"/>
    <xf numFmtId="0" fontId="38" fillId="0" borderId="0"/>
    <xf numFmtId="0" fontId="38" fillId="0" borderId="0"/>
    <xf numFmtId="0" fontId="38" fillId="0" borderId="0"/>
    <xf numFmtId="0" fontId="1" fillId="0" borderId="0"/>
    <xf numFmtId="0" fontId="1" fillId="0" borderId="0"/>
    <xf numFmtId="0" fontId="59"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59" fillId="0" borderId="0"/>
    <xf numFmtId="0" fontId="35" fillId="0" borderId="0"/>
    <xf numFmtId="0" fontId="38" fillId="0" borderId="0"/>
    <xf numFmtId="0" fontId="38" fillId="0" borderId="0"/>
    <xf numFmtId="0" fontId="1" fillId="0" borderId="0"/>
    <xf numFmtId="0" fontId="1" fillId="0" borderId="0"/>
    <xf numFmtId="0" fontId="59"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59" fillId="0" borderId="0"/>
    <xf numFmtId="0" fontId="35" fillId="0" borderId="0"/>
    <xf numFmtId="0" fontId="38" fillId="0" borderId="0"/>
    <xf numFmtId="0" fontId="38" fillId="0" borderId="0"/>
    <xf numFmtId="0" fontId="38" fillId="0" borderId="0"/>
    <xf numFmtId="0" fontId="1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 fillId="0" borderId="0"/>
    <xf numFmtId="0" fontId="37" fillId="0" borderId="0">
      <alignment vertical="top"/>
    </xf>
    <xf numFmtId="0" fontId="18" fillId="0" borderId="0"/>
    <xf numFmtId="0" fontId="35" fillId="0" borderId="0"/>
    <xf numFmtId="0" fontId="38" fillId="0" borderId="0"/>
    <xf numFmtId="0" fontId="38" fillId="0" borderId="0"/>
    <xf numFmtId="0" fontId="38" fillId="0" borderId="0"/>
    <xf numFmtId="0" fontId="1" fillId="0" borderId="0"/>
    <xf numFmtId="0" fontId="1" fillId="0" borderId="0"/>
    <xf numFmtId="0" fontId="59" fillId="0" borderId="0"/>
    <xf numFmtId="0" fontId="35" fillId="0" borderId="0"/>
    <xf numFmtId="0" fontId="38" fillId="0" borderId="0"/>
    <xf numFmtId="0" fontId="1" fillId="0" borderId="0"/>
    <xf numFmtId="0" fontId="59"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8" fillId="0" borderId="0"/>
    <xf numFmtId="0" fontId="1"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1" fillId="0" borderId="0"/>
    <xf numFmtId="0" fontId="38" fillId="0" borderId="0"/>
    <xf numFmtId="0" fontId="1" fillId="0" borderId="0"/>
    <xf numFmtId="0" fontId="59"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1" fillId="0" borderId="0"/>
    <xf numFmtId="0" fontId="1" fillId="0" borderId="0"/>
    <xf numFmtId="0" fontId="1" fillId="0" borderId="0"/>
    <xf numFmtId="0" fontId="59" fillId="0" borderId="0"/>
    <xf numFmtId="0" fontId="59" fillId="0" borderId="0"/>
    <xf numFmtId="0" fontId="38" fillId="0" borderId="0"/>
    <xf numFmtId="0" fontId="31"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35" fillId="0" borderId="0"/>
    <xf numFmtId="0" fontId="38" fillId="0" borderId="0"/>
    <xf numFmtId="0" fontId="3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35" fillId="0" borderId="0"/>
    <xf numFmtId="0" fontId="31" fillId="0" borderId="0"/>
    <xf numFmtId="0" fontId="38" fillId="0" borderId="0"/>
    <xf numFmtId="0" fontId="31" fillId="0" borderId="0"/>
    <xf numFmtId="0" fontId="38" fillId="0" borderId="0"/>
    <xf numFmtId="0" fontId="38" fillId="0" borderId="0"/>
    <xf numFmtId="0" fontId="18" fillId="0" borderId="0"/>
    <xf numFmtId="0" fontId="1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18" fillId="0" borderId="0"/>
    <xf numFmtId="0" fontId="38"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61"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1"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1" fillId="0" borderId="0"/>
    <xf numFmtId="0" fontId="1" fillId="0" borderId="0"/>
    <xf numFmtId="0" fontId="1" fillId="0" borderId="0"/>
    <xf numFmtId="0" fontId="38" fillId="0" borderId="0"/>
    <xf numFmtId="0" fontId="3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 fillId="0" borderId="0"/>
    <xf numFmtId="0" fontId="1" fillId="0" borderId="0"/>
    <xf numFmtId="0" fontId="38" fillId="0" borderId="0"/>
    <xf numFmtId="0" fontId="31" fillId="0" borderId="0"/>
    <xf numFmtId="0" fontId="38" fillId="0" borderId="0"/>
    <xf numFmtId="0" fontId="31"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5"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35" fillId="0" borderId="0"/>
    <xf numFmtId="0" fontId="38" fillId="0" borderId="0"/>
    <xf numFmtId="0" fontId="38"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18" fillId="0" borderId="0"/>
    <xf numFmtId="0" fontId="1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1"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1" fillId="0" borderId="0"/>
    <xf numFmtId="0" fontId="38" fillId="0" borderId="0"/>
    <xf numFmtId="0" fontId="1" fillId="0" borderId="0"/>
    <xf numFmtId="0" fontId="38" fillId="0" borderId="0"/>
    <xf numFmtId="0" fontId="38"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 fillId="0" borderId="0"/>
    <xf numFmtId="0" fontId="35" fillId="0" borderId="0"/>
    <xf numFmtId="0" fontId="38" fillId="0" borderId="0"/>
    <xf numFmtId="0" fontId="38" fillId="0" borderId="0"/>
    <xf numFmtId="0" fontId="38" fillId="0" borderId="0"/>
    <xf numFmtId="0" fontId="18" fillId="0" borderId="0"/>
    <xf numFmtId="0" fontId="18" fillId="0" borderId="0"/>
    <xf numFmtId="0" fontId="18" fillId="0" borderId="0"/>
    <xf numFmtId="0" fontId="38" fillId="0" borderId="0"/>
    <xf numFmtId="0" fontId="66"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1"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8" fillId="0" borderId="0"/>
    <xf numFmtId="0" fontId="18" fillId="0" borderId="0"/>
    <xf numFmtId="0" fontId="1"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18" fillId="0" borderId="0"/>
    <xf numFmtId="0" fontId="1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18" fillId="0" borderId="0"/>
    <xf numFmtId="0" fontId="59" fillId="0" borderId="0"/>
    <xf numFmtId="0" fontId="59"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 fillId="0" borderId="0"/>
    <xf numFmtId="0" fontId="1"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 fillId="0" borderId="0"/>
    <xf numFmtId="0" fontId="1"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1" fillId="0" borderId="0"/>
    <xf numFmtId="0" fontId="1" fillId="0" borderId="0"/>
    <xf numFmtId="0" fontId="1" fillId="0" borderId="0"/>
    <xf numFmtId="0" fontId="59" fillId="0" borderId="0"/>
    <xf numFmtId="0" fontId="59" fillId="0" borderId="0"/>
    <xf numFmtId="0" fontId="38" fillId="0" borderId="0"/>
    <xf numFmtId="0" fontId="31" fillId="0" borderId="0"/>
    <xf numFmtId="0" fontId="38" fillId="0" borderId="0"/>
    <xf numFmtId="0" fontId="38" fillId="0" borderId="0"/>
    <xf numFmtId="0" fontId="18" fillId="0" borderId="0"/>
    <xf numFmtId="0" fontId="35"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38" fillId="0" borderId="0"/>
    <xf numFmtId="0" fontId="1" fillId="0" borderId="0"/>
    <xf numFmtId="0" fontId="38"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1" fillId="0" borderId="0"/>
    <xf numFmtId="0" fontId="38" fillId="0" borderId="0"/>
    <xf numFmtId="0" fontId="38" fillId="0" borderId="0"/>
    <xf numFmtId="0" fontId="38" fillId="0" borderId="0"/>
    <xf numFmtId="0" fontId="31" fillId="0" borderId="0"/>
    <xf numFmtId="0" fontId="38" fillId="0" borderId="0"/>
    <xf numFmtId="0" fontId="1" fillId="0" borderId="0"/>
    <xf numFmtId="0" fontId="18" fillId="0" borderId="0"/>
    <xf numFmtId="0" fontId="38" fillId="0" borderId="0"/>
    <xf numFmtId="0" fontId="38" fillId="0" borderId="0"/>
    <xf numFmtId="0" fontId="18" fillId="0" borderId="0"/>
    <xf numFmtId="0" fontId="1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8" fillId="0" borderId="0"/>
    <xf numFmtId="0" fontId="1" fillId="0" borderId="0"/>
    <xf numFmtId="0" fontId="1" fillId="0" borderId="0"/>
    <xf numFmtId="0" fontId="35" fillId="0" borderId="0"/>
    <xf numFmtId="0" fontId="38" fillId="0" borderId="0"/>
    <xf numFmtId="0" fontId="38" fillId="0" borderId="0"/>
    <xf numFmtId="0" fontId="18" fillId="0" borderId="0"/>
    <xf numFmtId="0" fontId="38"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18" fillId="0" borderId="0"/>
    <xf numFmtId="0" fontId="1"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1" fillId="0" borderId="0"/>
    <xf numFmtId="0" fontId="1" fillId="0" borderId="0"/>
    <xf numFmtId="0" fontId="1" fillId="0" borderId="0"/>
    <xf numFmtId="0" fontId="38" fillId="0" borderId="0"/>
    <xf numFmtId="0" fontId="31"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35" fillId="0" borderId="0"/>
    <xf numFmtId="0" fontId="38" fillId="0" borderId="0"/>
    <xf numFmtId="0" fontId="38" fillId="0" borderId="0"/>
    <xf numFmtId="0" fontId="1" fillId="0" borderId="0"/>
    <xf numFmtId="0" fontId="1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38" fillId="0" borderId="0"/>
    <xf numFmtId="0" fontId="1" fillId="0" borderId="0"/>
    <xf numFmtId="0" fontId="38" fillId="0" borderId="0"/>
    <xf numFmtId="0" fontId="38" fillId="0" borderId="0"/>
    <xf numFmtId="0" fontId="1"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 fillId="0" borderId="0"/>
    <xf numFmtId="0" fontId="1" fillId="0" borderId="0"/>
    <xf numFmtId="0" fontId="38" fillId="0" borderId="0"/>
    <xf numFmtId="0" fontId="31" fillId="0" borderId="0"/>
    <xf numFmtId="0" fontId="38" fillId="0" borderId="0"/>
    <xf numFmtId="0" fontId="31"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 fillId="0" borderId="0"/>
    <xf numFmtId="0" fontId="35" fillId="0" borderId="0"/>
    <xf numFmtId="0" fontId="38" fillId="0" borderId="0"/>
    <xf numFmtId="0" fontId="31" fillId="0" borderId="0"/>
    <xf numFmtId="0" fontId="31" fillId="0" borderId="0"/>
    <xf numFmtId="0" fontId="31" fillId="0" borderId="0"/>
    <xf numFmtId="0" fontId="31" fillId="0" borderId="0"/>
    <xf numFmtId="0" fontId="38" fillId="0" borderId="0"/>
    <xf numFmtId="0" fontId="31"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35"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61" fillId="0" borderId="0"/>
    <xf numFmtId="0" fontId="18" fillId="0" borderId="0"/>
    <xf numFmtId="0" fontId="1"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1" fillId="8" borderId="8" applyNumberFormat="0" applyFont="0" applyAlignment="0" applyProtection="0"/>
    <xf numFmtId="0" fontId="1" fillId="8" borderId="8" applyNumberFormat="0" applyFont="0" applyAlignment="0" applyProtection="0"/>
    <xf numFmtId="0" fontId="18" fillId="0" borderId="0"/>
    <xf numFmtId="0" fontId="18" fillId="0" borderId="0"/>
    <xf numFmtId="0" fontId="1" fillId="8" borderId="8" applyNumberFormat="0" applyFont="0" applyAlignment="0" applyProtection="0"/>
    <xf numFmtId="0" fontId="18" fillId="0" borderId="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2" borderId="66" applyNumberFormat="0" applyFont="0" applyAlignment="0" applyProtection="0"/>
    <xf numFmtId="0" fontId="1" fillId="8" borderId="8" applyNumberFormat="0" applyFont="0" applyAlignment="0" applyProtection="0"/>
    <xf numFmtId="0" fontId="18" fillId="42" borderId="66" applyNumberFormat="0" applyFont="0" applyAlignment="0" applyProtection="0"/>
    <xf numFmtId="0" fontId="18" fillId="42" borderId="66" applyNumberFormat="0" applyFont="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59" fillId="42" borderId="66" applyNumberFormat="0" applyFont="0" applyAlignment="0" applyProtection="0"/>
    <xf numFmtId="0" fontId="59" fillId="42" borderId="66" applyNumberFormat="0" applyFont="0" applyAlignment="0" applyProtection="0"/>
    <xf numFmtId="0" fontId="59" fillId="42" borderId="66" applyNumberFormat="0" applyFont="0" applyAlignment="0" applyProtection="0"/>
    <xf numFmtId="0" fontId="59" fillId="42" borderId="66" applyNumberFormat="0" applyFont="0" applyAlignment="0" applyProtection="0"/>
    <xf numFmtId="0" fontId="59" fillId="42" borderId="66" applyNumberFormat="0" applyFont="0" applyAlignment="0" applyProtection="0"/>
    <xf numFmtId="0" fontId="59" fillId="42" borderId="66" applyNumberFormat="0" applyFont="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59" fillId="42" borderId="66" applyNumberFormat="0" applyFont="0" applyAlignment="0" applyProtection="0"/>
    <xf numFmtId="0" fontId="59" fillId="42" borderId="66" applyNumberFormat="0" applyFont="0" applyAlignment="0" applyProtection="0"/>
    <xf numFmtId="0" fontId="59" fillId="42" borderId="66" applyNumberFormat="0" applyFont="0" applyAlignment="0" applyProtection="0"/>
    <xf numFmtId="0" fontId="59" fillId="42" borderId="66" applyNumberFormat="0" applyFont="0" applyAlignment="0" applyProtection="0"/>
    <xf numFmtId="0" fontId="59" fillId="42" borderId="66" applyNumberFormat="0" applyFont="0" applyAlignment="0" applyProtection="0"/>
    <xf numFmtId="0" fontId="59" fillId="42" borderId="66" applyNumberFormat="0" applyFont="0" applyAlignment="0" applyProtection="0"/>
    <xf numFmtId="0" fontId="59" fillId="42" borderId="66" applyNumberFormat="0" applyFont="0" applyAlignment="0" applyProtection="0"/>
    <xf numFmtId="0" fontId="59" fillId="42" borderId="66"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5" fillId="8" borderId="8" applyNumberFormat="0" applyFont="0" applyAlignment="0" applyProtection="0"/>
    <xf numFmtId="0" fontId="35" fillId="0" borderId="0"/>
    <xf numFmtId="0" fontId="59" fillId="42" borderId="6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3" fillId="8" borderId="8" applyNumberFormat="0" applyFont="0" applyAlignment="0" applyProtection="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59" fillId="42" borderId="66" applyNumberFormat="0" applyFont="0" applyAlignment="0" applyProtection="0"/>
    <xf numFmtId="0" fontId="59" fillId="42" borderId="66" applyNumberFormat="0" applyFont="0" applyAlignment="0" applyProtection="0"/>
    <xf numFmtId="0" fontId="59" fillId="42" borderId="66" applyNumberFormat="0" applyFont="0" applyAlignment="0" applyProtection="0"/>
    <xf numFmtId="0" fontId="59" fillId="42" borderId="66" applyNumberFormat="0" applyFont="0" applyAlignment="0" applyProtection="0"/>
    <xf numFmtId="0" fontId="38" fillId="0" borderId="0"/>
    <xf numFmtId="0" fontId="38" fillId="0" borderId="0"/>
    <xf numFmtId="0" fontId="35" fillId="8" borderId="8" applyNumberFormat="0" applyFont="0" applyAlignment="0" applyProtection="0"/>
    <xf numFmtId="0" fontId="38" fillId="0" borderId="0"/>
    <xf numFmtId="0" fontId="38" fillId="0" borderId="0"/>
    <xf numFmtId="0" fontId="1" fillId="8" borderId="8" applyNumberFormat="0" applyFont="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5" fillId="0" borderId="0"/>
    <xf numFmtId="0" fontId="38" fillId="0" borderId="0"/>
    <xf numFmtId="0" fontId="33" fillId="8" borderId="8" applyNumberFormat="0" applyFont="0" applyAlignment="0" applyProtection="0"/>
    <xf numFmtId="0" fontId="38" fillId="0" borderId="0"/>
    <xf numFmtId="0" fontId="1" fillId="8" borderId="8" applyNumberFormat="0" applyFont="0" applyAlignment="0" applyProtection="0"/>
    <xf numFmtId="0" fontId="38" fillId="0" borderId="0"/>
    <xf numFmtId="0" fontId="1" fillId="8" borderId="8" applyNumberFormat="0" applyFont="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59" fillId="42" borderId="66" applyNumberFormat="0" applyFont="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59" fillId="42" borderId="66" applyNumberFormat="0" applyFont="0" applyAlignment="0" applyProtection="0"/>
    <xf numFmtId="0" fontId="59" fillId="42" borderId="66" applyNumberFormat="0" applyFont="0" applyAlignment="0" applyProtection="0"/>
    <xf numFmtId="0" fontId="59" fillId="42" borderId="66" applyNumberFormat="0" applyFont="0" applyAlignment="0" applyProtection="0"/>
    <xf numFmtId="0" fontId="59" fillId="42" borderId="66" applyNumberFormat="0" applyFont="0" applyAlignment="0" applyProtection="0"/>
    <xf numFmtId="0" fontId="38" fillId="0" borderId="0"/>
    <xf numFmtId="0" fontId="18" fillId="42" borderId="66" applyNumberFormat="0" applyFont="0" applyAlignment="0" applyProtection="0"/>
    <xf numFmtId="0" fontId="18"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 fillId="8" borderId="8" applyNumberFormat="0" applyFont="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 fillId="8" borderId="8" applyNumberFormat="0" applyFont="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38" fillId="0" borderId="0"/>
    <xf numFmtId="0" fontId="1" fillId="8" borderId="8" applyNumberFormat="0" applyFont="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 fillId="8" borderId="8" applyNumberFormat="0" applyFont="0" applyAlignment="0" applyProtection="0"/>
    <xf numFmtId="0" fontId="18" fillId="0" borderId="0"/>
    <xf numFmtId="0" fontId="38" fillId="0" borderId="0"/>
    <xf numFmtId="0" fontId="38" fillId="0" borderId="0"/>
    <xf numFmtId="0" fontId="1" fillId="8" borderId="8" applyNumberFormat="0" applyFont="0" applyAlignment="0" applyProtection="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 fillId="8" borderId="8" applyNumberFormat="0" applyFont="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18" fillId="42" borderId="66" applyNumberFormat="0" applyFont="0" applyAlignment="0" applyProtection="0"/>
    <xf numFmtId="0" fontId="59" fillId="42" borderId="66" applyNumberFormat="0" applyFont="0" applyAlignment="0" applyProtection="0"/>
    <xf numFmtId="0" fontId="59" fillId="42" borderId="66" applyNumberFormat="0" applyFont="0" applyAlignment="0" applyProtection="0"/>
    <xf numFmtId="0" fontId="59" fillId="42" borderId="66" applyNumberFormat="0" applyFont="0" applyAlignment="0" applyProtection="0"/>
    <xf numFmtId="0" fontId="59" fillId="42" borderId="66" applyNumberFormat="0" applyFont="0" applyAlignment="0" applyProtection="0"/>
    <xf numFmtId="0" fontId="59" fillId="42" borderId="66"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1" fillId="8" borderId="8" applyNumberFormat="0" applyFont="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 fillId="8" borderId="8" applyNumberFormat="0" applyFont="0" applyAlignment="0" applyProtection="0"/>
    <xf numFmtId="0" fontId="18" fillId="0" borderId="0"/>
    <xf numFmtId="0" fontId="38" fillId="0" borderId="0"/>
    <xf numFmtId="0" fontId="38" fillId="0" borderId="0"/>
    <xf numFmtId="0" fontId="1" fillId="8" borderId="8" applyNumberFormat="0" applyFont="0" applyAlignment="0" applyProtection="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1" fillId="8" borderId="8" applyNumberFormat="0" applyFont="0" applyAlignment="0" applyProtection="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59" fillId="42" borderId="66" applyNumberFormat="0" applyFont="0" applyAlignment="0" applyProtection="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1" fillId="42" borderId="66" applyNumberFormat="0" applyFont="0" applyAlignment="0" applyProtection="0"/>
    <xf numFmtId="0" fontId="31" fillId="42" borderId="66" applyNumberFormat="0" applyFont="0" applyAlignment="0" applyProtection="0"/>
    <xf numFmtId="0" fontId="31" fillId="42" borderId="66" applyNumberFormat="0" applyFont="0" applyAlignment="0" applyProtection="0"/>
    <xf numFmtId="0" fontId="31" fillId="42" borderId="66" applyNumberFormat="0" applyFont="0" applyAlignment="0" applyProtection="0"/>
    <xf numFmtId="0" fontId="31" fillId="42" borderId="66" applyNumberFormat="0" applyFont="0" applyAlignment="0" applyProtection="0"/>
    <xf numFmtId="0" fontId="31" fillId="42" borderId="66" applyNumberFormat="0" applyFont="0" applyAlignment="0" applyProtection="0"/>
    <xf numFmtId="0" fontId="31" fillId="42" borderId="66"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 fillId="8" borderId="8" applyNumberFormat="0" applyFont="0" applyAlignment="0" applyProtection="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 fillId="8" borderId="8" applyNumberFormat="0" applyFont="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38" fillId="0" borderId="0"/>
    <xf numFmtId="0" fontId="1" fillId="8" borderId="8" applyNumberFormat="0" applyFont="0" applyAlignment="0" applyProtection="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 fillId="8" borderId="8" applyNumberFormat="0" applyFont="0" applyAlignment="0" applyProtection="0"/>
    <xf numFmtId="0" fontId="18" fillId="0" borderId="0"/>
    <xf numFmtId="0" fontId="38" fillId="0" borderId="0"/>
    <xf numFmtId="0" fontId="38" fillId="0" borderId="0"/>
    <xf numFmtId="0" fontId="1" fillId="8" borderId="8" applyNumberFormat="0" applyFont="0" applyAlignment="0" applyProtection="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 fillId="8" borderId="8" applyNumberFormat="0" applyFont="0" applyAlignment="0" applyProtection="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8" fillId="0" borderId="0"/>
    <xf numFmtId="0" fontId="18" fillId="0" borderId="0"/>
    <xf numFmtId="0" fontId="1" fillId="8" borderId="8" applyNumberFormat="0" applyFont="0" applyAlignment="0" applyProtection="0"/>
    <xf numFmtId="0" fontId="33" fillId="8" borderId="8" applyNumberFormat="0" applyFont="0" applyAlignment="0" applyProtection="0"/>
    <xf numFmtId="0" fontId="35" fillId="0" borderId="0"/>
    <xf numFmtId="0" fontId="31" fillId="42" borderId="66" applyNumberFormat="0" applyFont="0" applyAlignment="0" applyProtection="0"/>
    <xf numFmtId="0" fontId="31" fillId="42" borderId="66" applyNumberFormat="0" applyFont="0" applyAlignment="0" applyProtection="0"/>
    <xf numFmtId="0" fontId="31" fillId="42" borderId="66" applyNumberFormat="0" applyFont="0" applyAlignment="0" applyProtection="0"/>
    <xf numFmtId="0" fontId="31" fillId="42" borderId="66"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1" fillId="8" borderId="8" applyNumberFormat="0" applyFont="0" applyAlignment="0" applyProtection="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 fillId="8" borderId="8" applyNumberFormat="0" applyFont="0" applyAlignment="0" applyProtection="0"/>
    <xf numFmtId="0" fontId="18" fillId="0" borderId="0"/>
    <xf numFmtId="0" fontId="38" fillId="0" borderId="0"/>
    <xf numFmtId="0" fontId="38" fillId="0" borderId="0"/>
    <xf numFmtId="0" fontId="1" fillId="8" borderId="8" applyNumberFormat="0" applyFont="0" applyAlignment="0" applyProtection="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 fillId="8" borderId="8" applyNumberFormat="0" applyFont="0" applyAlignment="0" applyProtection="0"/>
    <xf numFmtId="0" fontId="18" fillId="0" borderId="0"/>
    <xf numFmtId="0" fontId="38" fillId="0" borderId="0"/>
    <xf numFmtId="0" fontId="38" fillId="0" borderId="0"/>
    <xf numFmtId="0" fontId="18" fillId="0" borderId="0"/>
    <xf numFmtId="0" fontId="1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 fillId="8" borderId="8" applyNumberFormat="0" applyFont="0" applyAlignment="0" applyProtection="0"/>
    <xf numFmtId="0" fontId="35" fillId="0" borderId="0"/>
    <xf numFmtId="0" fontId="31" fillId="42" borderId="66" applyNumberFormat="0" applyFont="0" applyAlignment="0" applyProtection="0"/>
    <xf numFmtId="0" fontId="38" fillId="0" borderId="0"/>
    <xf numFmtId="0" fontId="18" fillId="0" borderId="0"/>
    <xf numFmtId="0" fontId="31" fillId="8" borderId="8" applyNumberFormat="0" applyFont="0" applyAlignment="0" applyProtection="0"/>
    <xf numFmtId="0" fontId="38" fillId="0" borderId="0"/>
    <xf numFmtId="0" fontId="31" fillId="8" borderId="8" applyNumberFormat="0" applyFont="0" applyAlignment="0" applyProtection="0"/>
    <xf numFmtId="0" fontId="38" fillId="0" borderId="0"/>
    <xf numFmtId="0" fontId="38" fillId="0" borderId="0"/>
    <xf numFmtId="0" fontId="38" fillId="0" borderId="0"/>
    <xf numFmtId="0" fontId="1" fillId="8" borderId="8" applyNumberFormat="0" applyFont="0" applyAlignment="0" applyProtection="0"/>
    <xf numFmtId="0" fontId="18" fillId="0" borderId="0"/>
    <xf numFmtId="0" fontId="38" fillId="0" borderId="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5" fillId="0" borderId="0"/>
    <xf numFmtId="0" fontId="38" fillId="0" borderId="0"/>
    <xf numFmtId="0" fontId="38" fillId="0" borderId="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8" fillId="0" borderId="0"/>
    <xf numFmtId="0" fontId="38" fillId="0" borderId="0"/>
    <xf numFmtId="0" fontId="38" fillId="0" borderId="0"/>
    <xf numFmtId="0" fontId="1" fillId="8" borderId="8" applyNumberFormat="0" applyFont="0" applyAlignment="0" applyProtection="0"/>
    <xf numFmtId="0" fontId="18" fillId="0" borderId="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8" fillId="0" borderId="0"/>
    <xf numFmtId="0" fontId="38" fillId="0" borderId="0"/>
    <xf numFmtId="0" fontId="38" fillId="0" borderId="0"/>
    <xf numFmtId="0" fontId="38" fillId="0" borderId="0"/>
    <xf numFmtId="0" fontId="1" fillId="8" borderId="8" applyNumberFormat="0" applyFont="0" applyAlignment="0" applyProtection="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 fillId="8" borderId="8" applyNumberFormat="0" applyFont="0" applyAlignment="0" applyProtection="0"/>
    <xf numFmtId="0" fontId="18" fillId="0" borderId="0"/>
    <xf numFmtId="0" fontId="38" fillId="0" borderId="0"/>
    <xf numFmtId="0" fontId="38" fillId="0" borderId="0"/>
    <xf numFmtId="0" fontId="1" fillId="8" borderId="8" applyNumberFormat="0" applyFont="0" applyAlignment="0" applyProtection="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1" fillId="8" borderId="8" applyNumberFormat="0" applyFont="0" applyAlignment="0" applyProtection="0"/>
    <xf numFmtId="0" fontId="18" fillId="0" borderId="0"/>
    <xf numFmtId="0" fontId="38" fillId="0" borderId="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5" fillId="0" borderId="0"/>
    <xf numFmtId="0" fontId="3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 fillId="8" borderId="8" applyNumberFormat="0" applyFont="0" applyAlignment="0" applyProtection="0"/>
    <xf numFmtId="0" fontId="18" fillId="0" borderId="0"/>
    <xf numFmtId="0" fontId="38" fillId="0" borderId="0"/>
    <xf numFmtId="0" fontId="18" fillId="0" borderId="0"/>
    <xf numFmtId="0" fontId="31" fillId="42" borderId="66" applyNumberFormat="0" applyFont="0" applyAlignment="0" applyProtection="0"/>
    <xf numFmtId="0" fontId="18" fillId="0" borderId="0"/>
    <xf numFmtId="0" fontId="31" fillId="8" borderId="8" applyNumberFormat="0" applyFont="0" applyAlignment="0" applyProtection="0"/>
    <xf numFmtId="0" fontId="38" fillId="0" borderId="0"/>
    <xf numFmtId="0" fontId="38" fillId="0" borderId="0"/>
    <xf numFmtId="0" fontId="38" fillId="0" borderId="0"/>
    <xf numFmtId="0" fontId="1" fillId="8" borderId="8" applyNumberFormat="0" applyFont="0" applyAlignment="0" applyProtection="0"/>
    <xf numFmtId="0" fontId="1" fillId="8" borderId="8" applyNumberFormat="0" applyFont="0" applyAlignment="0" applyProtection="0"/>
    <xf numFmtId="0" fontId="38" fillId="0" borderId="0"/>
    <xf numFmtId="0" fontId="38" fillId="0" borderId="0"/>
    <xf numFmtId="0" fontId="1" fillId="8" borderId="8" applyNumberFormat="0" applyFont="0" applyAlignment="0" applyProtection="0"/>
    <xf numFmtId="0" fontId="38" fillId="0" borderId="0"/>
    <xf numFmtId="0" fontId="1"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8" borderId="8" applyNumberFormat="0" applyFont="0" applyAlignment="0" applyProtection="0"/>
    <xf numFmtId="0" fontId="38" fillId="0" borderId="0"/>
    <xf numFmtId="0" fontId="38" fillId="0" borderId="0"/>
    <xf numFmtId="0" fontId="38" fillId="0" borderId="0"/>
    <xf numFmtId="0" fontId="1" fillId="8" borderId="8" applyNumberFormat="0" applyFont="0" applyAlignment="0" applyProtection="0"/>
    <xf numFmtId="0" fontId="18" fillId="0" borderId="0"/>
    <xf numFmtId="0" fontId="38" fillId="0" borderId="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5" fillId="0" borderId="0"/>
    <xf numFmtId="0" fontId="38" fillId="0" borderId="0"/>
    <xf numFmtId="0" fontId="38" fillId="0" borderId="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8" fillId="0" borderId="0"/>
    <xf numFmtId="0" fontId="38" fillId="0" borderId="0"/>
    <xf numFmtId="0" fontId="31" fillId="8" borderId="8" applyNumberFormat="0" applyFont="0" applyAlignment="0" applyProtection="0"/>
    <xf numFmtId="0" fontId="1" fillId="8" borderId="8" applyNumberFormat="0" applyFont="0" applyAlignment="0" applyProtection="0"/>
    <xf numFmtId="0" fontId="18" fillId="0" borderId="0"/>
    <xf numFmtId="0" fontId="38" fillId="0" borderId="0"/>
    <xf numFmtId="0" fontId="31" fillId="8" borderId="8" applyNumberFormat="0" applyFont="0" applyAlignment="0" applyProtection="0"/>
    <xf numFmtId="0" fontId="1" fillId="8" borderId="8" applyNumberFormat="0" applyFont="0" applyAlignment="0" applyProtection="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38" fillId="0" borderId="0"/>
    <xf numFmtId="0" fontId="38" fillId="0" borderId="0"/>
    <xf numFmtId="0" fontId="1" fillId="8" borderId="8" applyNumberFormat="0" applyFont="0" applyAlignment="0" applyProtection="0"/>
    <xf numFmtId="0" fontId="18" fillId="0" borderId="0"/>
    <xf numFmtId="0" fontId="38" fillId="0" borderId="0"/>
    <xf numFmtId="0" fontId="1" fillId="8" borderId="8" applyNumberFormat="0" applyFont="0" applyAlignment="0" applyProtection="0"/>
    <xf numFmtId="0" fontId="35" fillId="0" borderId="0"/>
    <xf numFmtId="0" fontId="38" fillId="0" borderId="0"/>
    <xf numFmtId="0" fontId="38" fillId="0" borderId="0"/>
    <xf numFmtId="0" fontId="1" fillId="8" borderId="8" applyNumberFormat="0" applyFont="0" applyAlignment="0" applyProtection="0"/>
    <xf numFmtId="0" fontId="18" fillId="0" borderId="0"/>
    <xf numFmtId="0" fontId="38" fillId="0" borderId="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5" fillId="0" borderId="0"/>
    <xf numFmtId="0" fontId="38" fillId="0" borderId="0"/>
    <xf numFmtId="0" fontId="38" fillId="0" borderId="0"/>
    <xf numFmtId="0" fontId="38" fillId="0" borderId="0"/>
    <xf numFmtId="0" fontId="1" fillId="8" borderId="8" applyNumberFormat="0" applyFont="0" applyAlignment="0" applyProtection="0"/>
    <xf numFmtId="0" fontId="18" fillId="0" borderId="0"/>
    <xf numFmtId="0" fontId="38" fillId="0" borderId="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5" fillId="0" borderId="0"/>
    <xf numFmtId="0" fontId="38" fillId="0" borderId="0"/>
    <xf numFmtId="0" fontId="38" fillId="0" borderId="0"/>
    <xf numFmtId="0" fontId="1" fillId="8" borderId="8" applyNumberFormat="0" applyFont="0" applyAlignment="0" applyProtection="0"/>
    <xf numFmtId="0" fontId="18" fillId="0" borderId="0"/>
    <xf numFmtId="0" fontId="38" fillId="0" borderId="0"/>
    <xf numFmtId="0" fontId="38" fillId="0" borderId="0"/>
    <xf numFmtId="0" fontId="1" fillId="8" borderId="8" applyNumberFormat="0" applyFont="0" applyAlignment="0" applyProtection="0"/>
    <xf numFmtId="0" fontId="18" fillId="0" borderId="0"/>
    <xf numFmtId="0" fontId="38" fillId="0" borderId="0"/>
    <xf numFmtId="0" fontId="38" fillId="0" borderId="0"/>
    <xf numFmtId="0" fontId="1" fillId="8" borderId="8" applyNumberFormat="0" applyFont="0" applyAlignment="0" applyProtection="0"/>
    <xf numFmtId="0" fontId="1" fillId="8" borderId="8" applyNumberFormat="0" applyFont="0" applyAlignment="0" applyProtection="0"/>
    <xf numFmtId="0" fontId="38" fillId="0" borderId="0"/>
    <xf numFmtId="0" fontId="38" fillId="0" borderId="0"/>
    <xf numFmtId="0" fontId="38" fillId="0" borderId="0"/>
    <xf numFmtId="0" fontId="1" fillId="8" borderId="8" applyNumberFormat="0" applyFont="0" applyAlignment="0" applyProtection="0"/>
    <xf numFmtId="0" fontId="1" fillId="8" borderId="8" applyNumberFormat="0" applyFont="0" applyAlignment="0" applyProtection="0"/>
    <xf numFmtId="0" fontId="38" fillId="0" borderId="0"/>
    <xf numFmtId="0" fontId="38" fillId="0" borderId="0"/>
    <xf numFmtId="0" fontId="38" fillId="0" borderId="0"/>
    <xf numFmtId="0" fontId="1" fillId="8" borderId="8" applyNumberFormat="0" applyFont="0" applyAlignment="0" applyProtection="0"/>
    <xf numFmtId="0" fontId="1" fillId="8" borderId="8" applyNumberFormat="0" applyFont="0" applyAlignment="0" applyProtection="0"/>
    <xf numFmtId="0" fontId="38" fillId="0" borderId="0"/>
    <xf numFmtId="0" fontId="35" fillId="0" borderId="0"/>
    <xf numFmtId="0" fontId="38" fillId="0" borderId="0"/>
    <xf numFmtId="0" fontId="38" fillId="0" borderId="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8" fillId="0" borderId="0"/>
    <xf numFmtId="0" fontId="18" fillId="0" borderId="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8" fillId="0" borderId="0"/>
    <xf numFmtId="0" fontId="38" fillId="0" borderId="0"/>
    <xf numFmtId="0" fontId="38" fillId="0" borderId="0"/>
    <xf numFmtId="0" fontId="18" fillId="0" borderId="0"/>
    <xf numFmtId="0" fontId="18" fillId="0" borderId="0"/>
    <xf numFmtId="0" fontId="18" fillId="0" borderId="0"/>
    <xf numFmtId="0" fontId="18" fillId="0" borderId="0"/>
    <xf numFmtId="0" fontId="38" fillId="0" borderId="0"/>
    <xf numFmtId="0" fontId="18" fillId="0" borderId="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8" fillId="0" borderId="0"/>
    <xf numFmtId="0" fontId="10" fillId="6" borderId="5" applyNumberFormat="0" applyAlignment="0" applyProtection="0"/>
    <xf numFmtId="0" fontId="126" fillId="46" borderId="67" applyNumberFormat="0" applyAlignment="0" applyProtection="0"/>
    <xf numFmtId="0" fontId="38" fillId="0" borderId="0"/>
    <xf numFmtId="0" fontId="38" fillId="0" borderId="0"/>
    <xf numFmtId="0" fontId="127" fillId="61" borderId="67" applyNumberFormat="0" applyAlignment="0" applyProtection="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27" fillId="61" borderId="67" applyNumberFormat="0" applyAlignment="0" applyProtection="0"/>
    <xf numFmtId="0" fontId="38" fillId="0" borderId="0"/>
    <xf numFmtId="0" fontId="127" fillId="46" borderId="67" applyNumberFormat="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127" fillId="46" borderId="67" applyNumberFormat="0" applyAlignment="0" applyProtection="0"/>
    <xf numFmtId="0" fontId="127" fillId="46" borderId="67" applyNumberFormat="0" applyAlignment="0" applyProtection="0"/>
    <xf numFmtId="0" fontId="127" fillId="46" borderId="67" applyNumberFormat="0" applyAlignment="0" applyProtection="0"/>
    <xf numFmtId="0" fontId="127" fillId="46" borderId="67" applyNumberFormat="0" applyAlignment="0" applyProtection="0"/>
    <xf numFmtId="0" fontId="127" fillId="46" borderId="67" applyNumberFormat="0" applyAlignment="0" applyProtection="0"/>
    <xf numFmtId="0" fontId="127" fillId="46" borderId="67" applyNumberFormat="0" applyAlignment="0" applyProtection="0"/>
    <xf numFmtId="0" fontId="127" fillId="46" borderId="67" applyNumberFormat="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27" fillId="61" borderId="67" applyNumberFormat="0" applyAlignment="0" applyProtection="0"/>
    <xf numFmtId="0" fontId="127" fillId="61" borderId="67" applyNumberFormat="0" applyAlignment="0" applyProtection="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27" fillId="46" borderId="67" applyNumberFormat="0" applyAlignment="0" applyProtection="0"/>
    <xf numFmtId="0" fontId="127" fillId="46" borderId="67" applyNumberFormat="0" applyAlignment="0" applyProtection="0"/>
    <xf numFmtId="0" fontId="35" fillId="0" borderId="0"/>
    <xf numFmtId="0" fontId="38" fillId="0" borderId="0"/>
    <xf numFmtId="0" fontId="10" fillId="6" borderId="5" applyNumberFormat="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0" fillId="6" borderId="5" applyNumberFormat="0" applyAlignment="0" applyProtection="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38" fillId="0" borderId="0"/>
    <xf numFmtId="0" fontId="38" fillId="0" borderId="0"/>
    <xf numFmtId="0" fontId="18" fillId="0" borderId="0"/>
    <xf numFmtId="0" fontId="38" fillId="0" borderId="0"/>
    <xf numFmtId="0" fontId="38" fillId="0" borderId="0"/>
    <xf numFmtId="0" fontId="38" fillId="0" borderId="0"/>
    <xf numFmtId="193" fontId="37" fillId="61" borderId="0">
      <alignment horizontal="right"/>
    </xf>
    <xf numFmtId="193" fontId="37" fillId="61" borderId="0">
      <alignment horizontal="right"/>
    </xf>
    <xf numFmtId="193" fontId="37" fillId="61" borderId="0">
      <alignment horizontal="right"/>
    </xf>
    <xf numFmtId="193" fontId="37" fillId="61" borderId="0">
      <alignment horizontal="right"/>
    </xf>
    <xf numFmtId="193" fontId="37" fillId="61" borderId="0">
      <alignment horizontal="right"/>
    </xf>
    <xf numFmtId="193" fontId="37" fillId="61" borderId="0">
      <alignment horizontal="right"/>
    </xf>
    <xf numFmtId="0" fontId="38" fillId="0" borderId="0"/>
    <xf numFmtId="0" fontId="38" fillId="0" borderId="0"/>
    <xf numFmtId="193" fontId="37" fillId="61" borderId="0">
      <alignment horizontal="right"/>
    </xf>
    <xf numFmtId="0" fontId="38" fillId="0" borderId="0"/>
    <xf numFmtId="193" fontId="37" fillId="61" borderId="0">
      <alignment horizontal="right"/>
    </xf>
    <xf numFmtId="193" fontId="37" fillId="61" borderId="0">
      <alignment horizontal="right"/>
    </xf>
    <xf numFmtId="193" fontId="37" fillId="61" borderId="0">
      <alignment horizontal="right"/>
    </xf>
    <xf numFmtId="40" fontId="128" fillId="71" borderId="0">
      <alignment horizontal="right"/>
    </xf>
    <xf numFmtId="193" fontId="37" fillId="61" borderId="0">
      <alignment horizontal="right"/>
    </xf>
    <xf numFmtId="193" fontId="37" fillId="61" borderId="0">
      <alignment horizontal="right"/>
    </xf>
    <xf numFmtId="193" fontId="37" fillId="61" borderId="0">
      <alignment horizontal="right"/>
    </xf>
    <xf numFmtId="193" fontId="37" fillId="61" borderId="0">
      <alignment horizontal="right"/>
    </xf>
    <xf numFmtId="193" fontId="37" fillId="61" borderId="0">
      <alignment horizontal="right"/>
    </xf>
    <xf numFmtId="193" fontId="37" fillId="61" borderId="0">
      <alignment horizontal="right"/>
    </xf>
    <xf numFmtId="193" fontId="37" fillId="61" borderId="0">
      <alignment horizontal="right"/>
    </xf>
    <xf numFmtId="193" fontId="37" fillId="61" borderId="0">
      <alignment horizontal="right"/>
    </xf>
    <xf numFmtId="0" fontId="38" fillId="0" borderId="0"/>
    <xf numFmtId="0" fontId="38" fillId="0" borderId="0"/>
    <xf numFmtId="40" fontId="128" fillId="71" borderId="0">
      <alignment horizontal="right"/>
    </xf>
    <xf numFmtId="40" fontId="128" fillId="71" borderId="0">
      <alignment horizontal="right"/>
    </xf>
    <xf numFmtId="193" fontId="37" fillId="61" borderId="0">
      <alignment horizontal="right"/>
    </xf>
    <xf numFmtId="0" fontId="38" fillId="0" borderId="0"/>
    <xf numFmtId="40" fontId="128" fillId="71" borderId="0">
      <alignment horizontal="right"/>
    </xf>
    <xf numFmtId="0" fontId="38" fillId="0" borderId="0"/>
    <xf numFmtId="0" fontId="38" fillId="0" borderId="0"/>
    <xf numFmtId="40" fontId="128" fillId="71" borderId="0">
      <alignment horizontal="right"/>
    </xf>
    <xf numFmtId="0" fontId="38" fillId="0" borderId="0"/>
    <xf numFmtId="0" fontId="38" fillId="0" borderId="0"/>
    <xf numFmtId="40" fontId="128" fillId="71" borderId="0">
      <alignment horizontal="right"/>
    </xf>
    <xf numFmtId="0" fontId="38" fillId="0" borderId="0"/>
    <xf numFmtId="0" fontId="38" fillId="0" borderId="0"/>
    <xf numFmtId="40" fontId="128" fillId="71" borderId="0">
      <alignment horizontal="right"/>
    </xf>
    <xf numFmtId="0" fontId="38" fillId="0" borderId="0"/>
    <xf numFmtId="0" fontId="38" fillId="0" borderId="0"/>
    <xf numFmtId="40" fontId="128" fillId="71" borderId="0">
      <alignment horizontal="right"/>
    </xf>
    <xf numFmtId="0" fontId="38" fillId="0" borderId="0"/>
    <xf numFmtId="0" fontId="38" fillId="0" borderId="0"/>
    <xf numFmtId="40" fontId="128" fillId="71" borderId="0">
      <alignment horizontal="right"/>
    </xf>
    <xf numFmtId="0" fontId="38" fillId="0" borderId="0"/>
    <xf numFmtId="193" fontId="37" fillId="61" borderId="0">
      <alignment horizontal="right"/>
    </xf>
    <xf numFmtId="0" fontId="38" fillId="0" borderId="0"/>
    <xf numFmtId="0" fontId="38" fillId="0" borderId="0"/>
    <xf numFmtId="0" fontId="18" fillId="0" borderId="0"/>
    <xf numFmtId="0" fontId="38" fillId="0" borderId="0"/>
    <xf numFmtId="0" fontId="38" fillId="0" borderId="0"/>
    <xf numFmtId="0" fontId="38" fillId="0" borderId="0"/>
    <xf numFmtId="0" fontId="129" fillId="46" borderId="0">
      <alignment horizontal="center"/>
    </xf>
    <xf numFmtId="0" fontId="129" fillId="46" borderId="0">
      <alignment horizontal="center"/>
    </xf>
    <xf numFmtId="0" fontId="129" fillId="46" borderId="0">
      <alignment horizontal="center"/>
    </xf>
    <xf numFmtId="0" fontId="129" fillId="46" borderId="0">
      <alignment horizontal="center"/>
    </xf>
    <xf numFmtId="0" fontId="129" fillId="46" borderId="0">
      <alignment horizontal="center"/>
    </xf>
    <xf numFmtId="0" fontId="129" fillId="46" borderId="0">
      <alignment horizontal="center"/>
    </xf>
    <xf numFmtId="0" fontId="38" fillId="0" borderId="0"/>
    <xf numFmtId="0" fontId="38" fillId="0" borderId="0"/>
    <xf numFmtId="0" fontId="129" fillId="46" borderId="0">
      <alignment horizontal="center"/>
    </xf>
    <xf numFmtId="0" fontId="38" fillId="0" borderId="0"/>
    <xf numFmtId="0" fontId="129" fillId="46" borderId="0">
      <alignment horizontal="center"/>
    </xf>
    <xf numFmtId="0" fontId="129" fillId="46" borderId="0">
      <alignment horizontal="center"/>
    </xf>
    <xf numFmtId="0" fontId="129" fillId="46" borderId="0">
      <alignment horizontal="center"/>
    </xf>
    <xf numFmtId="0" fontId="130" fillId="71" borderId="0">
      <alignment horizontal="right"/>
    </xf>
    <xf numFmtId="0" fontId="129" fillId="46" borderId="0">
      <alignment horizontal="center"/>
    </xf>
    <xf numFmtId="0" fontId="129" fillId="46" borderId="0">
      <alignment horizontal="center"/>
    </xf>
    <xf numFmtId="0" fontId="129" fillId="46" borderId="0">
      <alignment horizontal="center"/>
    </xf>
    <xf numFmtId="0" fontId="129" fillId="46" borderId="0">
      <alignment horizontal="center"/>
    </xf>
    <xf numFmtId="0" fontId="129" fillId="46" borderId="0">
      <alignment horizontal="center"/>
    </xf>
    <xf numFmtId="0" fontId="129" fillId="46" borderId="0">
      <alignment horizontal="center"/>
    </xf>
    <xf numFmtId="0" fontId="129" fillId="46" borderId="0">
      <alignment horizontal="center"/>
    </xf>
    <xf numFmtId="0" fontId="129" fillId="46" borderId="0">
      <alignment horizontal="center"/>
    </xf>
    <xf numFmtId="0" fontId="38" fillId="0" borderId="0"/>
    <xf numFmtId="0" fontId="130" fillId="71" borderId="0">
      <alignment horizontal="right"/>
    </xf>
    <xf numFmtId="0" fontId="38" fillId="0" borderId="0"/>
    <xf numFmtId="0" fontId="129" fillId="46" borderId="0">
      <alignment horizontal="center"/>
    </xf>
    <xf numFmtId="0" fontId="38" fillId="0" borderId="0"/>
    <xf numFmtId="0" fontId="130" fillId="71" borderId="0">
      <alignment horizontal="right"/>
    </xf>
    <xf numFmtId="0" fontId="38" fillId="0" borderId="0"/>
    <xf numFmtId="0" fontId="38" fillId="0" borderId="0"/>
    <xf numFmtId="0" fontId="130" fillId="71" borderId="0">
      <alignment horizontal="right"/>
    </xf>
    <xf numFmtId="0" fontId="38" fillId="0" borderId="0"/>
    <xf numFmtId="0" fontId="38" fillId="0" borderId="0"/>
    <xf numFmtId="0" fontId="130" fillId="71" borderId="0">
      <alignment horizontal="right"/>
    </xf>
    <xf numFmtId="0" fontId="38" fillId="0" borderId="0"/>
    <xf numFmtId="0" fontId="38" fillId="0" borderId="0"/>
    <xf numFmtId="0" fontId="130" fillId="71" borderId="0">
      <alignment horizontal="right"/>
    </xf>
    <xf numFmtId="0" fontId="38" fillId="0" borderId="0"/>
    <xf numFmtId="0" fontId="38" fillId="0" borderId="0"/>
    <xf numFmtId="0" fontId="130" fillId="71" borderId="0">
      <alignment horizontal="right"/>
    </xf>
    <xf numFmtId="0" fontId="38" fillId="0" borderId="0"/>
    <xf numFmtId="0" fontId="38" fillId="0" borderId="0"/>
    <xf numFmtId="0" fontId="130" fillId="71" borderId="0">
      <alignment horizontal="right"/>
    </xf>
    <xf numFmtId="0" fontId="38" fillId="0" borderId="0"/>
    <xf numFmtId="0" fontId="129" fillId="46" borderId="0">
      <alignment horizontal="center"/>
    </xf>
    <xf numFmtId="0" fontId="38" fillId="0" borderId="0"/>
    <xf numFmtId="0" fontId="38" fillId="0" borderId="0"/>
    <xf numFmtId="0" fontId="18" fillId="0" borderId="0"/>
    <xf numFmtId="0" fontId="38" fillId="0" borderId="0"/>
    <xf numFmtId="0" fontId="38" fillId="0" borderId="0"/>
    <xf numFmtId="0" fontId="38" fillId="0" borderId="0"/>
    <xf numFmtId="0" fontId="131" fillId="72" borderId="0"/>
    <xf numFmtId="0" fontId="131" fillId="72" borderId="0"/>
    <xf numFmtId="0" fontId="131" fillId="72" borderId="0"/>
    <xf numFmtId="0" fontId="131" fillId="72" borderId="0"/>
    <xf numFmtId="0" fontId="131" fillId="72" borderId="0"/>
    <xf numFmtId="0" fontId="131" fillId="72" borderId="0"/>
    <xf numFmtId="0" fontId="38" fillId="0" borderId="0"/>
    <xf numFmtId="0" fontId="38" fillId="0" borderId="0"/>
    <xf numFmtId="0" fontId="38" fillId="0" borderId="0"/>
    <xf numFmtId="0" fontId="131" fillId="72" borderId="0"/>
    <xf numFmtId="0" fontId="131" fillId="72" borderId="0"/>
    <xf numFmtId="0" fontId="131" fillId="72" borderId="0"/>
    <xf numFmtId="0" fontId="131" fillId="72" borderId="0"/>
    <xf numFmtId="0" fontId="131" fillId="72" borderId="0"/>
    <xf numFmtId="0" fontId="132" fillId="71" borderId="24"/>
    <xf numFmtId="0" fontId="131" fillId="72" borderId="0"/>
    <xf numFmtId="0" fontId="131" fillId="72" borderId="0"/>
    <xf numFmtId="0" fontId="131" fillId="72" borderId="0"/>
    <xf numFmtId="0" fontId="131" fillId="72" borderId="0"/>
    <xf numFmtId="0" fontId="131" fillId="72" borderId="0"/>
    <xf numFmtId="0" fontId="131" fillId="72" borderId="0"/>
    <xf numFmtId="0" fontId="131" fillId="72" borderId="0"/>
    <xf numFmtId="0" fontId="131" fillId="72" borderId="0"/>
    <xf numFmtId="0" fontId="38" fillId="0" borderId="0"/>
    <xf numFmtId="0" fontId="38" fillId="0" borderId="0"/>
    <xf numFmtId="0" fontId="132" fillId="71" borderId="24"/>
    <xf numFmtId="0" fontId="132" fillId="71" borderId="24"/>
    <xf numFmtId="0" fontId="131" fillId="72" borderId="0"/>
    <xf numFmtId="0" fontId="38" fillId="0" borderId="0"/>
    <xf numFmtId="0" fontId="38" fillId="0" borderId="0"/>
    <xf numFmtId="0" fontId="132" fillId="71" borderId="24"/>
    <xf numFmtId="0" fontId="132" fillId="71" borderId="24"/>
    <xf numFmtId="0" fontId="38" fillId="0" borderId="0"/>
    <xf numFmtId="0" fontId="38" fillId="0" borderId="0"/>
    <xf numFmtId="0" fontId="132" fillId="71" borderId="24"/>
    <xf numFmtId="0" fontId="132" fillId="71" borderId="24"/>
    <xf numFmtId="0" fontId="38" fillId="0" borderId="0"/>
    <xf numFmtId="0" fontId="38" fillId="0" borderId="0"/>
    <xf numFmtId="0" fontId="132" fillId="71" borderId="24"/>
    <xf numFmtId="0" fontId="132" fillId="71" borderId="24"/>
    <xf numFmtId="0" fontId="38" fillId="0" borderId="0"/>
    <xf numFmtId="0" fontId="38" fillId="0" borderId="0"/>
    <xf numFmtId="0" fontId="132" fillId="71" borderId="24"/>
    <xf numFmtId="0" fontId="132" fillId="71" borderId="24"/>
    <xf numFmtId="0" fontId="38" fillId="0" borderId="0"/>
    <xf numFmtId="0" fontId="132" fillId="71" borderId="24"/>
    <xf numFmtId="0" fontId="38" fillId="0" borderId="0"/>
    <xf numFmtId="0" fontId="38" fillId="0" borderId="0"/>
    <xf numFmtId="0" fontId="132" fillId="71" borderId="24"/>
    <xf numFmtId="0" fontId="38" fillId="0" borderId="0"/>
    <xf numFmtId="0" fontId="131" fillId="72" borderId="0"/>
    <xf numFmtId="0" fontId="38" fillId="0" borderId="0"/>
    <xf numFmtId="0" fontId="38" fillId="0" borderId="0"/>
    <xf numFmtId="0" fontId="18" fillId="0" borderId="0"/>
    <xf numFmtId="0" fontId="38" fillId="0" borderId="0"/>
    <xf numFmtId="0" fontId="38" fillId="0" borderId="0"/>
    <xf numFmtId="0" fontId="38" fillId="0" borderId="0"/>
    <xf numFmtId="0" fontId="133" fillId="61" borderId="0" applyBorder="0">
      <alignment horizontal="centerContinuous"/>
    </xf>
    <xf numFmtId="0" fontId="133" fillId="61" borderId="0" applyBorder="0">
      <alignment horizontal="centerContinuous"/>
    </xf>
    <xf numFmtId="0" fontId="133" fillId="61" borderId="0" applyBorder="0">
      <alignment horizontal="centerContinuous"/>
    </xf>
    <xf numFmtId="0" fontId="133" fillId="61" borderId="0" applyBorder="0">
      <alignment horizontal="centerContinuous"/>
    </xf>
    <xf numFmtId="0" fontId="133" fillId="61" borderId="0" applyBorder="0">
      <alignment horizontal="centerContinuous"/>
    </xf>
    <xf numFmtId="0" fontId="133" fillId="61" borderId="0" applyBorder="0">
      <alignment horizontal="centerContinuous"/>
    </xf>
    <xf numFmtId="0" fontId="38" fillId="0" borderId="0"/>
    <xf numFmtId="0" fontId="38" fillId="0" borderId="0"/>
    <xf numFmtId="0" fontId="133" fillId="61" borderId="0" applyBorder="0">
      <alignment horizontal="centerContinuous"/>
    </xf>
    <xf numFmtId="0" fontId="38" fillId="0" borderId="0"/>
    <xf numFmtId="0" fontId="133" fillId="61" borderId="0" applyBorder="0">
      <alignment horizontal="centerContinuous"/>
    </xf>
    <xf numFmtId="0" fontId="133" fillId="61" borderId="0" applyBorder="0">
      <alignment horizontal="centerContinuous"/>
    </xf>
    <xf numFmtId="0" fontId="133" fillId="61" borderId="0" applyBorder="0">
      <alignment horizontal="centerContinuous"/>
    </xf>
    <xf numFmtId="0" fontId="132" fillId="0" borderId="0" applyBorder="0">
      <alignment horizontal="centerContinuous"/>
    </xf>
    <xf numFmtId="0" fontId="133" fillId="61" borderId="0" applyBorder="0">
      <alignment horizontal="centerContinuous"/>
    </xf>
    <xf numFmtId="0" fontId="133" fillId="61" borderId="0" applyBorder="0">
      <alignment horizontal="centerContinuous"/>
    </xf>
    <xf numFmtId="0" fontId="133" fillId="61" borderId="0" applyBorder="0">
      <alignment horizontal="centerContinuous"/>
    </xf>
    <xf numFmtId="0" fontId="133" fillId="61" borderId="0" applyBorder="0">
      <alignment horizontal="centerContinuous"/>
    </xf>
    <xf numFmtId="0" fontId="133" fillId="61" borderId="0" applyBorder="0">
      <alignment horizontal="centerContinuous"/>
    </xf>
    <xf numFmtId="0" fontId="133" fillId="61" borderId="0" applyBorder="0">
      <alignment horizontal="centerContinuous"/>
    </xf>
    <xf numFmtId="0" fontId="133" fillId="61" borderId="0" applyBorder="0">
      <alignment horizontal="centerContinuous"/>
    </xf>
    <xf numFmtId="0" fontId="133" fillId="61" borderId="0" applyBorder="0">
      <alignment horizontal="centerContinuous"/>
    </xf>
    <xf numFmtId="0" fontId="38" fillId="0" borderId="0"/>
    <xf numFmtId="0" fontId="132" fillId="0" borderId="0" applyBorder="0">
      <alignment horizontal="centerContinuous"/>
    </xf>
    <xf numFmtId="0" fontId="38" fillId="0" borderId="0"/>
    <xf numFmtId="0" fontId="133" fillId="61" borderId="0" applyBorder="0">
      <alignment horizontal="centerContinuous"/>
    </xf>
    <xf numFmtId="0" fontId="38" fillId="0" borderId="0"/>
    <xf numFmtId="0" fontId="132" fillId="0" borderId="0" applyBorder="0">
      <alignment horizontal="centerContinuous"/>
    </xf>
    <xf numFmtId="0" fontId="38" fillId="0" borderId="0"/>
    <xf numFmtId="0" fontId="38" fillId="0" borderId="0"/>
    <xf numFmtId="0" fontId="132" fillId="0" borderId="0" applyBorder="0">
      <alignment horizontal="centerContinuous"/>
    </xf>
    <xf numFmtId="0" fontId="38" fillId="0" borderId="0"/>
    <xf numFmtId="0" fontId="38" fillId="0" borderId="0"/>
    <xf numFmtId="0" fontId="132" fillId="0" borderId="0" applyBorder="0">
      <alignment horizontal="centerContinuous"/>
    </xf>
    <xf numFmtId="0" fontId="38" fillId="0" borderId="0"/>
    <xf numFmtId="0" fontId="38" fillId="0" borderId="0"/>
    <xf numFmtId="0" fontId="132" fillId="0" borderId="0" applyBorder="0">
      <alignment horizontal="centerContinuous"/>
    </xf>
    <xf numFmtId="0" fontId="38" fillId="0" borderId="0"/>
    <xf numFmtId="0" fontId="38" fillId="0" borderId="0"/>
    <xf numFmtId="0" fontId="132" fillId="0" borderId="0" applyBorder="0">
      <alignment horizontal="centerContinuous"/>
    </xf>
    <xf numFmtId="0" fontId="38" fillId="0" borderId="0"/>
    <xf numFmtId="0" fontId="38" fillId="0" borderId="0"/>
    <xf numFmtId="0" fontId="132" fillId="0" borderId="0" applyBorder="0">
      <alignment horizontal="centerContinuous"/>
    </xf>
    <xf numFmtId="0" fontId="38" fillId="0" borderId="0"/>
    <xf numFmtId="0" fontId="133" fillId="61" borderId="0" applyBorder="0">
      <alignment horizontal="centerContinuous"/>
    </xf>
    <xf numFmtId="0" fontId="38" fillId="0" borderId="0"/>
    <xf numFmtId="0" fontId="38" fillId="0" borderId="0"/>
    <xf numFmtId="0" fontId="18" fillId="0" borderId="0"/>
    <xf numFmtId="0" fontId="38" fillId="0" borderId="0"/>
    <xf numFmtId="0" fontId="38" fillId="0" borderId="0"/>
    <xf numFmtId="0" fontId="38" fillId="0" borderId="0"/>
    <xf numFmtId="0" fontId="134" fillId="46" borderId="0" applyBorder="0">
      <alignment horizontal="centerContinuous"/>
    </xf>
    <xf numFmtId="0" fontId="134" fillId="46" borderId="0" applyBorder="0">
      <alignment horizontal="centerContinuous"/>
    </xf>
    <xf numFmtId="0" fontId="134" fillId="46" borderId="0" applyBorder="0">
      <alignment horizontal="centerContinuous"/>
    </xf>
    <xf numFmtId="0" fontId="134" fillId="46" borderId="0" applyBorder="0">
      <alignment horizontal="centerContinuous"/>
    </xf>
    <xf numFmtId="0" fontId="134" fillId="46" borderId="0" applyBorder="0">
      <alignment horizontal="centerContinuous"/>
    </xf>
    <xf numFmtId="0" fontId="134" fillId="46" borderId="0" applyBorder="0">
      <alignment horizontal="centerContinuous"/>
    </xf>
    <xf numFmtId="0" fontId="38" fillId="0" borderId="0"/>
    <xf numFmtId="0" fontId="38" fillId="0" borderId="0"/>
    <xf numFmtId="0" fontId="134" fillId="46" borderId="0" applyBorder="0">
      <alignment horizontal="centerContinuous"/>
    </xf>
    <xf numFmtId="0" fontId="38" fillId="0" borderId="0"/>
    <xf numFmtId="0" fontId="134" fillId="46" borderId="0" applyBorder="0">
      <alignment horizontal="centerContinuous"/>
    </xf>
    <xf numFmtId="0" fontId="134" fillId="46" borderId="0" applyBorder="0">
      <alignment horizontal="centerContinuous"/>
    </xf>
    <xf numFmtId="0" fontId="134" fillId="46" borderId="0" applyBorder="0">
      <alignment horizontal="centerContinuous"/>
    </xf>
    <xf numFmtId="0" fontId="135" fillId="0" borderId="0" applyBorder="0">
      <alignment horizontal="centerContinuous"/>
    </xf>
    <xf numFmtId="0" fontId="134" fillId="46" borderId="0" applyBorder="0">
      <alignment horizontal="centerContinuous"/>
    </xf>
    <xf numFmtId="0" fontId="134" fillId="46" borderId="0" applyBorder="0">
      <alignment horizontal="centerContinuous"/>
    </xf>
    <xf numFmtId="0" fontId="134" fillId="46" borderId="0" applyBorder="0">
      <alignment horizontal="centerContinuous"/>
    </xf>
    <xf numFmtId="0" fontId="134" fillId="46" borderId="0" applyBorder="0">
      <alignment horizontal="centerContinuous"/>
    </xf>
    <xf numFmtId="0" fontId="134" fillId="46" borderId="0" applyBorder="0">
      <alignment horizontal="centerContinuous"/>
    </xf>
    <xf numFmtId="0" fontId="134" fillId="46" borderId="0" applyBorder="0">
      <alignment horizontal="centerContinuous"/>
    </xf>
    <xf numFmtId="0" fontId="134" fillId="46" borderId="0" applyBorder="0">
      <alignment horizontal="centerContinuous"/>
    </xf>
    <xf numFmtId="0" fontId="134" fillId="46" borderId="0" applyBorder="0">
      <alignment horizontal="centerContinuous"/>
    </xf>
    <xf numFmtId="0" fontId="38" fillId="0" borderId="0"/>
    <xf numFmtId="0" fontId="135" fillId="0" borderId="0" applyBorder="0">
      <alignment horizontal="centerContinuous"/>
    </xf>
    <xf numFmtId="0" fontId="38" fillId="0" borderId="0"/>
    <xf numFmtId="0" fontId="134" fillId="46" borderId="0" applyBorder="0">
      <alignment horizontal="centerContinuous"/>
    </xf>
    <xf numFmtId="0" fontId="38" fillId="0" borderId="0"/>
    <xf numFmtId="0" fontId="135" fillId="0" borderId="0" applyBorder="0">
      <alignment horizontal="centerContinuous"/>
    </xf>
    <xf numFmtId="0" fontId="38" fillId="0" borderId="0"/>
    <xf numFmtId="0" fontId="38" fillId="0" borderId="0"/>
    <xf numFmtId="0" fontId="135" fillId="0" borderId="0" applyBorder="0">
      <alignment horizontal="centerContinuous"/>
    </xf>
    <xf numFmtId="0" fontId="38" fillId="0" borderId="0"/>
    <xf numFmtId="0" fontId="38" fillId="0" borderId="0"/>
    <xf numFmtId="0" fontId="135" fillId="0" borderId="0" applyBorder="0">
      <alignment horizontal="centerContinuous"/>
    </xf>
    <xf numFmtId="0" fontId="38" fillId="0" borderId="0"/>
    <xf numFmtId="0" fontId="38" fillId="0" borderId="0"/>
    <xf numFmtId="0" fontId="135" fillId="0" borderId="0" applyBorder="0">
      <alignment horizontal="centerContinuous"/>
    </xf>
    <xf numFmtId="0" fontId="38" fillId="0" borderId="0"/>
    <xf numFmtId="0" fontId="38" fillId="0" borderId="0"/>
    <xf numFmtId="0" fontId="135" fillId="0" borderId="0" applyBorder="0">
      <alignment horizontal="centerContinuous"/>
    </xf>
    <xf numFmtId="0" fontId="38" fillId="0" borderId="0"/>
    <xf numFmtId="0" fontId="38" fillId="0" borderId="0"/>
    <xf numFmtId="0" fontId="135" fillId="0" borderId="0" applyBorder="0">
      <alignment horizontal="centerContinuous"/>
    </xf>
    <xf numFmtId="0" fontId="38" fillId="0" borderId="0"/>
    <xf numFmtId="0" fontId="134" fillId="46" borderId="0" applyBorder="0">
      <alignment horizontal="centerContinuous"/>
    </xf>
    <xf numFmtId="0" fontId="38" fillId="0" borderId="0"/>
    <xf numFmtId="37" fontId="72" fillId="0" borderId="53">
      <protection locked="0"/>
    </xf>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37" fontId="72" fillId="0" borderId="53">
      <protection locked="0"/>
    </xf>
    <xf numFmtId="37" fontId="72" fillId="0" borderId="53">
      <protection locked="0"/>
    </xf>
    <xf numFmtId="37" fontId="72" fillId="0" borderId="53">
      <protection locked="0"/>
    </xf>
    <xf numFmtId="37" fontId="72" fillId="0" borderId="53">
      <protection locked="0"/>
    </xf>
    <xf numFmtId="37" fontId="72" fillId="0" borderId="53">
      <protection locked="0"/>
    </xf>
    <xf numFmtId="37" fontId="72" fillId="0" borderId="53">
      <protection locked="0"/>
    </xf>
    <xf numFmtId="0" fontId="38" fillId="0" borderId="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0" fontId="38" fillId="0" borderId="0"/>
    <xf numFmtId="10" fontId="59"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18" fillId="0" borderId="0"/>
    <xf numFmtId="0" fontId="18" fillId="0" borderId="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0" fontId="38" fillId="0" borderId="0"/>
    <xf numFmtId="10" fontId="59"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10" fontId="59" fillId="0" borderId="0" applyFont="0" applyFill="0" applyBorder="0" applyAlignment="0" applyProtection="0"/>
    <xf numFmtId="10" fontId="59" fillId="0" borderId="0" applyFont="0" applyFill="0" applyBorder="0" applyAlignment="0" applyProtection="0"/>
    <xf numFmtId="0" fontId="35" fillId="0" borderId="0"/>
    <xf numFmtId="0" fontId="38" fillId="0" borderId="0"/>
    <xf numFmtId="0" fontId="38" fillId="0" borderId="0"/>
    <xf numFmtId="0" fontId="18" fillId="0" borderId="0"/>
    <xf numFmtId="0" fontId="18" fillId="0" borderId="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0" fontId="38" fillId="0" borderId="0"/>
    <xf numFmtId="0" fontId="38" fillId="0" borderId="0"/>
    <xf numFmtId="0" fontId="18" fillId="0" borderId="0"/>
    <xf numFmtId="0" fontId="18" fillId="0" borderId="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0" fontId="38" fillId="0" borderId="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0" fontId="38" fillId="0" borderId="0"/>
    <xf numFmtId="194" fontId="18" fillId="0" borderId="0" applyFont="0" applyFill="0" applyBorder="0" applyAlignment="0" applyProtection="0"/>
    <xf numFmtId="0" fontId="38" fillId="0" borderId="0"/>
    <xf numFmtId="194" fontId="18" fillId="0" borderId="0" applyFont="0" applyFill="0" applyBorder="0" applyAlignment="0" applyProtection="0"/>
    <xf numFmtId="0" fontId="38" fillId="0" borderId="0"/>
    <xf numFmtId="0" fontId="38" fillId="0" borderId="0"/>
    <xf numFmtId="0" fontId="18" fillId="0" borderId="0"/>
    <xf numFmtId="0" fontId="18" fillId="0" borderId="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0" fontId="38" fillId="0" borderId="0"/>
    <xf numFmtId="0" fontId="38" fillId="0" borderId="0"/>
    <xf numFmtId="194" fontId="18" fillId="0" borderId="0" applyFont="0" applyFill="0" applyBorder="0" applyAlignment="0" applyProtection="0"/>
    <xf numFmtId="0" fontId="18" fillId="0" borderId="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0" fontId="38" fillId="0" borderId="0"/>
    <xf numFmtId="194" fontId="18"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0" fontId="38" fillId="0" borderId="0"/>
    <xf numFmtId="0" fontId="38" fillId="0" borderId="0"/>
    <xf numFmtId="0" fontId="38" fillId="0" borderId="0"/>
    <xf numFmtId="0" fontId="18" fillId="0" borderId="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0" fontId="18" fillId="0" borderId="0"/>
    <xf numFmtId="194" fontId="18" fillId="0" borderId="0" applyFont="0" applyFill="0" applyBorder="0" applyAlignment="0" applyProtection="0"/>
    <xf numFmtId="0" fontId="38" fillId="0" borderId="0"/>
    <xf numFmtId="0" fontId="38" fillId="0" borderId="0"/>
    <xf numFmtId="0" fontId="18" fillId="0" borderId="0"/>
    <xf numFmtId="194" fontId="18" fillId="0" borderId="0" applyFont="0" applyFill="0" applyBorder="0" applyAlignment="0" applyProtection="0"/>
    <xf numFmtId="0" fontId="18" fillId="0" borderId="0"/>
    <xf numFmtId="194" fontId="18" fillId="0" borderId="0" applyFont="0" applyFill="0" applyBorder="0" applyAlignment="0" applyProtection="0"/>
    <xf numFmtId="0" fontId="38" fillId="0" borderId="0"/>
    <xf numFmtId="0" fontId="38" fillId="0" borderId="0"/>
    <xf numFmtId="0" fontId="18" fillId="0" borderId="0"/>
    <xf numFmtId="194" fontId="18" fillId="0" borderId="0" applyFont="0" applyFill="0" applyBorder="0" applyAlignment="0" applyProtection="0"/>
    <xf numFmtId="0" fontId="18" fillId="0" borderId="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0" fontId="38" fillId="0" borderId="0"/>
    <xf numFmtId="10" fontId="136" fillId="0" borderId="0"/>
    <xf numFmtId="0" fontId="38" fillId="0" borderId="0"/>
    <xf numFmtId="0" fontId="38" fillId="0" borderId="0"/>
    <xf numFmtId="0" fontId="38" fillId="0" borderId="0"/>
    <xf numFmtId="0" fontId="18" fillId="0" borderId="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0" fontId="18" fillId="0" borderId="0"/>
    <xf numFmtId="10" fontId="18" fillId="0" borderId="0" applyFont="0" applyFill="0" applyBorder="0" applyAlignment="0" applyProtection="0"/>
    <xf numFmtId="0" fontId="38" fillId="0" borderId="0"/>
    <xf numFmtId="0" fontId="38" fillId="0" borderId="0"/>
    <xf numFmtId="0" fontId="18" fillId="0" borderId="0"/>
    <xf numFmtId="10" fontId="18" fillId="0" borderId="0" applyFont="0" applyFill="0" applyBorder="0" applyAlignment="0" applyProtection="0"/>
    <xf numFmtId="10" fontId="18" fillId="0" borderId="0" applyFont="0" applyFill="0" applyBorder="0" applyAlignment="0" applyProtection="0"/>
    <xf numFmtId="0" fontId="38" fillId="0" borderId="0"/>
    <xf numFmtId="10" fontId="136" fillId="0" borderId="0"/>
    <xf numFmtId="10" fontId="18" fillId="0" borderId="0" applyFont="0" applyFill="0" applyBorder="0" applyAlignment="0" applyProtection="0"/>
    <xf numFmtId="0" fontId="38" fillId="0" borderId="0"/>
    <xf numFmtId="0" fontId="18" fillId="0" borderId="0"/>
    <xf numFmtId="10" fontId="18" fillId="0" borderId="0" applyFont="0" applyFill="0" applyBorder="0" applyAlignment="0" applyProtection="0"/>
    <xf numFmtId="10" fontId="18" fillId="0" borderId="0" applyFont="0" applyFill="0" applyBorder="0" applyAlignment="0" applyProtection="0"/>
    <xf numFmtId="0" fontId="18" fillId="0" borderId="0"/>
    <xf numFmtId="10" fontId="18" fillId="0" borderId="0" applyFont="0" applyFill="0" applyBorder="0" applyAlignment="0" applyProtection="0"/>
    <xf numFmtId="10" fontId="18" fillId="0" borderId="0" applyFont="0" applyFill="0" applyBorder="0" applyAlignment="0" applyProtection="0"/>
    <xf numFmtId="0" fontId="18" fillId="0" borderId="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0" fontId="18" fillId="0" borderId="0"/>
    <xf numFmtId="10" fontId="18" fillId="0" borderId="0" applyFont="0" applyFill="0" applyBorder="0" applyAlignment="0" applyProtection="0"/>
    <xf numFmtId="10" fontId="18" fillId="0" borderId="0" applyFont="0" applyFill="0" applyBorder="0" applyAlignment="0" applyProtection="0"/>
    <xf numFmtId="10" fontId="136" fillId="0" borderId="0"/>
    <xf numFmtId="0" fontId="38" fillId="0" borderId="0"/>
    <xf numFmtId="186" fontId="137" fillId="0" borderId="0"/>
    <xf numFmtId="186" fontId="137" fillId="0" borderId="0"/>
    <xf numFmtId="186" fontId="137" fillId="0" borderId="0"/>
    <xf numFmtId="186" fontId="137" fillId="0" borderId="0"/>
    <xf numFmtId="186" fontId="137" fillId="0" borderId="0"/>
    <xf numFmtId="186" fontId="137" fillId="0" borderId="0"/>
    <xf numFmtId="0" fontId="38" fillId="0" borderId="0"/>
    <xf numFmtId="186" fontId="137" fillId="0" borderId="0"/>
    <xf numFmtId="0" fontId="38" fillId="0" borderId="0"/>
    <xf numFmtId="0" fontId="38"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18" fillId="0" borderId="0"/>
    <xf numFmtId="0" fontId="18" fillId="0" borderId="0"/>
    <xf numFmtId="186" fontId="137" fillId="0" borderId="0"/>
    <xf numFmtId="186" fontId="137" fillId="0" borderId="0"/>
    <xf numFmtId="186" fontId="137" fillId="0" borderId="0"/>
    <xf numFmtId="186" fontId="137" fillId="0" borderId="0"/>
    <xf numFmtId="186" fontId="137" fillId="0" borderId="0"/>
    <xf numFmtId="186" fontId="137" fillId="0" borderId="0"/>
    <xf numFmtId="186" fontId="137" fillId="0" borderId="0"/>
    <xf numFmtId="0" fontId="38" fillId="0" borderId="0"/>
    <xf numFmtId="186" fontId="137" fillId="0" borderId="0"/>
    <xf numFmtId="0" fontId="38" fillId="0" borderId="0"/>
    <xf numFmtId="0" fontId="38" fillId="0" borderId="0"/>
    <xf numFmtId="0" fontId="38" fillId="0" borderId="0"/>
    <xf numFmtId="0" fontId="18" fillId="0" borderId="0"/>
    <xf numFmtId="0" fontId="18" fillId="0" borderId="0"/>
    <xf numFmtId="0" fontId="38" fillId="0" borderId="0"/>
    <xf numFmtId="186" fontId="137" fillId="0" borderId="0"/>
    <xf numFmtId="186" fontId="137" fillId="0" borderId="0"/>
    <xf numFmtId="0" fontId="35" fillId="0" borderId="0"/>
    <xf numFmtId="0" fontId="38" fillId="0" borderId="0"/>
    <xf numFmtId="0" fontId="38" fillId="0" borderId="0"/>
    <xf numFmtId="0" fontId="18" fillId="0" borderId="0"/>
    <xf numFmtId="0" fontId="18" fillId="0" borderId="0"/>
    <xf numFmtId="186" fontId="137" fillId="0" borderId="0"/>
    <xf numFmtId="186" fontId="137" fillId="0" borderId="0"/>
    <xf numFmtId="186" fontId="137" fillId="0" borderId="0"/>
    <xf numFmtId="186" fontId="137" fillId="0" borderId="0"/>
    <xf numFmtId="186" fontId="137" fillId="0" borderId="0"/>
    <xf numFmtId="186" fontId="137" fillId="0" borderId="0"/>
    <xf numFmtId="186" fontId="137" fillId="0" borderId="0"/>
    <xf numFmtId="0" fontId="38" fillId="0" borderId="0"/>
    <xf numFmtId="0" fontId="38" fillId="0" borderId="0"/>
    <xf numFmtId="0" fontId="18" fillId="0" borderId="0"/>
    <xf numFmtId="0" fontId="18" fillId="0" borderId="0"/>
    <xf numFmtId="186" fontId="137" fillId="0" borderId="0"/>
    <xf numFmtId="186" fontId="137" fillId="0" borderId="0"/>
    <xf numFmtId="186" fontId="137" fillId="0" borderId="0"/>
    <xf numFmtId="186" fontId="137" fillId="0" borderId="0"/>
    <xf numFmtId="186" fontId="137" fillId="0" borderId="0"/>
    <xf numFmtId="186" fontId="137" fillId="0" borderId="0"/>
    <xf numFmtId="186" fontId="137" fillId="0" borderId="0"/>
    <xf numFmtId="186" fontId="137" fillId="0" borderId="0"/>
    <xf numFmtId="186" fontId="137" fillId="0" borderId="0"/>
    <xf numFmtId="186" fontId="137" fillId="0" borderId="0"/>
    <xf numFmtId="186" fontId="137" fillId="0" borderId="0"/>
    <xf numFmtId="186" fontId="137" fillId="0" borderId="0"/>
    <xf numFmtId="0" fontId="38" fillId="0" borderId="0"/>
    <xf numFmtId="9" fontId="18" fillId="0" borderId="0" applyFont="0" applyFill="0" applyBorder="0" applyAlignment="0" applyProtection="0"/>
    <xf numFmtId="9"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7" fillId="0" borderId="0">
      <alignment vertical="top"/>
    </xf>
    <xf numFmtId="9" fontId="18"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9" fontId="18" fillId="0" borderId="0" applyFont="0" applyFill="0" applyBorder="0" applyAlignment="0" applyProtection="0"/>
    <xf numFmtId="9"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7" fillId="0" borderId="0">
      <alignment vertical="top"/>
    </xf>
    <xf numFmtId="9" fontId="18"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9" fontId="18" fillId="0" borderId="0" applyFont="0" applyFill="0" applyBorder="0" applyAlignment="0" applyProtection="0"/>
    <xf numFmtId="9"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37" fillId="0" borderId="0">
      <alignment vertical="top"/>
    </xf>
    <xf numFmtId="9" fontId="18"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9" fontId="18" fillId="0" borderId="0" applyFont="0" applyFill="0" applyBorder="0" applyAlignment="0" applyProtection="0"/>
    <xf numFmtId="9"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37" fillId="0" borderId="0">
      <alignment vertical="top"/>
    </xf>
    <xf numFmtId="9" fontId="18"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9" fontId="18" fillId="0" borderId="0" applyFont="0" applyFill="0" applyBorder="0" applyAlignment="0" applyProtection="0"/>
    <xf numFmtId="9"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9" fontId="18" fillId="0" borderId="0" applyFont="0" applyFill="0" applyBorder="0" applyAlignment="0" applyProtection="0"/>
    <xf numFmtId="9"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38" fillId="0" borderId="0"/>
    <xf numFmtId="9" fontId="1" fillId="0" borderId="0" applyFont="0" applyFill="0" applyBorder="0" applyAlignment="0" applyProtection="0"/>
    <xf numFmtId="9" fontId="1" fillId="0" borderId="0" applyFont="0" applyFill="0" applyBorder="0" applyAlignment="0" applyProtection="0"/>
    <xf numFmtId="0" fontId="38" fillId="0" borderId="0"/>
    <xf numFmtId="0" fontId="38" fillId="0" borderId="0"/>
    <xf numFmtId="9" fontId="37" fillId="0" borderId="0" applyFont="0" applyFill="0" applyBorder="0" applyAlignment="0" applyProtection="0"/>
    <xf numFmtId="0" fontId="3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8" fillId="0" borderId="0"/>
    <xf numFmtId="0" fontId="18" fillId="0" borderId="0"/>
    <xf numFmtId="0" fontId="38" fillId="0" borderId="0"/>
    <xf numFmtId="9" fontId="38" fillId="0" borderId="0" applyFont="0" applyFill="0" applyBorder="0" applyAlignment="0" applyProtection="0"/>
    <xf numFmtId="9" fontId="1" fillId="0" borderId="0" applyFont="0" applyFill="0" applyBorder="0" applyAlignment="0" applyProtection="0"/>
    <xf numFmtId="0" fontId="38" fillId="0" borderId="0"/>
    <xf numFmtId="0" fontId="38" fillId="0" borderId="0"/>
    <xf numFmtId="9" fontId="1" fillId="0" borderId="0" applyFont="0" applyFill="0" applyBorder="0" applyAlignment="0" applyProtection="0"/>
    <xf numFmtId="0" fontId="38" fillId="0" borderId="0"/>
    <xf numFmtId="9" fontId="1" fillId="0" borderId="0" applyFont="0" applyFill="0" applyBorder="0" applyAlignment="0" applyProtection="0"/>
    <xf numFmtId="9"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9" fontId="1" fillId="0" borderId="0" applyFont="0" applyFill="0" applyBorder="0" applyAlignment="0" applyProtection="0"/>
    <xf numFmtId="9" fontId="1" fillId="0" borderId="0" applyFont="0" applyFill="0" applyBorder="0" applyAlignment="0" applyProtection="0"/>
    <xf numFmtId="0" fontId="38" fillId="0" borderId="0"/>
    <xf numFmtId="0" fontId="38" fillId="0" borderId="0"/>
    <xf numFmtId="0" fontId="38" fillId="0" borderId="0"/>
    <xf numFmtId="9" fontId="1" fillId="0" borderId="0" applyFont="0" applyFill="0" applyBorder="0" applyAlignment="0" applyProtection="0"/>
    <xf numFmtId="9" fontId="1" fillId="0" borderId="0" applyFont="0" applyFill="0" applyBorder="0" applyAlignment="0" applyProtection="0"/>
    <xf numFmtId="0" fontId="38" fillId="0" borderId="0"/>
    <xf numFmtId="0" fontId="38" fillId="0" borderId="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9" fontId="1" fillId="0" borderId="0" applyFont="0" applyFill="0" applyBorder="0" applyAlignment="0" applyProtection="0"/>
    <xf numFmtId="9" fontId="1" fillId="0" borderId="0" applyFont="0" applyFill="0" applyBorder="0" applyAlignment="0" applyProtection="0"/>
    <xf numFmtId="0" fontId="38" fillId="0" borderId="0"/>
    <xf numFmtId="0" fontId="38" fillId="0" borderId="0"/>
    <xf numFmtId="0" fontId="38" fillId="0" borderId="0"/>
    <xf numFmtId="9" fontId="1" fillId="0" borderId="0" applyFont="0" applyFill="0" applyBorder="0" applyAlignment="0" applyProtection="0"/>
    <xf numFmtId="9" fontId="1" fillId="0" borderId="0" applyFont="0" applyFill="0" applyBorder="0" applyAlignment="0" applyProtection="0"/>
    <xf numFmtId="0" fontId="38" fillId="0" borderId="0"/>
    <xf numFmtId="0" fontId="38" fillId="0" borderId="0"/>
    <xf numFmtId="9" fontId="1" fillId="0" borderId="0" applyFont="0" applyFill="0" applyBorder="0" applyAlignment="0" applyProtection="0"/>
    <xf numFmtId="0" fontId="35"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0" fontId="38" fillId="0" borderId="0"/>
    <xf numFmtId="0" fontId="18" fillId="0" borderId="0"/>
    <xf numFmtId="9"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18" fillId="0" borderId="0"/>
    <xf numFmtId="0" fontId="18" fillId="0" borderId="0"/>
    <xf numFmtId="0" fontId="18" fillId="0" borderId="0"/>
    <xf numFmtId="0" fontId="35" fillId="0" borderId="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8" fillId="0" borderId="0"/>
    <xf numFmtId="0" fontId="18" fillId="0" borderId="0"/>
    <xf numFmtId="9"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35" fillId="0" borderId="0"/>
    <xf numFmtId="0" fontId="38" fillId="0" borderId="0"/>
    <xf numFmtId="0" fontId="18" fillId="0" borderId="0"/>
    <xf numFmtId="9"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35" fillId="0" borderId="0"/>
    <xf numFmtId="0" fontId="38" fillId="0" borderId="0"/>
    <xf numFmtId="9" fontId="18" fillId="0" borderId="0" applyFont="0" applyFill="0" applyBorder="0" applyAlignment="0" applyProtection="0"/>
    <xf numFmtId="0" fontId="18" fillId="0" borderId="0"/>
    <xf numFmtId="0" fontId="38" fillId="0" borderId="0"/>
    <xf numFmtId="9" fontId="18" fillId="0" borderId="0" applyFont="0" applyFill="0" applyBorder="0" applyAlignment="0" applyProtection="0"/>
    <xf numFmtId="0" fontId="18" fillId="0" borderId="0"/>
    <xf numFmtId="0" fontId="38" fillId="0" borderId="0"/>
    <xf numFmtId="9" fontId="18" fillId="0" borderId="0" applyFont="0" applyFill="0" applyBorder="0" applyAlignment="0" applyProtection="0"/>
    <xf numFmtId="9" fontId="18"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38" fillId="0" borderId="0"/>
    <xf numFmtId="9" fontId="18" fillId="0" borderId="0" applyFont="0" applyFill="0" applyBorder="0" applyAlignment="0" applyProtection="0"/>
    <xf numFmtId="9" fontId="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8" fillId="0" borderId="0"/>
    <xf numFmtId="9"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5" fillId="0" borderId="0"/>
    <xf numFmtId="0" fontId="38" fillId="0" borderId="0"/>
    <xf numFmtId="9" fontId="18"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0" fontId="38" fillId="0" borderId="0"/>
    <xf numFmtId="9" fontId="1" fillId="0" borderId="0" applyFont="0" applyFill="0" applyBorder="0" applyAlignment="0" applyProtection="0"/>
    <xf numFmtId="0" fontId="18" fillId="0" borderId="0"/>
    <xf numFmtId="0" fontId="38" fillId="0" borderId="0"/>
    <xf numFmtId="0" fontId="38" fillId="0" borderId="0"/>
    <xf numFmtId="0" fontId="18" fillId="0" borderId="0"/>
    <xf numFmtId="0" fontId="18" fillId="0" borderId="0"/>
    <xf numFmtId="9"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9" fontId="31" fillId="0" borderId="0" applyFont="0" applyFill="0" applyBorder="0" applyAlignment="0" applyProtection="0"/>
    <xf numFmtId="9" fontId="31" fillId="0" borderId="0" applyFont="0" applyFill="0" applyBorder="0" applyAlignment="0" applyProtection="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38" fillId="0" borderId="0"/>
    <xf numFmtId="9" fontId="18" fillId="0" borderId="0" applyFont="0" applyFill="0" applyBorder="0" applyAlignment="0" applyProtection="0"/>
    <xf numFmtId="0" fontId="18" fillId="0" borderId="0"/>
    <xf numFmtId="0" fontId="38" fillId="0" borderId="0"/>
    <xf numFmtId="0" fontId="38" fillId="0" borderId="0"/>
    <xf numFmtId="0" fontId="38" fillId="0" borderId="0"/>
    <xf numFmtId="0" fontId="18" fillId="0" borderId="0"/>
    <xf numFmtId="0" fontId="35" fillId="0" borderId="0"/>
    <xf numFmtId="0" fontId="38" fillId="0" borderId="0"/>
    <xf numFmtId="9" fontId="1" fillId="0" borderId="0" applyFont="0" applyFill="0" applyBorder="0" applyAlignment="0" applyProtection="0"/>
    <xf numFmtId="9" fontId="1" fillId="0" borderId="0" applyFont="0" applyFill="0" applyBorder="0" applyAlignment="0" applyProtection="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63"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9" fontId="31" fillId="0" borderId="0" applyFont="0" applyFill="0" applyBorder="0" applyAlignment="0" applyProtection="0"/>
    <xf numFmtId="9" fontId="31" fillId="0" borderId="0" applyFont="0" applyFill="0" applyBorder="0" applyAlignment="0" applyProtection="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9" fontId="1" fillId="0" borderId="0" applyFont="0" applyFill="0" applyBorder="0" applyAlignment="0" applyProtection="0"/>
    <xf numFmtId="9" fontId="1" fillId="0" borderId="0" applyFont="0" applyFill="0" applyBorder="0" applyAlignment="0" applyProtection="0"/>
    <xf numFmtId="0" fontId="38" fillId="0" borderId="0"/>
    <xf numFmtId="0" fontId="38" fillId="0" borderId="0"/>
    <xf numFmtId="0" fontId="38" fillId="0" borderId="0"/>
    <xf numFmtId="9" fontId="1" fillId="0" borderId="0" applyFont="0" applyFill="0" applyBorder="0" applyAlignment="0" applyProtection="0"/>
    <xf numFmtId="9" fontId="1" fillId="0" borderId="0" applyFont="0" applyFill="0" applyBorder="0" applyAlignment="0" applyProtection="0"/>
    <xf numFmtId="0" fontId="38" fillId="0" borderId="0"/>
    <xf numFmtId="0" fontId="38" fillId="0" borderId="0"/>
    <xf numFmtId="9" fontId="1" fillId="0" borderId="0" applyFont="0" applyFill="0" applyBorder="0" applyAlignment="0" applyProtection="0"/>
    <xf numFmtId="9" fontId="1" fillId="0" borderId="0" applyFont="0" applyFill="0" applyBorder="0" applyAlignment="0" applyProtection="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9" fontId="61" fillId="0" borderId="0" applyFont="0" applyFill="0" applyBorder="0" applyAlignment="0" applyProtection="0"/>
    <xf numFmtId="0" fontId="18" fillId="0" borderId="0"/>
    <xf numFmtId="0" fontId="38" fillId="0" borderId="0"/>
    <xf numFmtId="0" fontId="38" fillId="0" borderId="0"/>
    <xf numFmtId="0" fontId="18" fillId="0" borderId="0"/>
    <xf numFmtId="0" fontId="18" fillId="0" borderId="0"/>
    <xf numFmtId="9" fontId="63" fillId="0" borderId="0" applyFont="0" applyFill="0" applyBorder="0" applyAlignment="0" applyProtection="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9" fontId="31" fillId="0" borderId="0" applyFont="0" applyFill="0" applyBorder="0" applyAlignment="0" applyProtection="0"/>
    <xf numFmtId="0" fontId="18" fillId="0" borderId="0"/>
    <xf numFmtId="9" fontId="31" fillId="0" borderId="0" applyFont="0" applyFill="0" applyBorder="0" applyAlignment="0" applyProtection="0"/>
    <xf numFmtId="0" fontId="38" fillId="0" borderId="0"/>
    <xf numFmtId="0" fontId="38" fillId="0" borderId="0"/>
    <xf numFmtId="0" fontId="18" fillId="0" borderId="0"/>
    <xf numFmtId="0" fontId="38" fillId="0" borderId="0"/>
    <xf numFmtId="9"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9" fontId="31" fillId="0" borderId="0" applyFont="0" applyFill="0" applyBorder="0" applyAlignment="0" applyProtection="0"/>
    <xf numFmtId="0" fontId="38" fillId="0" borderId="0"/>
    <xf numFmtId="9" fontId="31"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9" fontId="1" fillId="0" borderId="0" applyFont="0" applyFill="0" applyBorder="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9" fontId="1" fillId="0" borderId="0" applyFont="0" applyFill="0" applyBorder="0" applyAlignment="0" applyProtection="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9" fontId="1" fillId="0" borderId="0" applyFont="0" applyFill="0" applyBorder="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9" fontId="1" fillId="0" borderId="0" applyFont="0" applyFill="0" applyBorder="0" applyAlignment="0" applyProtection="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9" fontId="1" fillId="0" borderId="0" applyFont="0" applyFill="0" applyBorder="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9" fontId="1" fillId="0" borderId="0" applyFont="0" applyFill="0" applyBorder="0" applyAlignment="0" applyProtection="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9" fontId="1" fillId="0" borderId="0" applyFont="0" applyFill="0" applyBorder="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9" fontId="1" fillId="0" borderId="0" applyFont="0" applyFill="0" applyBorder="0" applyAlignment="0" applyProtection="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9" fontId="1" fillId="0" borderId="0" applyFont="0" applyFill="0" applyBorder="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9" fontId="1" fillId="0" borderId="0" applyFont="0" applyFill="0" applyBorder="0" applyAlignment="0" applyProtection="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9" fontId="1" fillId="0" borderId="0" applyFont="0" applyFill="0" applyBorder="0" applyAlignment="0" applyProtection="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9" fontId="31" fillId="0" borderId="0" applyFont="0" applyFill="0" applyBorder="0" applyAlignment="0" applyProtection="0"/>
    <xf numFmtId="9" fontId="31" fillId="0" borderId="0" applyFont="0" applyFill="0" applyBorder="0" applyAlignment="0" applyProtection="0"/>
    <xf numFmtId="0" fontId="38" fillId="0" borderId="0"/>
    <xf numFmtId="0" fontId="38" fillId="0" borderId="0"/>
    <xf numFmtId="0" fontId="38" fillId="0" borderId="0"/>
    <xf numFmtId="9" fontId="1" fillId="0" borderId="0" applyFont="0" applyFill="0" applyBorder="0" applyAlignment="0" applyProtection="0"/>
    <xf numFmtId="9" fontId="1" fillId="0" borderId="0" applyFont="0" applyFill="0" applyBorder="0" applyAlignment="0" applyProtection="0"/>
    <xf numFmtId="0" fontId="38" fillId="0" borderId="0"/>
    <xf numFmtId="0" fontId="38" fillId="0" borderId="0"/>
    <xf numFmtId="9" fontId="1" fillId="0" borderId="0" applyFont="0" applyFill="0" applyBorder="0" applyAlignment="0" applyProtection="0"/>
    <xf numFmtId="9" fontId="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9" fontId="1" fillId="0" borderId="0" applyFont="0" applyFill="0" applyBorder="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9" fontId="1" fillId="0" borderId="0" applyFont="0" applyFill="0" applyBorder="0" applyAlignment="0" applyProtection="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9" fontId="1" fillId="0" borderId="0" applyFont="0" applyFill="0" applyBorder="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9" fontId="1" fillId="0" borderId="0" applyFont="0" applyFill="0" applyBorder="0" applyAlignment="0" applyProtection="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9" fontId="1" fillId="0" borderId="0" applyFont="0" applyFill="0" applyBorder="0" applyAlignment="0" applyProtection="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9" fontId="1" fillId="0" borderId="0" applyFont="0" applyFill="0" applyBorder="0" applyAlignment="0" applyProtection="0"/>
    <xf numFmtId="9" fontId="1" fillId="0" borderId="0" applyFont="0" applyFill="0" applyBorder="0" applyAlignment="0" applyProtection="0"/>
    <xf numFmtId="0" fontId="38" fillId="0" borderId="0"/>
    <xf numFmtId="0" fontId="38" fillId="0" borderId="0"/>
    <xf numFmtId="0" fontId="38" fillId="0" borderId="0"/>
    <xf numFmtId="9" fontId="1" fillId="0" borderId="0" applyFont="0" applyFill="0" applyBorder="0" applyAlignment="0" applyProtection="0"/>
    <xf numFmtId="9" fontId="1" fillId="0" borderId="0" applyFont="0" applyFill="0" applyBorder="0" applyAlignment="0" applyProtection="0"/>
    <xf numFmtId="0" fontId="38" fillId="0" borderId="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9" fontId="1" fillId="0" borderId="0" applyFont="0" applyFill="0" applyBorder="0" applyAlignment="0" applyProtection="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9" fontId="1" fillId="0" borderId="0" applyFont="0" applyFill="0" applyBorder="0" applyAlignment="0" applyProtection="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9" fontId="1" fillId="0" borderId="0" applyFont="0" applyFill="0" applyBorder="0" applyAlignment="0" applyProtection="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9" fontId="1" fillId="0" borderId="0" applyFont="0" applyFill="0" applyBorder="0" applyAlignment="0" applyProtection="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9" fontId="1" fillId="0" borderId="0" applyFont="0" applyFill="0" applyBorder="0" applyAlignment="0" applyProtection="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9"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9" fontId="31" fillId="0" borderId="0" applyFont="0" applyFill="0" applyBorder="0" applyAlignment="0" applyProtection="0"/>
    <xf numFmtId="9" fontId="18" fillId="0" borderId="0" applyFont="0" applyFill="0" applyBorder="0" applyAlignment="0" applyProtection="0"/>
    <xf numFmtId="0" fontId="38" fillId="0" borderId="0"/>
    <xf numFmtId="9" fontId="31" fillId="0" borderId="0" applyFont="0" applyFill="0" applyBorder="0" applyAlignment="0" applyProtection="0"/>
    <xf numFmtId="9" fontId="18" fillId="0" borderId="0" applyFont="0" applyFill="0" applyBorder="0" applyAlignment="0" applyProtection="0"/>
    <xf numFmtId="0" fontId="38" fillId="0" borderId="0"/>
    <xf numFmtId="9" fontId="31"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8" fillId="0" borderId="0"/>
    <xf numFmtId="0" fontId="1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8" fillId="0" borderId="0"/>
    <xf numFmtId="0" fontId="38" fillId="0" borderId="0"/>
    <xf numFmtId="0" fontId="38" fillId="0" borderId="0"/>
    <xf numFmtId="9" fontId="1" fillId="0" borderId="0" applyFont="0" applyFill="0" applyBorder="0" applyAlignment="0" applyProtection="0"/>
    <xf numFmtId="9" fontId="1" fillId="0" borderId="0" applyFont="0" applyFill="0" applyBorder="0" applyAlignment="0" applyProtection="0"/>
    <xf numFmtId="0" fontId="38" fillId="0" borderId="0"/>
    <xf numFmtId="0" fontId="38" fillId="0" borderId="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9" fontId="1" fillId="0" borderId="0" applyFont="0" applyFill="0" applyBorder="0" applyAlignment="0" applyProtection="0"/>
    <xf numFmtId="9" fontId="1" fillId="0" borderId="0" applyFont="0" applyFill="0" applyBorder="0" applyAlignment="0" applyProtection="0"/>
    <xf numFmtId="0" fontId="38" fillId="0" borderId="0"/>
    <xf numFmtId="0" fontId="38" fillId="0" borderId="0"/>
    <xf numFmtId="0" fontId="38" fillId="0" borderId="0"/>
    <xf numFmtId="9" fontId="1" fillId="0" borderId="0" applyFont="0" applyFill="0" applyBorder="0" applyAlignment="0" applyProtection="0"/>
    <xf numFmtId="9" fontId="1" fillId="0" borderId="0" applyFont="0" applyFill="0" applyBorder="0" applyAlignment="0" applyProtection="0"/>
    <xf numFmtId="0" fontId="38" fillId="0" borderId="0"/>
    <xf numFmtId="0" fontId="38" fillId="0" borderId="0"/>
    <xf numFmtId="0" fontId="38" fillId="0" borderId="0"/>
    <xf numFmtId="9" fontId="1" fillId="0" borderId="0" applyFont="0" applyFill="0" applyBorder="0" applyAlignment="0" applyProtection="0"/>
    <xf numFmtId="9" fontId="1" fillId="0" borderId="0" applyFont="0" applyFill="0" applyBorder="0" applyAlignment="0" applyProtection="0"/>
    <xf numFmtId="0" fontId="38" fillId="0" borderId="0"/>
    <xf numFmtId="0" fontId="38" fillId="0" borderId="0"/>
    <xf numFmtId="0" fontId="38" fillId="0" borderId="0"/>
    <xf numFmtId="9" fontId="1" fillId="0" borderId="0" applyFont="0" applyFill="0" applyBorder="0" applyAlignment="0" applyProtection="0"/>
    <xf numFmtId="9" fontId="1" fillId="0" borderId="0" applyFont="0" applyFill="0" applyBorder="0" applyAlignment="0" applyProtection="0"/>
    <xf numFmtId="0" fontId="38" fillId="0" borderId="0"/>
    <xf numFmtId="0" fontId="38" fillId="0" borderId="0"/>
    <xf numFmtId="0" fontId="38" fillId="0" borderId="0"/>
    <xf numFmtId="9" fontId="1" fillId="0" borderId="0" applyFont="0" applyFill="0" applyBorder="0" applyAlignment="0" applyProtection="0"/>
    <xf numFmtId="9" fontId="1" fillId="0" borderId="0" applyFont="0" applyFill="0" applyBorder="0" applyAlignment="0" applyProtection="0"/>
    <xf numFmtId="0" fontId="3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9" fontId="31" fillId="0" borderId="0" applyFont="0" applyFill="0" applyBorder="0" applyAlignment="0" applyProtection="0"/>
    <xf numFmtId="9"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9" fontId="31" fillId="0" borderId="0" applyFont="0" applyFill="0" applyBorder="0" applyAlignment="0" applyProtection="0"/>
    <xf numFmtId="0" fontId="38" fillId="0" borderId="0"/>
    <xf numFmtId="9"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9" fontId="1" fillId="0" borderId="0" applyFont="0" applyFill="0" applyBorder="0" applyAlignment="0" applyProtection="0"/>
    <xf numFmtId="9" fontId="1" fillId="0" borderId="0" applyFont="0" applyFill="0" applyBorder="0" applyAlignment="0" applyProtection="0"/>
    <xf numFmtId="0" fontId="38" fillId="0" borderId="0"/>
    <xf numFmtId="0" fontId="38" fillId="0" borderId="0"/>
    <xf numFmtId="0" fontId="38" fillId="0" borderId="0"/>
    <xf numFmtId="9" fontId="1" fillId="0" borderId="0" applyFont="0" applyFill="0" applyBorder="0" applyAlignment="0" applyProtection="0"/>
    <xf numFmtId="9" fontId="1" fillId="0" borderId="0" applyFont="0" applyFill="0" applyBorder="0" applyAlignment="0" applyProtection="0"/>
    <xf numFmtId="0" fontId="38" fillId="0" borderId="0"/>
    <xf numFmtId="0" fontId="38" fillId="0" borderId="0"/>
    <xf numFmtId="9" fontId="1" fillId="0" borderId="0" applyFont="0" applyFill="0" applyBorder="0" applyAlignment="0" applyProtection="0"/>
    <xf numFmtId="9" fontId="1" fillId="0" borderId="0" applyFont="0" applyFill="0" applyBorder="0" applyAlignment="0" applyProtection="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9" fontId="31" fillId="0" borderId="0" applyFont="0" applyFill="0" applyBorder="0" applyAlignment="0" applyProtection="0"/>
    <xf numFmtId="9" fontId="31"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9" fontId="31" fillId="0" borderId="0" applyFont="0" applyFill="0" applyBorder="0" applyAlignment="0" applyProtection="0"/>
    <xf numFmtId="9" fontId="31" fillId="0" borderId="0" applyFont="0" applyFill="0" applyBorder="0" applyAlignment="0" applyProtection="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9" fontId="18"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8" fillId="0" borderId="0"/>
    <xf numFmtId="0" fontId="18" fillId="0" borderId="0"/>
    <xf numFmtId="9"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9" fontId="1" fillId="0" borderId="0" applyFont="0" applyFill="0" applyBorder="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9" fontId="1" fillId="0" borderId="0" applyFont="0" applyFill="0" applyBorder="0" applyAlignment="0" applyProtection="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9" fontId="1" fillId="0" borderId="0" applyFont="0" applyFill="0" applyBorder="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9" fontId="1" fillId="0" borderId="0" applyFont="0" applyFill="0" applyBorder="0" applyAlignment="0" applyProtection="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9" fontId="1" fillId="0" borderId="0" applyFont="0" applyFill="0" applyBorder="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9" fontId="1" fillId="0" borderId="0" applyFont="0" applyFill="0" applyBorder="0" applyAlignment="0" applyProtection="0"/>
    <xf numFmtId="0" fontId="35"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9" fontId="1" fillId="0" borderId="0" applyFont="0" applyFill="0" applyBorder="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9" fontId="1" fillId="0" borderId="0" applyFont="0" applyFill="0" applyBorder="0" applyAlignment="0" applyProtection="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9" fontId="1" fillId="0" borderId="0" applyFont="0" applyFill="0" applyBorder="0" applyAlignment="0" applyProtection="0"/>
    <xf numFmtId="0" fontId="35" fillId="0" borderId="0"/>
    <xf numFmtId="0" fontId="38" fillId="0" borderId="0"/>
    <xf numFmtId="0" fontId="38" fillId="0" borderId="0"/>
    <xf numFmtId="0" fontId="18" fillId="0" borderId="0"/>
    <xf numFmtId="0" fontId="18" fillId="0" borderId="0"/>
    <xf numFmtId="0" fontId="38" fillId="0" borderId="0"/>
    <xf numFmtId="9" fontId="1" fillId="0" borderId="0" applyFont="0" applyFill="0" applyBorder="0" applyAlignment="0" applyProtection="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9" fontId="1" fillId="0" borderId="0" applyFont="0" applyFill="0" applyBorder="0" applyAlignment="0" applyProtection="0"/>
    <xf numFmtId="0" fontId="35" fillId="0" borderId="0"/>
    <xf numFmtId="0" fontId="38" fillId="0" borderId="0"/>
    <xf numFmtId="0" fontId="38" fillId="0" borderId="0"/>
    <xf numFmtId="0" fontId="18" fillId="0" borderId="0"/>
    <xf numFmtId="0" fontId="18" fillId="0" borderId="0"/>
    <xf numFmtId="9" fontId="18"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9" fontId="18" fillId="0" borderId="0" applyFont="0" applyFill="0" applyBorder="0" applyAlignment="0" applyProtection="0"/>
    <xf numFmtId="0" fontId="38" fillId="0" borderId="0"/>
    <xf numFmtId="0" fontId="18" fillId="0" borderId="0"/>
    <xf numFmtId="9" fontId="31"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0" fontId="38" fillId="0" borderId="0"/>
    <xf numFmtId="195" fontId="59" fillId="0" borderId="0" applyFont="0" applyFill="0" applyBorder="0" applyAlignment="0" applyProtection="0"/>
    <xf numFmtId="0" fontId="38" fillId="0" borderId="0"/>
    <xf numFmtId="0" fontId="38" fillId="0" borderId="0"/>
    <xf numFmtId="0" fontId="38" fillId="0" borderId="0"/>
    <xf numFmtId="195" fontId="59" fillId="0" borderId="0" applyFont="0" applyFill="0" applyBorder="0" applyAlignment="0" applyProtection="0"/>
    <xf numFmtId="0" fontId="18" fillId="0" borderId="0"/>
    <xf numFmtId="0" fontId="18" fillId="0" borderId="0"/>
    <xf numFmtId="0" fontId="35" fillId="0" borderId="0"/>
    <xf numFmtId="0" fontId="38" fillId="0" borderId="0"/>
    <xf numFmtId="0" fontId="38" fillId="0" borderId="0"/>
    <xf numFmtId="0" fontId="18" fillId="0" borderId="0"/>
    <xf numFmtId="0" fontId="18" fillId="0" borderId="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0" fontId="38" fillId="0" borderId="0"/>
    <xf numFmtId="195" fontId="59"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195" fontId="59" fillId="0" borderId="0" applyFont="0" applyFill="0" applyBorder="0" applyAlignment="0" applyProtection="0"/>
    <xf numFmtId="195" fontId="59" fillId="0" borderId="0" applyFont="0" applyFill="0" applyBorder="0" applyAlignment="0" applyProtection="0"/>
    <xf numFmtId="0" fontId="35" fillId="0" borderId="0"/>
    <xf numFmtId="0" fontId="38" fillId="0" borderId="0"/>
    <xf numFmtId="0" fontId="38" fillId="0" borderId="0"/>
    <xf numFmtId="0" fontId="18" fillId="0" borderId="0"/>
    <xf numFmtId="0" fontId="18" fillId="0" borderId="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0" fontId="38" fillId="0" borderId="0"/>
    <xf numFmtId="0" fontId="38" fillId="0" borderId="0"/>
    <xf numFmtId="195" fontId="59" fillId="0" borderId="0" applyFont="0" applyFill="0" applyBorder="0" applyAlignment="0" applyProtection="0"/>
    <xf numFmtId="195" fontId="59" fillId="0" borderId="0" applyFont="0" applyFill="0" applyBorder="0" applyAlignment="0" applyProtection="0"/>
    <xf numFmtId="0" fontId="38" fillId="0" borderId="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0" fontId="38" fillId="0" borderId="0"/>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0" fontId="38" fillId="0" borderId="0"/>
    <xf numFmtId="196" fontId="138" fillId="0" borderId="0" applyFont="0" applyFill="0" applyBorder="0" applyAlignment="0" applyProtection="0">
      <alignment horizontal="left" vertical="center"/>
    </xf>
    <xf numFmtId="0" fontId="38" fillId="0" borderId="0"/>
    <xf numFmtId="0" fontId="38" fillId="0" borderId="0"/>
    <xf numFmtId="0" fontId="38" fillId="0" borderId="0"/>
    <xf numFmtId="196" fontId="138" fillId="0" borderId="0" applyFont="0" applyFill="0" applyBorder="0" applyAlignment="0" applyProtection="0">
      <alignment horizontal="left" vertical="center"/>
    </xf>
    <xf numFmtId="0" fontId="18" fillId="0" borderId="0"/>
    <xf numFmtId="0" fontId="18" fillId="0" borderId="0"/>
    <xf numFmtId="0" fontId="35" fillId="0" borderId="0"/>
    <xf numFmtId="0" fontId="38" fillId="0" borderId="0"/>
    <xf numFmtId="0" fontId="38" fillId="0" borderId="0"/>
    <xf numFmtId="0" fontId="18" fillId="0" borderId="0"/>
    <xf numFmtId="0" fontId="18" fillId="0" borderId="0"/>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0" fontId="38" fillId="0" borderId="0"/>
    <xf numFmtId="196" fontId="138" fillId="0" borderId="0" applyFont="0" applyFill="0" applyBorder="0" applyAlignment="0" applyProtection="0">
      <alignment horizontal="left" vertical="center"/>
    </xf>
    <xf numFmtId="0" fontId="38" fillId="0" borderId="0"/>
    <xf numFmtId="0" fontId="38" fillId="0" borderId="0"/>
    <xf numFmtId="0" fontId="38" fillId="0" borderId="0"/>
    <xf numFmtId="0" fontId="18" fillId="0" borderId="0"/>
    <xf numFmtId="0" fontId="18" fillId="0" borderId="0"/>
    <xf numFmtId="0" fontId="38" fillId="0" borderId="0"/>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0" fontId="35" fillId="0" borderId="0"/>
    <xf numFmtId="0" fontId="38" fillId="0" borderId="0"/>
    <xf numFmtId="0" fontId="38" fillId="0" borderId="0"/>
    <xf numFmtId="0" fontId="18" fillId="0" borderId="0"/>
    <xf numFmtId="0" fontId="18" fillId="0" borderId="0"/>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0" fontId="38" fillId="0" borderId="0"/>
    <xf numFmtId="0" fontId="38" fillId="0" borderId="0"/>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0" fontId="38" fillId="0" borderId="0"/>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196" fontId="138" fillId="0" borderId="0" applyFont="0" applyFill="0" applyBorder="0" applyAlignment="0" applyProtection="0">
      <alignment horizontal="left" vertical="center"/>
    </xf>
    <xf numFmtId="0" fontId="38" fillId="0" borderId="0"/>
    <xf numFmtId="37" fontId="72" fillId="0" borderId="0">
      <protection locked="0"/>
    </xf>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37" fontId="72" fillId="0" borderId="0">
      <protection locked="0"/>
    </xf>
    <xf numFmtId="37" fontId="72" fillId="0" borderId="0">
      <protection locked="0"/>
    </xf>
    <xf numFmtId="37" fontId="72" fillId="0" borderId="0">
      <protection locked="0"/>
    </xf>
    <xf numFmtId="37" fontId="72" fillId="0" borderId="0">
      <protection locked="0"/>
    </xf>
    <xf numFmtId="37" fontId="72" fillId="0" borderId="0">
      <protection locked="0"/>
    </xf>
    <xf numFmtId="37" fontId="72" fillId="0" borderId="0">
      <protection locked="0"/>
    </xf>
    <xf numFmtId="37" fontId="72" fillId="0" borderId="0">
      <protection locked="0"/>
    </xf>
    <xf numFmtId="0" fontId="38" fillId="0" borderId="0"/>
    <xf numFmtId="187" fontId="53" fillId="73" borderId="16">
      <alignment horizontal="right"/>
    </xf>
    <xf numFmtId="0" fontId="38" fillId="0" borderId="0"/>
    <xf numFmtId="0" fontId="38" fillId="0" borderId="0"/>
    <xf numFmtId="187" fontId="53" fillId="73" borderId="16">
      <alignment horizontal="left"/>
    </xf>
    <xf numFmtId="0" fontId="38" fillId="0" borderId="0"/>
    <xf numFmtId="0" fontId="38" fillId="0" borderId="0"/>
    <xf numFmtId="170" fontId="27" fillId="73" borderId="16">
      <alignment horizontal="center"/>
    </xf>
    <xf numFmtId="0" fontId="38" fillId="0" borderId="0"/>
    <xf numFmtId="0" fontId="38" fillId="0" borderId="0"/>
    <xf numFmtId="186" fontId="53" fillId="73" borderId="16">
      <alignment horizontal="right"/>
    </xf>
    <xf numFmtId="0" fontId="38" fillId="0" borderId="0"/>
    <xf numFmtId="0" fontId="38" fillId="0" borderId="0"/>
    <xf numFmtId="10" fontId="53" fillId="73" borderId="16">
      <alignment horizontal="right"/>
    </xf>
    <xf numFmtId="0" fontId="38" fillId="0" borderId="0"/>
    <xf numFmtId="0" fontId="38" fillId="0" borderId="0"/>
    <xf numFmtId="187" fontId="53" fillId="73" borderId="16">
      <alignment horizontal="center"/>
    </xf>
    <xf numFmtId="0" fontId="38" fillId="0" borderId="0"/>
    <xf numFmtId="0" fontId="38" fillId="0" borderId="0"/>
    <xf numFmtId="0" fontId="59" fillId="0" borderId="0" applyNumberFormat="0" applyFont="0" applyFill="0" applyBorder="0" applyAlignment="0" applyProtection="0">
      <alignment horizontal="left"/>
    </xf>
    <xf numFmtId="0" fontId="38" fillId="0" borderId="0"/>
    <xf numFmtId="0" fontId="59" fillId="0" borderId="0" applyNumberFormat="0" applyFont="0" applyFill="0" applyBorder="0" applyAlignment="0" applyProtection="0">
      <alignment horizontal="left"/>
    </xf>
    <xf numFmtId="0" fontId="38" fillId="0" borderId="0"/>
    <xf numFmtId="0" fontId="38"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18" fillId="0" borderId="0"/>
    <xf numFmtId="0" fontId="18" fillId="0" borderId="0"/>
    <xf numFmtId="0" fontId="59" fillId="0" borderId="0" applyNumberFormat="0" applyFont="0" applyFill="0" applyBorder="0" applyAlignment="0" applyProtection="0">
      <alignment horizontal="left"/>
    </xf>
    <xf numFmtId="0" fontId="59" fillId="0" borderId="0" applyNumberFormat="0" applyFont="0" applyFill="0" applyBorder="0" applyAlignment="0" applyProtection="0">
      <alignment horizontal="left"/>
    </xf>
    <xf numFmtId="0" fontId="59" fillId="0" borderId="0" applyNumberFormat="0" applyFont="0" applyFill="0" applyBorder="0" applyAlignment="0" applyProtection="0">
      <alignment horizontal="left"/>
    </xf>
    <xf numFmtId="0" fontId="59" fillId="0" borderId="0" applyNumberFormat="0" applyFont="0" applyFill="0" applyBorder="0" applyAlignment="0" applyProtection="0">
      <alignment horizontal="left"/>
    </xf>
    <xf numFmtId="0" fontId="59" fillId="0" borderId="0" applyNumberFormat="0" applyFont="0" applyFill="0" applyBorder="0" applyAlignment="0" applyProtection="0">
      <alignment horizontal="left"/>
    </xf>
    <xf numFmtId="0" fontId="59" fillId="0" borderId="0" applyNumberFormat="0" applyFont="0" applyFill="0" applyBorder="0" applyAlignment="0" applyProtection="0">
      <alignment horizontal="left"/>
    </xf>
    <xf numFmtId="0" fontId="59" fillId="0" borderId="0" applyNumberFormat="0" applyFont="0" applyFill="0" applyBorder="0" applyAlignment="0" applyProtection="0">
      <alignment horizontal="left"/>
    </xf>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59" fillId="0" borderId="0" applyNumberFormat="0" applyFont="0" applyFill="0" applyBorder="0" applyAlignment="0" applyProtection="0">
      <alignment horizontal="left"/>
    </xf>
    <xf numFmtId="0" fontId="59" fillId="0" borderId="0" applyNumberFormat="0" applyFont="0" applyFill="0" applyBorder="0" applyAlignment="0" applyProtection="0">
      <alignment horizontal="left"/>
    </xf>
    <xf numFmtId="0" fontId="59" fillId="0" borderId="0" applyNumberFormat="0" applyFont="0" applyFill="0" applyBorder="0" applyAlignment="0" applyProtection="0">
      <alignment horizontal="left"/>
    </xf>
    <xf numFmtId="0" fontId="59" fillId="0" borderId="0" applyNumberFormat="0" applyFont="0" applyFill="0" applyBorder="0" applyAlignment="0" applyProtection="0">
      <alignment horizontal="left"/>
    </xf>
    <xf numFmtId="0" fontId="59" fillId="0" borderId="0" applyNumberFormat="0" applyFont="0" applyFill="0" applyBorder="0" applyAlignment="0" applyProtection="0">
      <alignment horizontal="left"/>
    </xf>
    <xf numFmtId="0" fontId="59" fillId="0" borderId="0" applyNumberFormat="0" applyFont="0" applyFill="0" applyBorder="0" applyAlignment="0" applyProtection="0">
      <alignment horizontal="left"/>
    </xf>
    <xf numFmtId="0" fontId="38" fillId="0" borderId="0"/>
    <xf numFmtId="15" fontId="59" fillId="0" borderId="0" applyFont="0" applyFill="0" applyBorder="0" applyAlignment="0" applyProtection="0"/>
    <xf numFmtId="0" fontId="38" fillId="0" borderId="0"/>
    <xf numFmtId="15" fontId="59"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15" fontId="59" fillId="0" borderId="0" applyFont="0" applyFill="0" applyBorder="0" applyAlignment="0" applyProtection="0"/>
    <xf numFmtId="15" fontId="59" fillId="0" borderId="0" applyFont="0" applyFill="0" applyBorder="0" applyAlignment="0" applyProtection="0"/>
    <xf numFmtId="15" fontId="59" fillId="0" borderId="0" applyFont="0" applyFill="0" applyBorder="0" applyAlignment="0" applyProtection="0"/>
    <xf numFmtId="15" fontId="59" fillId="0" borderId="0" applyFont="0" applyFill="0" applyBorder="0" applyAlignment="0" applyProtection="0"/>
    <xf numFmtId="15" fontId="59" fillId="0" borderId="0" applyFont="0" applyFill="0" applyBorder="0" applyAlignment="0" applyProtection="0"/>
    <xf numFmtId="15" fontId="59"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15" fontId="59" fillId="0" borderId="0" applyFont="0" applyFill="0" applyBorder="0" applyAlignment="0" applyProtection="0"/>
    <xf numFmtId="15" fontId="59" fillId="0" borderId="0" applyFont="0" applyFill="0" applyBorder="0" applyAlignment="0" applyProtection="0"/>
    <xf numFmtId="15" fontId="59" fillId="0" borderId="0" applyFont="0" applyFill="0" applyBorder="0" applyAlignment="0" applyProtection="0"/>
    <xf numFmtId="15" fontId="59" fillId="0" borderId="0" applyFont="0" applyFill="0" applyBorder="0" applyAlignment="0" applyProtection="0"/>
    <xf numFmtId="15" fontId="59" fillId="0" borderId="0" applyFont="0" applyFill="0" applyBorder="0" applyAlignment="0" applyProtection="0"/>
    <xf numFmtId="15" fontId="59" fillId="0" borderId="0" applyFont="0" applyFill="0" applyBorder="0" applyAlignment="0" applyProtection="0"/>
    <xf numFmtId="0" fontId="38" fillId="0" borderId="0"/>
    <xf numFmtId="4" fontId="59" fillId="0" borderId="0" applyFont="0" applyFill="0" applyBorder="0" applyAlignment="0" applyProtection="0"/>
    <xf numFmtId="0" fontId="38" fillId="0" borderId="0"/>
    <xf numFmtId="4" fontId="59"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18" fillId="0" borderId="0"/>
    <xf numFmtId="0" fontId="18" fillId="0" borderId="0"/>
    <xf numFmtId="4" fontId="59" fillId="0" borderId="0" applyFont="0" applyFill="0" applyBorder="0" applyAlignment="0" applyProtection="0"/>
    <xf numFmtId="4" fontId="59" fillId="0" borderId="0" applyFont="0" applyFill="0" applyBorder="0" applyAlignment="0" applyProtection="0"/>
    <xf numFmtId="4" fontId="59" fillId="0" borderId="0" applyFont="0" applyFill="0" applyBorder="0" applyAlignment="0" applyProtection="0"/>
    <xf numFmtId="4" fontId="59" fillId="0" borderId="0" applyFont="0" applyFill="0" applyBorder="0" applyAlignment="0" applyProtection="0"/>
    <xf numFmtId="4" fontId="59" fillId="0" borderId="0" applyFont="0" applyFill="0" applyBorder="0" applyAlignment="0" applyProtection="0"/>
    <xf numFmtId="4" fontId="59" fillId="0" borderId="0" applyFont="0" applyFill="0" applyBorder="0" applyAlignment="0" applyProtection="0"/>
    <xf numFmtId="4" fontId="59"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4" fontId="59" fillId="0" borderId="0" applyFont="0" applyFill="0" applyBorder="0" applyAlignment="0" applyProtection="0"/>
    <xf numFmtId="4" fontId="59" fillId="0" borderId="0" applyFont="0" applyFill="0" applyBorder="0" applyAlignment="0" applyProtection="0"/>
    <xf numFmtId="4" fontId="59" fillId="0" borderId="0" applyFont="0" applyFill="0" applyBorder="0" applyAlignment="0" applyProtection="0"/>
    <xf numFmtId="4" fontId="59" fillId="0" borderId="0" applyFont="0" applyFill="0" applyBorder="0" applyAlignment="0" applyProtection="0"/>
    <xf numFmtId="4" fontId="59" fillId="0" borderId="0" applyFont="0" applyFill="0" applyBorder="0" applyAlignment="0" applyProtection="0"/>
    <xf numFmtId="4" fontId="59" fillId="0" borderId="0" applyFont="0" applyFill="0" applyBorder="0" applyAlignment="0" applyProtection="0"/>
    <xf numFmtId="0" fontId="38" fillId="0" borderId="0"/>
    <xf numFmtId="0" fontId="43" fillId="0" borderId="47">
      <alignment horizontal="center"/>
    </xf>
    <xf numFmtId="0" fontId="38" fillId="0" borderId="0"/>
    <xf numFmtId="0" fontId="43" fillId="0" borderId="47">
      <alignment horizontal="center"/>
    </xf>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43" fillId="0" borderId="47">
      <alignment horizontal="center"/>
    </xf>
    <xf numFmtId="0" fontId="43" fillId="0" borderId="47">
      <alignment horizontal="center"/>
    </xf>
    <xf numFmtId="0" fontId="43" fillId="0" borderId="47">
      <alignment horizontal="center"/>
    </xf>
    <xf numFmtId="0" fontId="43" fillId="0" borderId="47">
      <alignment horizontal="center"/>
    </xf>
    <xf numFmtId="0" fontId="43" fillId="0" borderId="47">
      <alignment horizontal="center"/>
    </xf>
    <xf numFmtId="0" fontId="43" fillId="0" borderId="47">
      <alignment horizontal="center"/>
    </xf>
    <xf numFmtId="0" fontId="43" fillId="0" borderId="47">
      <alignment horizontal="center"/>
    </xf>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43" fillId="0" borderId="47">
      <alignment horizontal="center"/>
    </xf>
    <xf numFmtId="0" fontId="43" fillId="0" borderId="47">
      <alignment horizontal="center"/>
    </xf>
    <xf numFmtId="0" fontId="43" fillId="0" borderId="47">
      <alignment horizontal="center"/>
    </xf>
    <xf numFmtId="0" fontId="43" fillId="0" borderId="47">
      <alignment horizontal="center"/>
    </xf>
    <xf numFmtId="0" fontId="43" fillId="0" borderId="47">
      <alignment horizontal="center"/>
    </xf>
    <xf numFmtId="0" fontId="43" fillId="0" borderId="47">
      <alignment horizontal="center"/>
    </xf>
    <xf numFmtId="0" fontId="38" fillId="0" borderId="0"/>
    <xf numFmtId="3" fontId="59" fillId="0" borderId="0" applyFont="0" applyFill="0" applyBorder="0" applyAlignment="0" applyProtection="0"/>
    <xf numFmtId="0" fontId="38" fillId="0" borderId="0"/>
    <xf numFmtId="3" fontId="59" fillId="0" borderId="0" applyFon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3" fontId="59"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3" fontId="59"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0" fontId="38" fillId="0" borderId="0"/>
    <xf numFmtId="0" fontId="59" fillId="74" borderId="0" applyNumberFormat="0" applyFont="0" applyBorder="0" applyAlignment="0" applyProtection="0"/>
    <xf numFmtId="0" fontId="38" fillId="0" borderId="0"/>
    <xf numFmtId="0" fontId="59" fillId="74" borderId="0" applyNumberFormat="0" applyFont="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59" fillId="74" borderId="0" applyNumberFormat="0" applyFont="0" applyBorder="0" applyAlignment="0" applyProtection="0"/>
    <xf numFmtId="0" fontId="59" fillId="74" borderId="0" applyNumberFormat="0" applyFont="0" applyBorder="0" applyAlignment="0" applyProtection="0"/>
    <xf numFmtId="0" fontId="59" fillId="74" borderId="0" applyNumberFormat="0" applyFont="0" applyBorder="0" applyAlignment="0" applyProtection="0"/>
    <xf numFmtId="0" fontId="59" fillId="74" borderId="0" applyNumberFormat="0" applyFont="0" applyBorder="0" applyAlignment="0" applyProtection="0"/>
    <xf numFmtId="0" fontId="59" fillId="74" borderId="0" applyNumberFormat="0" applyFont="0" applyBorder="0" applyAlignment="0" applyProtection="0"/>
    <xf numFmtId="0" fontId="59" fillId="74" borderId="0" applyNumberFormat="0" applyFont="0" applyBorder="0" applyAlignment="0" applyProtection="0"/>
    <xf numFmtId="0" fontId="59" fillId="74" borderId="0" applyNumberFormat="0" applyFont="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59" fillId="74" borderId="0" applyNumberFormat="0" applyFont="0" applyBorder="0" applyAlignment="0" applyProtection="0"/>
    <xf numFmtId="0" fontId="59" fillId="74" borderId="0" applyNumberFormat="0" applyFont="0" applyBorder="0" applyAlignment="0" applyProtection="0"/>
    <xf numFmtId="0" fontId="59" fillId="74" borderId="0" applyNumberFormat="0" applyFont="0" applyBorder="0" applyAlignment="0" applyProtection="0"/>
    <xf numFmtId="0" fontId="59" fillId="74" borderId="0" applyNumberFormat="0" applyFont="0" applyBorder="0" applyAlignment="0" applyProtection="0"/>
    <xf numFmtId="0" fontId="59" fillId="74" borderId="0" applyNumberFormat="0" applyFont="0" applyBorder="0" applyAlignment="0" applyProtection="0"/>
    <xf numFmtId="0" fontId="59" fillId="74" borderId="0" applyNumberFormat="0" applyFont="0" applyBorder="0" applyAlignment="0" applyProtection="0"/>
    <xf numFmtId="0" fontId="38" fillId="0" borderId="0"/>
    <xf numFmtId="197" fontId="53" fillId="62" borderId="0">
      <alignment horizontal="right"/>
    </xf>
    <xf numFmtId="0" fontId="38" fillId="0" borderId="0"/>
    <xf numFmtId="0" fontId="38" fillId="0" borderId="0"/>
    <xf numFmtId="37" fontId="59" fillId="0" borderId="0" applyFont="0" applyFill="0" applyBorder="0" applyAlignment="0" applyProtection="0"/>
    <xf numFmtId="0" fontId="38" fillId="0" borderId="0"/>
    <xf numFmtId="0" fontId="38" fillId="0" borderId="0"/>
    <xf numFmtId="0" fontId="38" fillId="0" borderId="0"/>
    <xf numFmtId="37" fontId="59" fillId="0" borderId="0" applyFont="0" applyFill="0" applyBorder="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37" fontId="59" fillId="0" borderId="0" applyFont="0" applyFill="0" applyBorder="0" applyAlignment="0" applyProtection="0"/>
    <xf numFmtId="0" fontId="18" fillId="0" borderId="0"/>
    <xf numFmtId="37" fontId="59" fillId="0" borderId="0" applyFont="0" applyFill="0" applyBorder="0" applyAlignment="0" applyProtection="0"/>
    <xf numFmtId="37" fontId="59" fillId="0" borderId="0" applyFont="0" applyFill="0" applyBorder="0" applyAlignment="0" applyProtection="0"/>
    <xf numFmtId="37" fontId="59" fillId="0" borderId="0" applyFont="0" applyFill="0" applyBorder="0" applyAlignment="0" applyProtection="0"/>
    <xf numFmtId="37" fontId="59" fillId="0" borderId="0" applyFont="0" applyFill="0" applyBorder="0" applyAlignment="0" applyProtection="0"/>
    <xf numFmtId="37" fontId="59" fillId="0" borderId="0" applyFont="0" applyFill="0" applyBorder="0" applyAlignment="0" applyProtection="0"/>
    <xf numFmtId="37" fontId="59" fillId="0" borderId="0" applyFont="0" applyFill="0" applyBorder="0" applyAlignment="0" applyProtection="0"/>
    <xf numFmtId="37" fontId="59" fillId="0" borderId="0" applyFont="0" applyFill="0" applyBorder="0" applyAlignment="0" applyProtection="0"/>
    <xf numFmtId="0" fontId="38" fillId="0" borderId="0"/>
    <xf numFmtId="0" fontId="38" fillId="0" borderId="0"/>
    <xf numFmtId="0" fontId="18" fillId="0" borderId="0"/>
    <xf numFmtId="0" fontId="18" fillId="0" borderId="0"/>
    <xf numFmtId="0" fontId="18" fillId="0" borderId="0"/>
    <xf numFmtId="0" fontId="38" fillId="0" borderId="0"/>
    <xf numFmtId="0" fontId="3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18" fillId="0" borderId="0"/>
    <xf numFmtId="0" fontId="18" fillId="0" borderId="0"/>
    <xf numFmtId="0" fontId="18" fillId="0" borderId="0"/>
    <xf numFmtId="0" fontId="18" fillId="0" borderId="0"/>
    <xf numFmtId="0" fontId="38" fillId="0" borderId="0"/>
    <xf numFmtId="0" fontId="3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18" fillId="0" borderId="0"/>
    <xf numFmtId="0" fontId="18" fillId="0" borderId="0"/>
    <xf numFmtId="0" fontId="18" fillId="0" borderId="0"/>
    <xf numFmtId="0" fontId="18" fillId="0" borderId="0"/>
    <xf numFmtId="0" fontId="38" fillId="0" borderId="0"/>
    <xf numFmtId="0" fontId="3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18" fillId="0" borderId="0"/>
    <xf numFmtId="0" fontId="18" fillId="0" borderId="0"/>
    <xf numFmtId="0" fontId="18" fillId="0" borderId="0"/>
    <xf numFmtId="0" fontId="18" fillId="0" borderId="0"/>
    <xf numFmtId="0" fontId="38" fillId="0" borderId="0"/>
    <xf numFmtId="0" fontId="3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18" fillId="0" borderId="0"/>
    <xf numFmtId="0" fontId="18" fillId="0" borderId="0"/>
    <xf numFmtId="0" fontId="18" fillId="0" borderId="0"/>
    <xf numFmtId="0" fontId="18" fillId="0" borderId="0"/>
    <xf numFmtId="0" fontId="3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38" fillId="0" borderId="0"/>
    <xf numFmtId="0" fontId="18" fillId="0" borderId="0"/>
    <xf numFmtId="7" fontId="18" fillId="0" borderId="68" applyFill="0" applyProtection="0">
      <alignment horizontal="right"/>
    </xf>
    <xf numFmtId="7" fontId="18" fillId="0" borderId="68" applyFill="0" applyProtection="0">
      <alignment horizontal="right"/>
    </xf>
    <xf numFmtId="0" fontId="38" fillId="0" borderId="0"/>
    <xf numFmtId="0" fontId="38" fillId="0" borderId="0"/>
    <xf numFmtId="7" fontId="18" fillId="0" borderId="68" applyFill="0" applyProtection="0">
      <alignment horizontal="right"/>
    </xf>
    <xf numFmtId="7" fontId="18" fillId="0" borderId="68" applyFill="0" applyProtection="0">
      <alignment horizontal="right"/>
    </xf>
    <xf numFmtId="7" fontId="18" fillId="0" borderId="68" applyFill="0" applyProtection="0">
      <alignment horizontal="right"/>
    </xf>
    <xf numFmtId="0" fontId="18" fillId="0" borderId="0"/>
    <xf numFmtId="7" fontId="18" fillId="0" borderId="68" applyFill="0" applyProtection="0">
      <alignment horizontal="right"/>
    </xf>
    <xf numFmtId="0" fontId="38" fillId="0" borderId="0"/>
    <xf numFmtId="0" fontId="38" fillId="0" borderId="0"/>
    <xf numFmtId="0" fontId="38" fillId="0" borderId="0"/>
    <xf numFmtId="7" fontId="19" fillId="0" borderId="68" applyFill="0" applyProtection="0">
      <alignment horizontal="right"/>
    </xf>
    <xf numFmtId="7" fontId="19" fillId="0" borderId="68" applyFill="0" applyProtection="0">
      <alignment horizontal="right"/>
    </xf>
    <xf numFmtId="7" fontId="19" fillId="0" borderId="68" applyFill="0" applyProtection="0">
      <alignment horizontal="right"/>
    </xf>
    <xf numFmtId="7" fontId="19" fillId="0" borderId="68" applyFill="0" applyProtection="0">
      <alignment horizontal="right"/>
    </xf>
    <xf numFmtId="0" fontId="38" fillId="0" borderId="0"/>
    <xf numFmtId="0" fontId="38" fillId="0" borderId="0"/>
    <xf numFmtId="0" fontId="38" fillId="0" borderId="0"/>
    <xf numFmtId="0" fontId="18" fillId="0" borderId="0"/>
    <xf numFmtId="0" fontId="18" fillId="0" borderId="68" applyNumberFormat="0" applyFill="0" applyProtection="0">
      <alignment horizontal="center"/>
    </xf>
    <xf numFmtId="0" fontId="18" fillId="0" borderId="68" applyNumberFormat="0" applyFill="0" applyProtection="0">
      <alignment horizontal="center"/>
    </xf>
    <xf numFmtId="0" fontId="38" fillId="0" borderId="0"/>
    <xf numFmtId="0" fontId="38" fillId="0" borderId="0"/>
    <xf numFmtId="0" fontId="18" fillId="0" borderId="68" applyNumberFormat="0" applyFill="0" applyProtection="0">
      <alignment horizontal="center"/>
    </xf>
    <xf numFmtId="0" fontId="18" fillId="0" borderId="68" applyNumberFormat="0" applyFill="0" applyProtection="0">
      <alignment horizontal="center"/>
    </xf>
    <xf numFmtId="0" fontId="18" fillId="0" borderId="68" applyNumberFormat="0" applyFill="0" applyProtection="0">
      <alignment horizontal="center"/>
    </xf>
    <xf numFmtId="0" fontId="18" fillId="0" borderId="0"/>
    <xf numFmtId="0" fontId="18" fillId="0" borderId="68" applyNumberFormat="0" applyFill="0" applyProtection="0">
      <alignment horizontal="center"/>
    </xf>
    <xf numFmtId="0" fontId="38" fillId="0" borderId="0"/>
    <xf numFmtId="0" fontId="38" fillId="0" borderId="0"/>
    <xf numFmtId="0" fontId="38" fillId="0" borderId="0"/>
    <xf numFmtId="0" fontId="19" fillId="0" borderId="68" applyNumberFormat="0" applyFill="0" applyProtection="0">
      <alignment horizontal="center"/>
    </xf>
    <xf numFmtId="0" fontId="19" fillId="0" borderId="68" applyNumberFormat="0" applyFill="0" applyProtection="0">
      <alignment horizontal="center"/>
    </xf>
    <xf numFmtId="0" fontId="19" fillId="0" borderId="68" applyNumberFormat="0" applyFill="0" applyProtection="0">
      <alignment horizontal="center"/>
    </xf>
    <xf numFmtId="0" fontId="19" fillId="0" borderId="68" applyNumberFormat="0" applyFill="0" applyProtection="0">
      <alignment horizontal="center"/>
    </xf>
    <xf numFmtId="0" fontId="38" fillId="0" borderId="0"/>
    <xf numFmtId="0" fontId="38" fillId="0" borderId="0"/>
    <xf numFmtId="0" fontId="38" fillId="0" borderId="0"/>
    <xf numFmtId="0" fontId="20" fillId="0" borderId="0" applyNumberFormat="0" applyFill="0" applyBorder="0" applyProtection="0"/>
    <xf numFmtId="0" fontId="20" fillId="0" borderId="0" applyNumberFormat="0" applyFill="0" applyBorder="0" applyProtection="0"/>
    <xf numFmtId="0" fontId="20" fillId="0" borderId="0" applyNumberFormat="0" applyFill="0" applyBorder="0" applyProtection="0"/>
    <xf numFmtId="0" fontId="20" fillId="0" borderId="0" applyNumberFormat="0" applyFill="0" applyBorder="0" applyProtection="0"/>
    <xf numFmtId="0" fontId="38" fillId="0" borderId="0"/>
    <xf numFmtId="169" fontId="53" fillId="62" borderId="11">
      <alignment horizontal="right"/>
    </xf>
    <xf numFmtId="0" fontId="38" fillId="0" borderId="0"/>
    <xf numFmtId="0" fontId="2" fillId="0" borderId="0" applyNumberFormat="0" applyFill="0" applyBorder="0" applyAlignment="0" applyProtection="0"/>
    <xf numFmtId="0" fontId="18" fillId="0" borderId="0"/>
    <xf numFmtId="0" fontId="38" fillId="0" borderId="0"/>
    <xf numFmtId="0" fontId="38" fillId="0" borderId="0"/>
    <xf numFmtId="0" fontId="139" fillId="0" borderId="0" applyNumberFormat="0" applyFill="0" applyBorder="0" applyAlignment="0" applyProtection="0"/>
    <xf numFmtId="0" fontId="38" fillId="0" borderId="0"/>
    <xf numFmtId="0" fontId="38"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38" fillId="0" borderId="0"/>
    <xf numFmtId="0" fontId="38"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2" fillId="0" borderId="0" applyNumberFormat="0" applyFill="0" applyBorder="0" applyAlignment="0" applyProtection="0"/>
    <xf numFmtId="0" fontId="2" fillId="0" borderId="0" applyNumberFormat="0" applyFill="0" applyBorder="0" applyAlignment="0" applyProtection="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8" fillId="0" borderId="0"/>
    <xf numFmtId="0" fontId="38" fillId="0" borderId="0"/>
    <xf numFmtId="0" fontId="38" fillId="0" borderId="0"/>
    <xf numFmtId="0" fontId="131" fillId="75" borderId="0" applyNumberFormat="0" applyBorder="0">
      <alignment horizontal="centerContinuous"/>
    </xf>
    <xf numFmtId="0" fontId="131" fillId="75" borderId="0" applyNumberFormat="0" applyBorder="0">
      <alignment horizontal="centerContinuous"/>
    </xf>
    <xf numFmtId="0" fontId="131" fillId="75" borderId="0" applyNumberFormat="0" applyBorder="0">
      <alignment horizontal="centerContinuous"/>
    </xf>
    <xf numFmtId="0" fontId="131" fillId="75" borderId="0" applyNumberFormat="0" applyBorder="0">
      <alignment horizontal="centerContinuous"/>
    </xf>
    <xf numFmtId="0" fontId="16" fillId="0" borderId="9" applyNumberFormat="0" applyFill="0" applyAlignment="0" applyProtection="0"/>
    <xf numFmtId="184" fontId="73" fillId="0" borderId="69">
      <protection locked="0"/>
    </xf>
    <xf numFmtId="0" fontId="38" fillId="0" borderId="0"/>
    <xf numFmtId="0" fontId="38" fillId="0" borderId="0"/>
    <xf numFmtId="0" fontId="140" fillId="0" borderId="70" applyNumberFormat="0" applyFill="0" applyAlignment="0" applyProtection="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40" fillId="0" borderId="70" applyNumberFormat="0" applyFill="0" applyAlignment="0" applyProtection="0"/>
    <xf numFmtId="0" fontId="38" fillId="0" borderId="0"/>
    <xf numFmtId="0" fontId="140" fillId="0" borderId="71" applyNumberFormat="0" applyFill="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140" fillId="0" borderId="71" applyNumberFormat="0" applyFill="0" applyAlignment="0" applyProtection="0"/>
    <xf numFmtId="0" fontId="140" fillId="0" borderId="71" applyNumberFormat="0" applyFill="0" applyAlignment="0" applyProtection="0"/>
    <xf numFmtId="0" fontId="140" fillId="0" borderId="71" applyNumberFormat="0" applyFill="0" applyAlignment="0" applyProtection="0"/>
    <xf numFmtId="0" fontId="140" fillId="0" borderId="71" applyNumberFormat="0" applyFill="0" applyAlignment="0" applyProtection="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40" fillId="0" borderId="70" applyNumberFormat="0" applyFill="0" applyAlignment="0" applyProtection="0"/>
    <xf numFmtId="0" fontId="140" fillId="0" borderId="70" applyNumberFormat="0" applyFill="0" applyAlignment="0" applyProtection="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184" fontId="73" fillId="0" borderId="69">
      <protection locked="0"/>
    </xf>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40" fillId="0" borderId="71" applyNumberFormat="0" applyFill="0" applyAlignment="0" applyProtection="0"/>
    <xf numFmtId="0" fontId="140" fillId="0" borderId="71" applyNumberFormat="0" applyFill="0" applyAlignment="0" applyProtection="0"/>
    <xf numFmtId="0" fontId="35" fillId="0" borderId="0"/>
    <xf numFmtId="0" fontId="38"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6" fillId="0" borderId="9" applyNumberFormat="0" applyFill="0" applyAlignment="0" applyProtection="0"/>
    <xf numFmtId="0" fontId="16" fillId="0" borderId="9" applyNumberFormat="0" applyFill="0" applyAlignment="0" applyProtection="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38" fillId="0" borderId="0"/>
    <xf numFmtId="0" fontId="38" fillId="0" borderId="0"/>
    <xf numFmtId="169" fontId="115" fillId="62" borderId="69">
      <alignment horizontal="right"/>
    </xf>
    <xf numFmtId="0" fontId="38" fillId="0" borderId="0"/>
    <xf numFmtId="169" fontId="115" fillId="62" borderId="69">
      <alignment horizontal="right"/>
    </xf>
    <xf numFmtId="169" fontId="115" fillId="62" borderId="69">
      <alignment horizontal="right"/>
    </xf>
    <xf numFmtId="0" fontId="14" fillId="0" borderId="0" applyNumberFormat="0" applyFill="0" applyBorder="0" applyAlignment="0" applyProtection="0"/>
    <xf numFmtId="0" fontId="141" fillId="0" borderId="0" applyNumberFormat="0" applyFill="0" applyBorder="0" applyAlignment="0" applyProtection="0"/>
    <xf numFmtId="0" fontId="38" fillId="0" borderId="0"/>
    <xf numFmtId="0" fontId="38" fillId="0" borderId="0"/>
    <xf numFmtId="0" fontId="111" fillId="0" borderId="0" applyNumberFormat="0" applyFill="0" applyBorder="0" applyAlignment="0" applyProtection="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111" fillId="0" borderId="0" applyNumberFormat="0" applyFill="0" applyBorder="0" applyAlignment="0" applyProtection="0"/>
    <xf numFmtId="0" fontId="111" fillId="0" borderId="0" applyNumberForma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35" fillId="0" borderId="0"/>
    <xf numFmtId="0" fontId="38" fillId="0" borderId="0"/>
    <xf numFmtId="0" fontId="18" fillId="0" borderId="0"/>
    <xf numFmtId="0" fontId="35" fillId="0" borderId="0"/>
    <xf numFmtId="0" fontId="38" fillId="0" borderId="0"/>
    <xf numFmtId="0" fontId="38" fillId="0" borderId="0"/>
    <xf numFmtId="0" fontId="38" fillId="0" borderId="0"/>
    <xf numFmtId="0" fontId="18" fillId="0" borderId="0"/>
    <xf numFmtId="0" fontId="35" fillId="0" borderId="0"/>
    <xf numFmtId="0" fontId="38" fillId="0" borderId="0"/>
    <xf numFmtId="0" fontId="38" fillId="0" borderId="0"/>
    <xf numFmtId="0" fontId="18" fillId="0" borderId="0"/>
    <xf numFmtId="0" fontId="18" fillId="0" borderId="0"/>
    <xf numFmtId="0" fontId="38" fillId="0" borderId="0"/>
    <xf numFmtId="0" fontId="18" fillId="0" borderId="0"/>
    <xf numFmtId="0" fontId="35"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8" fillId="0" borderId="0"/>
    <xf numFmtId="0" fontId="38" fillId="0" borderId="0"/>
    <xf numFmtId="0" fontId="38" fillId="0" borderId="0"/>
    <xf numFmtId="0" fontId="38" fillId="0" borderId="0"/>
    <xf numFmtId="0" fontId="38" fillId="0" borderId="0"/>
  </cellStyleXfs>
  <cellXfs count="195">
    <xf numFmtId="0" fontId="0" fillId="0" borderId="0" xfId="0"/>
    <xf numFmtId="0" fontId="19" fillId="33" borderId="10" xfId="1" applyFont="1" applyFill="1" applyBorder="1" applyProtection="1"/>
    <xf numFmtId="0" fontId="20" fillId="33" borderId="11" xfId="1" applyFont="1" applyFill="1" applyBorder="1" applyProtection="1"/>
    <xf numFmtId="0" fontId="18" fillId="33" borderId="11" xfId="1" applyFont="1" applyFill="1" applyBorder="1" applyProtection="1"/>
    <xf numFmtId="0" fontId="19" fillId="33" borderId="11" xfId="1" applyFont="1" applyFill="1" applyBorder="1" applyAlignment="1" applyProtection="1">
      <alignment horizontal="center"/>
    </xf>
    <xf numFmtId="0" fontId="19" fillId="33" borderId="11" xfId="1" applyFont="1" applyFill="1" applyBorder="1" applyAlignment="1" applyProtection="1">
      <alignment horizontal="center"/>
    </xf>
    <xf numFmtId="0" fontId="18" fillId="33" borderId="11" xfId="1" applyFont="1" applyFill="1" applyBorder="1" applyAlignment="1">
      <alignment horizontal="center"/>
    </xf>
    <xf numFmtId="0" fontId="18" fillId="33" borderId="12" xfId="1" applyFont="1" applyFill="1" applyBorder="1" applyAlignment="1">
      <alignment horizontal="center"/>
    </xf>
    <xf numFmtId="0" fontId="18" fillId="33" borderId="0" xfId="1" applyFont="1" applyFill="1"/>
    <xf numFmtId="0" fontId="19" fillId="33" borderId="13" xfId="1" applyFont="1" applyFill="1" applyBorder="1" applyProtection="1"/>
    <xf numFmtId="0" fontId="18" fillId="33" borderId="14" xfId="1" applyFont="1" applyFill="1" applyBorder="1" applyProtection="1"/>
    <xf numFmtId="0" fontId="18" fillId="33" borderId="0" xfId="1" applyFont="1" applyFill="1" applyBorder="1" applyProtection="1"/>
    <xf numFmtId="0" fontId="19" fillId="33" borderId="0" xfId="1" applyFont="1" applyFill="1" applyBorder="1" applyAlignment="1" applyProtection="1">
      <alignment horizontal="center"/>
    </xf>
    <xf numFmtId="0" fontId="19" fillId="33" borderId="14" xfId="1" applyFont="1" applyFill="1" applyBorder="1" applyAlignment="1" applyProtection="1">
      <alignment horizontal="center"/>
    </xf>
    <xf numFmtId="0" fontId="18" fillId="33" borderId="14" xfId="1" applyFont="1" applyFill="1" applyBorder="1" applyAlignment="1">
      <alignment horizontal="center"/>
    </xf>
    <xf numFmtId="0" fontId="18" fillId="33" borderId="15" xfId="1" applyFont="1" applyFill="1" applyBorder="1" applyAlignment="1">
      <alignment horizontal="center"/>
    </xf>
    <xf numFmtId="0" fontId="20" fillId="33" borderId="13" xfId="1" applyFont="1" applyFill="1" applyBorder="1" applyAlignment="1" applyProtection="1">
      <alignment horizontal="center"/>
    </xf>
    <xf numFmtId="0" fontId="18" fillId="33" borderId="0" xfId="1" applyFont="1" applyFill="1" applyBorder="1" applyAlignment="1" applyProtection="1">
      <alignment horizontal="center"/>
    </xf>
    <xf numFmtId="0" fontId="20" fillId="33" borderId="16" xfId="1" applyFont="1" applyFill="1" applyBorder="1" applyAlignment="1" applyProtection="1">
      <alignment horizontal="center"/>
    </xf>
    <xf numFmtId="0" fontId="18" fillId="33" borderId="17" xfId="1" applyFont="1" applyFill="1" applyBorder="1" applyProtection="1"/>
    <xf numFmtId="0" fontId="18" fillId="33" borderId="16" xfId="1" applyFont="1" applyFill="1" applyBorder="1" applyAlignment="1" applyProtection="1">
      <alignment horizontal="center"/>
    </xf>
    <xf numFmtId="0" fontId="18" fillId="33" borderId="18" xfId="1" applyFont="1" applyFill="1" applyBorder="1" applyProtection="1"/>
    <xf numFmtId="0" fontId="20" fillId="0" borderId="18" xfId="1" applyFont="1" applyFill="1" applyBorder="1" applyProtection="1"/>
    <xf numFmtId="0" fontId="18" fillId="33" borderId="18" xfId="1" applyFont="1" applyFill="1" applyBorder="1" applyAlignment="1" applyProtection="1">
      <alignment horizontal="right"/>
    </xf>
    <xf numFmtId="0" fontId="22" fillId="33" borderId="18" xfId="1" applyFont="1" applyFill="1" applyBorder="1" applyProtection="1"/>
    <xf numFmtId="14" fontId="23" fillId="33" borderId="19" xfId="1" applyNumberFormat="1" applyFont="1" applyFill="1" applyBorder="1" applyAlignment="1" applyProtection="1">
      <alignment horizontal="left"/>
    </xf>
    <xf numFmtId="0" fontId="18" fillId="33" borderId="20" xfId="1" applyFont="1" applyFill="1" applyBorder="1" applyProtection="1"/>
    <xf numFmtId="0" fontId="18" fillId="33" borderId="21" xfId="1" applyFont="1" applyFill="1" applyBorder="1" applyAlignment="1" applyProtection="1">
      <alignment horizontal="center"/>
    </xf>
    <xf numFmtId="0" fontId="20" fillId="33" borderId="0" xfId="1" applyFont="1" applyFill="1" applyBorder="1" applyAlignment="1" applyProtection="1">
      <alignment horizontal="center"/>
    </xf>
    <xf numFmtId="0" fontId="18" fillId="33" borderId="22" xfId="1" applyFont="1" applyFill="1" applyBorder="1" applyProtection="1"/>
    <xf numFmtId="0" fontId="18" fillId="33" borderId="23" xfId="1" applyFont="1" applyFill="1" applyBorder="1" applyAlignment="1" applyProtection="1">
      <alignment horizontal="center" vertical="center"/>
      <protection locked="0"/>
    </xf>
    <xf numFmtId="0" fontId="20" fillId="0" borderId="0" xfId="1" applyFont="1" applyFill="1" applyBorder="1" applyProtection="1"/>
    <xf numFmtId="0" fontId="18" fillId="33" borderId="24" xfId="1" applyFont="1" applyFill="1" applyBorder="1" applyProtection="1"/>
    <xf numFmtId="0" fontId="18" fillId="33" borderId="21" xfId="1" applyFont="1" applyFill="1" applyBorder="1" applyProtection="1"/>
    <xf numFmtId="0" fontId="20" fillId="33" borderId="0" xfId="1" applyFont="1" applyFill="1" applyBorder="1" applyAlignment="1" applyProtection="1">
      <alignment horizontal="center"/>
      <protection locked="0"/>
    </xf>
    <xf numFmtId="0" fontId="18" fillId="33" borderId="25" xfId="1" applyFont="1" applyFill="1" applyBorder="1" applyProtection="1"/>
    <xf numFmtId="0" fontId="18" fillId="33" borderId="26" xfId="1" applyFont="1" applyFill="1" applyBorder="1" applyAlignment="1">
      <alignment horizontal="center" vertical="center"/>
    </xf>
    <xf numFmtId="0" fontId="20" fillId="33" borderId="0" xfId="1" applyFont="1" applyFill="1" applyBorder="1" applyProtection="1"/>
    <xf numFmtId="0" fontId="18" fillId="33" borderId="10" xfId="1" applyFont="1" applyFill="1" applyBorder="1" applyProtection="1"/>
    <xf numFmtId="0" fontId="21" fillId="33" borderId="11" xfId="1" applyFont="1" applyFill="1" applyBorder="1" applyProtection="1"/>
    <xf numFmtId="0" fontId="18" fillId="33" borderId="11" xfId="1" applyFont="1" applyFill="1" applyBorder="1" applyAlignment="1" applyProtection="1">
      <alignment horizontal="center"/>
    </xf>
    <xf numFmtId="0" fontId="18" fillId="33" borderId="12" xfId="1" applyFont="1" applyFill="1" applyBorder="1" applyProtection="1"/>
    <xf numFmtId="0" fontId="19" fillId="33" borderId="20" xfId="1" applyFont="1" applyFill="1" applyBorder="1" applyProtection="1"/>
    <xf numFmtId="0" fontId="21" fillId="33" borderId="0" xfId="1" applyFont="1" applyFill="1" applyBorder="1" applyProtection="1"/>
    <xf numFmtId="0" fontId="18" fillId="33" borderId="0" xfId="1" applyFont="1" applyFill="1" applyBorder="1" applyProtection="1">
      <protection locked="0"/>
    </xf>
    <xf numFmtId="0" fontId="24" fillId="33" borderId="0" xfId="1" applyFont="1" applyFill="1" applyBorder="1" applyProtection="1">
      <protection locked="0"/>
    </xf>
    <xf numFmtId="0" fontId="18" fillId="33" borderId="24" xfId="1" applyFont="1" applyFill="1" applyBorder="1" applyProtection="1">
      <protection locked="0"/>
    </xf>
    <xf numFmtId="0" fontId="18" fillId="33" borderId="20" xfId="1" applyFont="1" applyFill="1" applyBorder="1"/>
    <xf numFmtId="0" fontId="18" fillId="33" borderId="0" xfId="1" applyFont="1" applyFill="1" applyBorder="1"/>
    <xf numFmtId="0" fontId="18" fillId="33" borderId="10" xfId="1" applyFont="1" applyFill="1" applyBorder="1"/>
    <xf numFmtId="0" fontId="18" fillId="33" borderId="11" xfId="1" applyFont="1" applyFill="1" applyBorder="1"/>
    <xf numFmtId="0" fontId="18" fillId="33" borderId="12" xfId="1" applyFont="1" applyFill="1" applyBorder="1"/>
    <xf numFmtId="0" fontId="20" fillId="33" borderId="22" xfId="1" applyFont="1" applyFill="1" applyBorder="1" applyAlignment="1" applyProtection="1">
      <alignment horizontal="center"/>
    </xf>
    <xf numFmtId="0" fontId="19" fillId="33" borderId="27" xfId="1" applyFont="1" applyFill="1" applyBorder="1" applyAlignment="1" applyProtection="1">
      <alignment horizontal="center"/>
    </xf>
    <xf numFmtId="0" fontId="18" fillId="33" borderId="27" xfId="1" applyFont="1" applyFill="1" applyBorder="1" applyAlignment="1">
      <alignment horizontal="center"/>
    </xf>
    <xf numFmtId="0" fontId="18" fillId="33" borderId="28" xfId="1" applyFont="1" applyFill="1" applyBorder="1" applyAlignment="1">
      <alignment horizontal="center"/>
    </xf>
    <xf numFmtId="37" fontId="19" fillId="33" borderId="29" xfId="1" applyNumberFormat="1" applyFont="1" applyFill="1" applyBorder="1" applyAlignment="1" applyProtection="1">
      <alignment horizontal="center"/>
    </xf>
    <xf numFmtId="0" fontId="18" fillId="33" borderId="30" xfId="1" applyFont="1" applyFill="1" applyBorder="1" applyAlignment="1">
      <alignment horizontal="center"/>
    </xf>
    <xf numFmtId="0" fontId="18" fillId="33" borderId="31" xfId="1" applyFont="1" applyFill="1" applyBorder="1" applyAlignment="1">
      <alignment horizontal="center"/>
    </xf>
    <xf numFmtId="0" fontId="19" fillId="33" borderId="20" xfId="1" applyFont="1" applyFill="1" applyBorder="1" applyAlignment="1" applyProtection="1">
      <alignment horizontal="center"/>
    </xf>
    <xf numFmtId="0" fontId="18" fillId="33" borderId="0" xfId="1" applyFont="1" applyFill="1" applyBorder="1" applyAlignment="1">
      <alignment horizontal="center"/>
    </xf>
    <xf numFmtId="0" fontId="18" fillId="33" borderId="24" xfId="1" applyFont="1" applyFill="1" applyBorder="1" applyAlignment="1">
      <alignment horizontal="center"/>
    </xf>
    <xf numFmtId="0" fontId="20" fillId="33" borderId="25" xfId="1" applyFont="1" applyFill="1" applyBorder="1" applyAlignment="1" applyProtection="1">
      <alignment horizontal="center"/>
    </xf>
    <xf numFmtId="0" fontId="19" fillId="33" borderId="0" xfId="1" applyFont="1" applyFill="1" applyBorder="1" applyAlignment="1" applyProtection="1">
      <alignment horizontal="center"/>
    </xf>
    <xf numFmtId="0" fontId="18" fillId="33" borderId="21" xfId="1" applyFont="1" applyFill="1" applyBorder="1" applyAlignment="1">
      <alignment horizontal="center"/>
    </xf>
    <xf numFmtId="0" fontId="19" fillId="33" borderId="32" xfId="1" applyFont="1" applyFill="1" applyBorder="1" applyAlignment="1" applyProtection="1">
      <alignment horizontal="center"/>
    </xf>
    <xf numFmtId="0" fontId="20" fillId="33" borderId="33" xfId="1" applyFont="1" applyFill="1" applyBorder="1" applyAlignment="1" applyProtection="1">
      <alignment horizontal="center"/>
    </xf>
    <xf numFmtId="0" fontId="18" fillId="33" borderId="34" xfId="1" applyFont="1" applyFill="1" applyBorder="1" applyAlignment="1">
      <alignment horizontal="center"/>
    </xf>
    <xf numFmtId="0" fontId="18" fillId="33" borderId="35" xfId="1" applyFont="1" applyFill="1" applyBorder="1" applyAlignment="1">
      <alignment horizontal="center"/>
    </xf>
    <xf numFmtId="0" fontId="20" fillId="33" borderId="36" xfId="1" applyFont="1" applyFill="1" applyBorder="1" applyAlignment="1" applyProtection="1">
      <alignment horizontal="center"/>
    </xf>
    <xf numFmtId="0" fontId="20" fillId="33" borderId="34" xfId="1" applyFont="1" applyFill="1" applyBorder="1" applyAlignment="1" applyProtection="1">
      <alignment horizontal="center"/>
    </xf>
    <xf numFmtId="0" fontId="18" fillId="33" borderId="37" xfId="1" applyFont="1" applyFill="1" applyBorder="1" applyAlignment="1">
      <alignment horizontal="center"/>
    </xf>
    <xf numFmtId="0" fontId="20" fillId="33" borderId="38" xfId="1" applyFont="1" applyFill="1" applyBorder="1" applyAlignment="1" applyProtection="1">
      <alignment horizontal="center"/>
    </xf>
    <xf numFmtId="0" fontId="18" fillId="33" borderId="39" xfId="1" applyFont="1" applyFill="1" applyBorder="1" applyAlignment="1">
      <alignment horizontal="center"/>
    </xf>
    <xf numFmtId="0" fontId="18" fillId="33" borderId="32" xfId="1" applyFont="1" applyFill="1" applyBorder="1" applyAlignment="1" applyProtection="1">
      <alignment horizontal="center"/>
    </xf>
    <xf numFmtId="0" fontId="18" fillId="33" borderId="32" xfId="1" applyFont="1" applyFill="1" applyBorder="1" applyProtection="1"/>
    <xf numFmtId="0" fontId="18" fillId="33" borderId="19" xfId="1" applyFont="1" applyFill="1" applyBorder="1" applyProtection="1"/>
    <xf numFmtId="0" fontId="20" fillId="33" borderId="20" xfId="1" applyFont="1" applyFill="1" applyBorder="1" applyProtection="1"/>
    <xf numFmtId="0" fontId="18" fillId="33" borderId="38" xfId="1" applyFont="1" applyFill="1" applyBorder="1" applyAlignment="1" applyProtection="1">
      <alignment horizontal="center"/>
    </xf>
    <xf numFmtId="0" fontId="26" fillId="33" borderId="38" xfId="1" applyFont="1" applyFill="1" applyBorder="1" applyProtection="1"/>
    <xf numFmtId="164" fontId="18" fillId="33" borderId="14" xfId="2" applyNumberFormat="1" applyFont="1" applyFill="1" applyBorder="1" applyProtection="1"/>
    <xf numFmtId="37" fontId="26" fillId="33" borderId="38" xfId="1" applyNumberFormat="1" applyFont="1" applyFill="1" applyBorder="1" applyProtection="1"/>
    <xf numFmtId="164" fontId="18" fillId="33" borderId="15" xfId="2" applyNumberFormat="1" applyFont="1" applyFill="1" applyBorder="1" applyProtection="1"/>
    <xf numFmtId="0" fontId="18" fillId="33" borderId="38" xfId="1" applyFont="1" applyFill="1" applyBorder="1" applyProtection="1"/>
    <xf numFmtId="43" fontId="18" fillId="33" borderId="38" xfId="2" applyFont="1" applyFill="1" applyBorder="1" applyProtection="1"/>
    <xf numFmtId="43" fontId="26" fillId="33" borderId="38" xfId="2" applyFont="1" applyFill="1" applyBorder="1" applyProtection="1"/>
    <xf numFmtId="43" fontId="26" fillId="33" borderId="29" xfId="2" applyFont="1" applyFill="1" applyBorder="1" applyProtection="1"/>
    <xf numFmtId="0" fontId="18" fillId="34" borderId="40" xfId="1" applyFont="1" applyFill="1" applyBorder="1" applyAlignment="1" applyProtection="1">
      <alignment horizontal="center"/>
    </xf>
    <xf numFmtId="0" fontId="18" fillId="34" borderId="40" xfId="1" applyFont="1" applyFill="1" applyBorder="1" applyProtection="1"/>
    <xf numFmtId="164" fontId="18" fillId="34" borderId="40" xfId="2" applyNumberFormat="1" applyFont="1" applyFill="1" applyBorder="1" applyProtection="1"/>
    <xf numFmtId="164" fontId="18" fillId="34" borderId="17" xfId="2" applyNumberFormat="1" applyFont="1" applyFill="1" applyBorder="1" applyProtection="1"/>
    <xf numFmtId="0" fontId="18" fillId="33" borderId="29" xfId="1" applyFont="1" applyFill="1" applyBorder="1" applyAlignment="1" applyProtection="1">
      <alignment horizontal="center"/>
    </xf>
    <xf numFmtId="0" fontId="18" fillId="33" borderId="29" xfId="1" applyFont="1" applyFill="1" applyBorder="1" applyProtection="1"/>
    <xf numFmtId="37" fontId="26" fillId="33" borderId="29" xfId="1" applyNumberFormat="1" applyFont="1" applyFill="1" applyBorder="1" applyProtection="1"/>
    <xf numFmtId="37" fontId="18" fillId="33" borderId="38" xfId="1" applyNumberFormat="1" applyFont="1" applyFill="1" applyBorder="1" applyProtection="1"/>
    <xf numFmtId="164" fontId="18" fillId="0" borderId="14" xfId="2" applyNumberFormat="1" applyFont="1" applyFill="1" applyBorder="1" applyProtection="1"/>
    <xf numFmtId="37" fontId="18" fillId="0" borderId="38" xfId="1" applyNumberFormat="1" applyFont="1" applyFill="1" applyBorder="1" applyProtection="1"/>
    <xf numFmtId="37" fontId="26" fillId="0" borderId="38" xfId="1" applyNumberFormat="1" applyFont="1" applyFill="1" applyBorder="1" applyProtection="1"/>
    <xf numFmtId="164" fontId="18" fillId="33" borderId="30" xfId="2" applyNumberFormat="1" applyFont="1" applyFill="1" applyBorder="1" applyProtection="1"/>
    <xf numFmtId="164" fontId="18" fillId="33" borderId="31" xfId="2" applyNumberFormat="1" applyFont="1" applyFill="1" applyBorder="1" applyProtection="1"/>
    <xf numFmtId="0" fontId="18" fillId="0" borderId="29" xfId="1" applyFont="1" applyFill="1" applyBorder="1" applyAlignment="1" applyProtection="1">
      <alignment horizontal="center"/>
    </xf>
    <xf numFmtId="164" fontId="18" fillId="0" borderId="41" xfId="2" applyNumberFormat="1" applyFont="1" applyFill="1" applyBorder="1" applyProtection="1"/>
    <xf numFmtId="41" fontId="18" fillId="0" borderId="42" xfId="2" applyNumberFormat="1" applyFont="1" applyFill="1" applyBorder="1" applyProtection="1"/>
    <xf numFmtId="41" fontId="26" fillId="0" borderId="30" xfId="2" applyNumberFormat="1" applyFont="1" applyFill="1" applyBorder="1" applyProtection="1"/>
    <xf numFmtId="41" fontId="26" fillId="33" borderId="29" xfId="2" applyNumberFormat="1" applyFont="1" applyFill="1" applyBorder="1" applyProtection="1"/>
    <xf numFmtId="0" fontId="18" fillId="0" borderId="38" xfId="1" applyFont="1" applyFill="1" applyBorder="1" applyAlignment="1" applyProtection="1">
      <alignment horizontal="center"/>
    </xf>
    <xf numFmtId="164" fontId="18" fillId="33" borderId="41" xfId="2" applyNumberFormat="1" applyFont="1" applyFill="1" applyBorder="1" applyProtection="1"/>
    <xf numFmtId="0" fontId="18" fillId="33" borderId="42" xfId="1" applyFont="1" applyFill="1" applyBorder="1" applyProtection="1"/>
    <xf numFmtId="37" fontId="26" fillId="33" borderId="43" xfId="1" applyNumberFormat="1" applyFont="1" applyFill="1" applyBorder="1" applyProtection="1"/>
    <xf numFmtId="0" fontId="18" fillId="33" borderId="44" xfId="1" applyFont="1" applyFill="1" applyBorder="1" applyAlignment="1" applyProtection="1">
      <alignment horizontal="center"/>
    </xf>
    <xf numFmtId="0" fontId="18" fillId="33" borderId="44" xfId="1" applyFont="1" applyFill="1" applyBorder="1" applyProtection="1"/>
    <xf numFmtId="164" fontId="18" fillId="33" borderId="44" xfId="2" applyNumberFormat="1" applyFont="1" applyFill="1" applyBorder="1" applyProtection="1"/>
    <xf numFmtId="164" fontId="26" fillId="33" borderId="44" xfId="2" applyNumberFormat="1" applyFont="1" applyFill="1" applyBorder="1" applyProtection="1"/>
    <xf numFmtId="0" fontId="18" fillId="33" borderId="45" xfId="1" applyFont="1" applyFill="1" applyBorder="1" applyAlignment="1" applyProtection="1">
      <alignment horizontal="center"/>
    </xf>
    <xf numFmtId="0" fontId="26" fillId="33" borderId="29" xfId="1" applyFont="1" applyFill="1" applyBorder="1" applyProtection="1"/>
    <xf numFmtId="0" fontId="20" fillId="33" borderId="29" xfId="1" applyFont="1" applyFill="1" applyBorder="1" applyProtection="1"/>
    <xf numFmtId="0" fontId="18" fillId="33" borderId="13" xfId="1" applyFont="1" applyFill="1" applyBorder="1" applyAlignment="1" applyProtection="1">
      <alignment horizontal="center"/>
    </xf>
    <xf numFmtId="37" fontId="18" fillId="33" borderId="14" xfId="1" applyNumberFormat="1" applyFont="1" applyFill="1" applyBorder="1" applyProtection="1"/>
    <xf numFmtId="0" fontId="20" fillId="33" borderId="38" xfId="1" applyFont="1" applyFill="1" applyBorder="1" applyProtection="1"/>
    <xf numFmtId="37" fontId="18" fillId="33" borderId="15" xfId="1" applyNumberFormat="1" applyFont="1" applyFill="1" applyBorder="1" applyProtection="1"/>
    <xf numFmtId="0" fontId="20" fillId="0" borderId="38" xfId="1" applyFont="1" applyFill="1" applyBorder="1" applyProtection="1"/>
    <xf numFmtId="43" fontId="20" fillId="33" borderId="29" xfId="2" applyFont="1" applyFill="1" applyBorder="1" applyProtection="1"/>
    <xf numFmtId="0" fontId="20" fillId="0" borderId="20" xfId="1" applyFont="1" applyFill="1" applyBorder="1" applyProtection="1"/>
    <xf numFmtId="0" fontId="18" fillId="0" borderId="0" xfId="1" applyFont="1" applyFill="1" applyBorder="1" applyProtection="1"/>
    <xf numFmtId="0" fontId="18" fillId="0" borderId="13" xfId="1" applyFont="1" applyFill="1" applyBorder="1" applyAlignment="1" applyProtection="1">
      <alignment horizontal="center"/>
    </xf>
    <xf numFmtId="0" fontId="18" fillId="0" borderId="38" xfId="1" applyFont="1" applyFill="1" applyBorder="1" applyProtection="1"/>
    <xf numFmtId="165" fontId="18" fillId="33" borderId="30" xfId="1" applyNumberFormat="1" applyFont="1" applyFill="1" applyBorder="1" applyProtection="1"/>
    <xf numFmtId="166" fontId="20" fillId="33" borderId="29" xfId="1" applyNumberFormat="1" applyFont="1" applyFill="1" applyBorder="1" applyProtection="1"/>
    <xf numFmtId="166" fontId="26" fillId="33" borderId="29" xfId="1" applyNumberFormat="1" applyFont="1" applyFill="1" applyBorder="1" applyProtection="1"/>
    <xf numFmtId="165" fontId="18" fillId="33" borderId="31" xfId="1" applyNumberFormat="1" applyFont="1" applyFill="1" applyBorder="1" applyProtection="1"/>
    <xf numFmtId="165" fontId="18" fillId="33" borderId="14" xfId="1" applyNumberFormat="1" applyFont="1" applyFill="1" applyBorder="1" applyProtection="1"/>
    <xf numFmtId="166" fontId="20" fillId="33" borderId="38" xfId="1" applyNumberFormat="1" applyFont="1" applyFill="1" applyBorder="1" applyProtection="1"/>
    <xf numFmtId="166" fontId="26" fillId="33" borderId="38" xfId="1" applyNumberFormat="1" applyFont="1" applyFill="1" applyBorder="1" applyProtection="1"/>
    <xf numFmtId="165" fontId="18" fillId="33" borderId="15" xfId="1" applyNumberFormat="1" applyFont="1" applyFill="1" applyBorder="1" applyProtection="1"/>
    <xf numFmtId="0" fontId="18" fillId="33" borderId="33" xfId="1" applyFont="1" applyFill="1" applyBorder="1" applyAlignment="1" applyProtection="1">
      <alignment horizontal="center"/>
    </xf>
    <xf numFmtId="165" fontId="18" fillId="33" borderId="34" xfId="1" applyNumberFormat="1" applyFont="1" applyFill="1" applyBorder="1" applyProtection="1"/>
    <xf numFmtId="166" fontId="20" fillId="33" borderId="44" xfId="1" applyNumberFormat="1" applyFont="1" applyFill="1" applyBorder="1" applyProtection="1"/>
    <xf numFmtId="166" fontId="26" fillId="33" borderId="44" xfId="1" applyNumberFormat="1" applyFont="1" applyFill="1" applyBorder="1" applyProtection="1"/>
    <xf numFmtId="165" fontId="18" fillId="33" borderId="35" xfId="1" applyNumberFormat="1" applyFont="1" applyFill="1" applyBorder="1" applyProtection="1"/>
    <xf numFmtId="0" fontId="20" fillId="33" borderId="45" xfId="1" applyFont="1" applyFill="1" applyBorder="1" applyProtection="1"/>
    <xf numFmtId="0" fontId="18" fillId="33" borderId="30" xfId="1" applyFont="1" applyFill="1" applyBorder="1" applyProtection="1"/>
    <xf numFmtId="0" fontId="18" fillId="33" borderId="46" xfId="1" applyFont="1" applyFill="1" applyBorder="1" applyProtection="1"/>
    <xf numFmtId="37" fontId="20" fillId="33" borderId="38" xfId="1" applyNumberFormat="1" applyFont="1" applyFill="1" applyBorder="1" applyProtection="1"/>
    <xf numFmtId="37" fontId="18" fillId="0" borderId="14" xfId="1" applyNumberFormat="1" applyFont="1" applyFill="1" applyBorder="1" applyProtection="1"/>
    <xf numFmtId="0" fontId="18" fillId="33" borderId="38" xfId="1" applyFont="1" applyFill="1" applyBorder="1" applyProtection="1">
      <protection locked="0"/>
    </xf>
    <xf numFmtId="0" fontId="19" fillId="33" borderId="48" xfId="1" applyFont="1" applyFill="1" applyBorder="1" applyProtection="1"/>
    <xf numFmtId="0" fontId="19" fillId="33" borderId="49" xfId="1" applyFont="1" applyFill="1" applyBorder="1" applyAlignment="1" applyProtection="1">
      <alignment horizontal="center"/>
    </xf>
    <xf numFmtId="0" fontId="18" fillId="33" borderId="18" xfId="1" applyFont="1" applyFill="1" applyBorder="1" applyAlignment="1">
      <alignment horizontal="center"/>
    </xf>
    <xf numFmtId="0" fontId="27" fillId="0" borderId="20" xfId="1" applyFont="1" applyFill="1" applyBorder="1" applyAlignment="1" applyProtection="1">
      <alignment horizontal="left" vertical="top" wrapText="1"/>
    </xf>
    <xf numFmtId="0" fontId="27" fillId="0" borderId="0" xfId="1" applyFont="1" applyFill="1" applyBorder="1" applyAlignment="1" applyProtection="1">
      <alignment horizontal="left" vertical="top" wrapText="1"/>
    </xf>
    <xf numFmtId="0" fontId="27" fillId="0" borderId="21" xfId="1" applyFont="1" applyFill="1" applyBorder="1" applyAlignment="1" applyProtection="1">
      <alignment horizontal="left" vertical="top" wrapText="1"/>
    </xf>
    <xf numFmtId="0" fontId="19" fillId="33" borderId="32" xfId="1" applyFont="1" applyFill="1" applyBorder="1" applyAlignment="1" applyProtection="1">
      <alignment horizontal="center"/>
    </xf>
    <xf numFmtId="0" fontId="18" fillId="33" borderId="0" xfId="1" applyFont="1" applyFill="1" applyBorder="1" applyAlignment="1">
      <alignment horizontal="center"/>
    </xf>
    <xf numFmtId="0" fontId="18" fillId="33" borderId="24" xfId="1" applyFont="1" applyFill="1" applyBorder="1" applyAlignment="1">
      <alignment horizontal="center"/>
    </xf>
    <xf numFmtId="0" fontId="27" fillId="0" borderId="33" xfId="1" applyFont="1" applyFill="1" applyBorder="1" applyAlignment="1" applyProtection="1">
      <alignment horizontal="left" vertical="top" wrapText="1"/>
    </xf>
    <xf numFmtId="0" fontId="27" fillId="0" borderId="34" xfId="1" applyFont="1" applyFill="1" applyBorder="1" applyAlignment="1" applyProtection="1">
      <alignment horizontal="left" vertical="top" wrapText="1"/>
    </xf>
    <xf numFmtId="0" fontId="27" fillId="0" borderId="37" xfId="1" applyFont="1" applyFill="1" applyBorder="1" applyAlignment="1" applyProtection="1">
      <alignment horizontal="left" vertical="top" wrapText="1"/>
    </xf>
    <xf numFmtId="0" fontId="18" fillId="33" borderId="34" xfId="1" applyFont="1" applyFill="1" applyBorder="1" applyProtection="1"/>
    <xf numFmtId="37" fontId="18" fillId="33" borderId="34" xfId="1" applyNumberFormat="1" applyFont="1" applyFill="1" applyBorder="1" applyProtection="1"/>
    <xf numFmtId="0" fontId="18" fillId="33" borderId="35" xfId="1" applyFont="1" applyFill="1" applyBorder="1" applyProtection="1"/>
    <xf numFmtId="0" fontId="19" fillId="33" borderId="42" xfId="1" applyFont="1" applyFill="1" applyBorder="1" applyAlignment="1" applyProtection="1">
      <alignment horizontal="center" vertical="center"/>
    </xf>
    <xf numFmtId="0" fontId="18" fillId="33" borderId="40" xfId="1" applyFont="1" applyFill="1" applyBorder="1" applyAlignment="1">
      <alignment horizontal="center" vertical="center"/>
    </xf>
    <xf numFmtId="0" fontId="18" fillId="33" borderId="17" xfId="1" applyFont="1" applyFill="1" applyBorder="1" applyAlignment="1">
      <alignment horizontal="center" vertical="center"/>
    </xf>
    <xf numFmtId="0" fontId="20" fillId="33" borderId="10" xfId="1" applyFont="1" applyFill="1" applyBorder="1" applyAlignment="1" applyProtection="1">
      <alignment horizontal="left" vertical="top" wrapText="1"/>
    </xf>
    <xf numFmtId="0" fontId="20" fillId="33" borderId="11" xfId="1" applyFont="1" applyFill="1" applyBorder="1" applyAlignment="1" applyProtection="1">
      <alignment horizontal="left" vertical="top" wrapText="1"/>
    </xf>
    <xf numFmtId="0" fontId="20" fillId="33" borderId="12" xfId="1" applyFont="1" applyFill="1" applyBorder="1" applyAlignment="1" applyProtection="1">
      <alignment horizontal="left" vertical="top" wrapText="1"/>
    </xf>
    <xf numFmtId="0" fontId="20" fillId="33" borderId="33" xfId="1" applyFont="1" applyFill="1" applyBorder="1" applyAlignment="1" applyProtection="1">
      <alignment horizontal="left" vertical="top" wrapText="1"/>
    </xf>
    <xf numFmtId="0" fontId="20" fillId="33" borderId="34" xfId="1" applyFont="1" applyFill="1" applyBorder="1" applyAlignment="1" applyProtection="1">
      <alignment horizontal="left" vertical="top" wrapText="1"/>
    </xf>
    <xf numFmtId="0" fontId="20" fillId="33" borderId="35" xfId="1" applyFont="1" applyFill="1" applyBorder="1" applyAlignment="1" applyProtection="1">
      <alignment horizontal="left" vertical="top" wrapText="1"/>
    </xf>
    <xf numFmtId="0" fontId="20" fillId="33" borderId="20" xfId="1" applyFont="1" applyFill="1" applyBorder="1" applyAlignment="1" applyProtection="1">
      <alignment horizontal="left" indent="1"/>
    </xf>
    <xf numFmtId="0" fontId="20" fillId="33" borderId="0" xfId="1" applyFont="1" applyFill="1" applyBorder="1" applyAlignment="1" applyProtection="1"/>
    <xf numFmtId="0" fontId="18" fillId="33" borderId="0" xfId="1" applyFont="1" applyFill="1" applyBorder="1" applyAlignment="1"/>
    <xf numFmtId="0" fontId="18" fillId="33" borderId="24" xfId="1" applyFont="1" applyFill="1" applyBorder="1" applyAlignment="1"/>
    <xf numFmtId="0" fontId="20" fillId="33" borderId="20" xfId="1" applyFont="1" applyFill="1" applyBorder="1" applyAlignment="1" applyProtection="1">
      <alignment horizontal="right"/>
    </xf>
    <xf numFmtId="0" fontId="28" fillId="33" borderId="0" xfId="1" applyFont="1" applyFill="1" applyBorder="1" applyAlignment="1" applyProtection="1"/>
    <xf numFmtId="0" fontId="20" fillId="33" borderId="0" xfId="1" applyFont="1" applyFill="1" applyBorder="1" applyAlignment="1"/>
    <xf numFmtId="37" fontId="20" fillId="33" borderId="0" xfId="1" applyNumberFormat="1" applyFont="1" applyFill="1" applyBorder="1" applyProtection="1"/>
    <xf numFmtId="0" fontId="20" fillId="33" borderId="24" xfId="1" applyFont="1" applyFill="1" applyBorder="1" applyProtection="1"/>
    <xf numFmtId="0" fontId="20" fillId="33" borderId="20" xfId="1" applyFont="1" applyFill="1" applyBorder="1" applyAlignment="1" applyProtection="1">
      <alignment horizontal="right" indent="5"/>
    </xf>
    <xf numFmtId="0" fontId="20" fillId="33" borderId="0" xfId="1" applyFont="1" applyFill="1" applyBorder="1" applyAlignment="1">
      <alignment horizontal="center"/>
    </xf>
    <xf numFmtId="0" fontId="20" fillId="33" borderId="24" xfId="1" applyFont="1" applyFill="1" applyBorder="1" applyAlignment="1"/>
    <xf numFmtId="14" fontId="20" fillId="0" borderId="34" xfId="1" applyNumberFormat="1" applyFont="1" applyFill="1" applyBorder="1" applyAlignment="1" applyProtection="1">
      <alignment horizontal="center"/>
    </xf>
    <xf numFmtId="0" fontId="20" fillId="0" borderId="34" xfId="1" applyFont="1" applyFill="1" applyBorder="1" applyAlignment="1" applyProtection="1">
      <alignment horizontal="center"/>
    </xf>
    <xf numFmtId="0" fontId="20" fillId="33" borderId="0" xfId="1" applyFont="1" applyFill="1" applyBorder="1" applyAlignment="1" applyProtection="1">
      <alignment vertical="top" wrapText="1"/>
    </xf>
    <xf numFmtId="0" fontId="20" fillId="33" borderId="0" xfId="1" applyFont="1" applyFill="1" applyBorder="1" applyAlignment="1" applyProtection="1">
      <alignment horizontal="right" vertical="top"/>
    </xf>
    <xf numFmtId="0" fontId="20" fillId="33" borderId="34" xfId="1" applyFont="1" applyFill="1" applyBorder="1" applyAlignment="1" applyProtection="1">
      <alignment horizontal="center" vertical="top" wrapText="1"/>
    </xf>
    <xf numFmtId="0" fontId="20" fillId="33" borderId="0" xfId="1" applyFont="1" applyFill="1" applyBorder="1" applyAlignment="1" applyProtection="1">
      <alignment horizontal="right" wrapText="1"/>
    </xf>
    <xf numFmtId="0" fontId="20" fillId="33" borderId="35" xfId="1" applyFont="1" applyFill="1" applyBorder="1" applyAlignment="1" applyProtection="1">
      <alignment horizontal="center" vertical="top" wrapText="1"/>
    </xf>
    <xf numFmtId="0" fontId="20" fillId="33" borderId="33" xfId="1" applyFont="1" applyFill="1" applyBorder="1" applyProtection="1"/>
    <xf numFmtId="0" fontId="20" fillId="33" borderId="34" xfId="1" applyFont="1" applyFill="1" applyBorder="1" applyProtection="1"/>
    <xf numFmtId="0" fontId="20" fillId="33" borderId="34" xfId="1" applyFont="1" applyFill="1" applyBorder="1" applyAlignment="1" applyProtection="1">
      <alignment horizontal="center"/>
    </xf>
    <xf numFmtId="167" fontId="20" fillId="33" borderId="34" xfId="1" applyNumberFormat="1" applyFont="1" applyFill="1" applyBorder="1" applyAlignment="1" applyProtection="1">
      <alignment horizontal="center"/>
      <protection locked="0"/>
    </xf>
    <xf numFmtId="0" fontId="20" fillId="33" borderId="34" xfId="1" applyFont="1" applyFill="1" applyBorder="1" applyAlignment="1">
      <alignment horizontal="center"/>
    </xf>
    <xf numFmtId="0" fontId="20" fillId="33" borderId="35" xfId="1" applyFont="1" applyFill="1" applyBorder="1" applyProtection="1"/>
    <xf numFmtId="0" fontId="18" fillId="33" borderId="0" xfId="1" applyFont="1" applyFill="1" applyAlignment="1">
      <alignment horizontal="center"/>
    </xf>
  </cellXfs>
  <cellStyles count="57243">
    <cellStyle name="_2008 Sept - Cardinal" xfId="3"/>
    <cellStyle name="_2008 Sept - Cardinal 2" xfId="4"/>
    <cellStyle name="_2008 Sept - Cardinal 2 2" xfId="5"/>
    <cellStyle name="_2008 Sept - Cardinal 2 2_Revenue Restatement" xfId="6"/>
    <cellStyle name="_2008 Sept - Cardinal 2_Revenue Restatement" xfId="7"/>
    <cellStyle name="_2008 Sept - Cardinal 3" xfId="8"/>
    <cellStyle name="_2008 Sept - Cardinal 3_Revenue Restatement" xfId="9"/>
    <cellStyle name="_2008 Sept - Cardinal_1000-10510065-2012-12- AR INTERLINE SWITCHING 1000-20110080 AP INTERLINE SWITCHING (2)" xfId="10"/>
    <cellStyle name="_2008 Sept - Cardinal_1000-10510065-2012-12- AR INTERLINE SWITCHING 1000-20110080 AP INTERLINE SWITCHING (2) 2" xfId="11"/>
    <cellStyle name="_2008 Sept - Cardinal_1000-10510065-2012-12- AR INTERLINE SWITCHING 1000-20110080 AP INTERLINE SWITCHING (2) 2_Revenue Restatement" xfId="12"/>
    <cellStyle name="_2008 Sept - Cardinal_1000-10510065-2012-12- AR INTERLINE SWITCHING 1000-20110080 AP INTERLINE SWITCHING (2)_Revenue Restatement" xfId="13"/>
    <cellStyle name="_2008 Sept - Cardinal_CSXT-R-SWITCH12TRUEBAL-01-SMC-RA" xfId="14"/>
    <cellStyle name="_2008 Sept - Cardinal_CSXT-R-SWITCH12TRUEBAL-01-SMC-RA 2" xfId="15"/>
    <cellStyle name="_2008 Sept - Cardinal_CSXT-R-SWITCH12TRUEBAL-01-SMC-RA 2_Revenue Restatement" xfId="16"/>
    <cellStyle name="_2008 Sept - Cardinal_CSXT-R-SWITCH12TRUEBAL-01-SMC-RA_Revenue Restatement" xfId="17"/>
    <cellStyle name="_2008 Sept - Cardinal_JE" xfId="18"/>
    <cellStyle name="_2008 Sept - Cardinal_JE 2" xfId="19"/>
    <cellStyle name="_2008 Sept - Cardinal_JE 2_Revenue Restatement" xfId="20"/>
    <cellStyle name="_2008 Sept - Cardinal_JE_Revenue Restatement" xfId="21"/>
    <cellStyle name="_2008 Sept - Cardinal_Narrative" xfId="22"/>
    <cellStyle name="_2008 Sept - Cardinal_Narrative (2)" xfId="23"/>
    <cellStyle name="_2008 Sept - Cardinal_Narrative (2) 2" xfId="24"/>
    <cellStyle name="_2008 Sept - Cardinal_Narrative (2) 2_Revenue Restatement" xfId="25"/>
    <cellStyle name="_2008 Sept - Cardinal_Narrative (2)_Revenue Restatement" xfId="26"/>
    <cellStyle name="_2008 Sept - Cardinal_Narrative 10" xfId="27"/>
    <cellStyle name="_2008 Sept - Cardinal_Narrative 10_Revenue Restatement" xfId="28"/>
    <cellStyle name="_2008 Sept - Cardinal_Narrative 2" xfId="29"/>
    <cellStyle name="_2008 Sept - Cardinal_Narrative 2_Revenue Restatement" xfId="30"/>
    <cellStyle name="_2008 Sept - Cardinal_Narrative 3" xfId="31"/>
    <cellStyle name="_2008 Sept - Cardinal_Narrative 3_Revenue Restatement" xfId="32"/>
    <cellStyle name="_2008 Sept - Cardinal_Narrative 4" xfId="33"/>
    <cellStyle name="_2008 Sept - Cardinal_Narrative 4_Revenue Restatement" xfId="34"/>
    <cellStyle name="_2008 Sept - Cardinal_Narrative 5" xfId="35"/>
    <cellStyle name="_2008 Sept - Cardinal_Narrative 5_Revenue Restatement" xfId="36"/>
    <cellStyle name="_2008 Sept - Cardinal_Narrative 6" xfId="37"/>
    <cellStyle name="_2008 Sept - Cardinal_Narrative 6_Revenue Restatement" xfId="38"/>
    <cellStyle name="_2008 Sept - Cardinal_Narrative 7" xfId="39"/>
    <cellStyle name="_2008 Sept - Cardinal_Narrative 7_Revenue Restatement" xfId="40"/>
    <cellStyle name="_2008 Sept - Cardinal_Narrative 8" xfId="41"/>
    <cellStyle name="_2008 Sept - Cardinal_Narrative 8_Revenue Restatement" xfId="42"/>
    <cellStyle name="_2008 Sept - Cardinal_Narrative 9" xfId="43"/>
    <cellStyle name="_2008 Sept - Cardinal_Narrative 9_Revenue Restatement" xfId="44"/>
    <cellStyle name="_2008 Sept - Cardinal_Narrative_Revenue Restatement" xfId="45"/>
    <cellStyle name="_2008 Sept - Cardinal_Revenue Restatement" xfId="46"/>
    <cellStyle name="_Cardinal Health Model v.2" xfId="47"/>
    <cellStyle name="_Cardinal Health Model v.2 2" xfId="48"/>
    <cellStyle name="_Cardinal Health Model v.2 2 2" xfId="49"/>
    <cellStyle name="_Cardinal Health Model v.2 2 2_Revenue Restatement" xfId="50"/>
    <cellStyle name="_Cardinal Health Model v.2 2_Revenue Restatement" xfId="51"/>
    <cellStyle name="_Cardinal Health Model v.2 3" xfId="52"/>
    <cellStyle name="_Cardinal Health Model v.2 3_Revenue Restatement" xfId="53"/>
    <cellStyle name="_Cardinal Health Model v.2_1000-10510065-2012-12- AR INTERLINE SWITCHING 1000-20110080 AP INTERLINE SWITCHING (2)" xfId="54"/>
    <cellStyle name="_Cardinal Health Model v.2_1000-10510065-2012-12- AR INTERLINE SWITCHING 1000-20110080 AP INTERLINE SWITCHING (2) 2" xfId="55"/>
    <cellStyle name="_Cardinal Health Model v.2_1000-10510065-2012-12- AR INTERLINE SWITCHING 1000-20110080 AP INTERLINE SWITCHING (2) 2_Revenue Restatement" xfId="56"/>
    <cellStyle name="_Cardinal Health Model v.2_1000-10510065-2012-12- AR INTERLINE SWITCHING 1000-20110080 AP INTERLINE SWITCHING (2)_Revenue Restatement" xfId="57"/>
    <cellStyle name="_Cardinal Health Model v.2_CSXT-R-SWITCH12TRUEBAL-01-SMC-RA" xfId="58"/>
    <cellStyle name="_Cardinal Health Model v.2_CSXT-R-SWITCH12TRUEBAL-01-SMC-RA 2" xfId="59"/>
    <cellStyle name="_Cardinal Health Model v.2_CSXT-R-SWITCH12TRUEBAL-01-SMC-RA 2_Revenue Restatement" xfId="60"/>
    <cellStyle name="_Cardinal Health Model v.2_CSXT-R-SWITCH12TRUEBAL-01-SMC-RA_Revenue Restatement" xfId="61"/>
    <cellStyle name="_Cardinal Health Model v.2_JE" xfId="62"/>
    <cellStyle name="_Cardinal Health Model v.2_JE 2" xfId="63"/>
    <cellStyle name="_Cardinal Health Model v.2_JE 2_Revenue Restatement" xfId="64"/>
    <cellStyle name="_Cardinal Health Model v.2_JE_Revenue Restatement" xfId="65"/>
    <cellStyle name="_Cardinal Health Model v.2_Narrative" xfId="66"/>
    <cellStyle name="_Cardinal Health Model v.2_Narrative (2)" xfId="67"/>
    <cellStyle name="_Cardinal Health Model v.2_Narrative (2) 2" xfId="68"/>
    <cellStyle name="_Cardinal Health Model v.2_Narrative (2) 2_Revenue Restatement" xfId="69"/>
    <cellStyle name="_Cardinal Health Model v.2_Narrative (2)_Revenue Restatement" xfId="70"/>
    <cellStyle name="_Cardinal Health Model v.2_Narrative 10" xfId="71"/>
    <cellStyle name="_Cardinal Health Model v.2_Narrative 10_Revenue Restatement" xfId="72"/>
    <cellStyle name="_Cardinal Health Model v.2_Narrative 2" xfId="73"/>
    <cellStyle name="_Cardinal Health Model v.2_Narrative 2_Revenue Restatement" xfId="74"/>
    <cellStyle name="_Cardinal Health Model v.2_Narrative 3" xfId="75"/>
    <cellStyle name="_Cardinal Health Model v.2_Narrative 3_Revenue Restatement" xfId="76"/>
    <cellStyle name="_Cardinal Health Model v.2_Narrative 4" xfId="77"/>
    <cellStyle name="_Cardinal Health Model v.2_Narrative 4_Revenue Restatement" xfId="78"/>
    <cellStyle name="_Cardinal Health Model v.2_Narrative 5" xfId="79"/>
    <cellStyle name="_Cardinal Health Model v.2_Narrative 5_Revenue Restatement" xfId="80"/>
    <cellStyle name="_Cardinal Health Model v.2_Narrative 6" xfId="81"/>
    <cellStyle name="_Cardinal Health Model v.2_Narrative 6_Revenue Restatement" xfId="82"/>
    <cellStyle name="_Cardinal Health Model v.2_Narrative 7" xfId="83"/>
    <cellStyle name="_Cardinal Health Model v.2_Narrative 7_Revenue Restatement" xfId="84"/>
    <cellStyle name="_Cardinal Health Model v.2_Narrative 8" xfId="85"/>
    <cellStyle name="_Cardinal Health Model v.2_Narrative 8_Revenue Restatement" xfId="86"/>
    <cellStyle name="_Cardinal Health Model v.2_Narrative 9" xfId="87"/>
    <cellStyle name="_Cardinal Health Model v.2_Narrative 9_Revenue Restatement" xfId="88"/>
    <cellStyle name="_Cardinal Health Model v.2_Narrative_Revenue Restatement" xfId="89"/>
    <cellStyle name="_Cardinal Health Model v.2_Revenue Restatement" xfId="90"/>
    <cellStyle name="_MTVN Monthly Report FINAL" xfId="91"/>
    <cellStyle name="_MTVN Monthly Report FINAL 2" xfId="92"/>
    <cellStyle name="_MTVN Monthly Report FINAL 2 2" xfId="93"/>
    <cellStyle name="_MTVN Monthly Report FINAL 2 2_Revenue Restatement" xfId="94"/>
    <cellStyle name="_MTVN Monthly Report FINAL 2_Revenue Restatement" xfId="95"/>
    <cellStyle name="_MTVN Monthly Report FINAL 3" xfId="96"/>
    <cellStyle name="_MTVN Monthly Report FINAL 3_Revenue Restatement" xfId="97"/>
    <cellStyle name="_MTVN Monthly Report FINAL_1000-10510065-2012-12- AR INTERLINE SWITCHING 1000-20110080 AP INTERLINE SWITCHING (2)" xfId="98"/>
    <cellStyle name="_MTVN Monthly Report FINAL_1000-10510065-2012-12- AR INTERLINE SWITCHING 1000-20110080 AP INTERLINE SWITCHING (2) 2" xfId="99"/>
    <cellStyle name="_MTVN Monthly Report FINAL_1000-10510065-2012-12- AR INTERLINE SWITCHING 1000-20110080 AP INTERLINE SWITCHING (2) 2_Revenue Restatement" xfId="100"/>
    <cellStyle name="_MTVN Monthly Report FINAL_1000-10510065-2012-12- AR INTERLINE SWITCHING 1000-20110080 AP INTERLINE SWITCHING (2)_Revenue Restatement" xfId="101"/>
    <cellStyle name="_MTVN Monthly Report FINAL_CSXT-R-SWITCH12TRUEBAL-01-SMC-RA" xfId="102"/>
    <cellStyle name="_MTVN Monthly Report FINAL_CSXT-R-SWITCH12TRUEBAL-01-SMC-RA 2" xfId="103"/>
    <cellStyle name="_MTVN Monthly Report FINAL_CSXT-R-SWITCH12TRUEBAL-01-SMC-RA 2_Revenue Restatement" xfId="104"/>
    <cellStyle name="_MTVN Monthly Report FINAL_CSXT-R-SWITCH12TRUEBAL-01-SMC-RA_Revenue Restatement" xfId="105"/>
    <cellStyle name="_MTVN Monthly Report FINAL_JE" xfId="106"/>
    <cellStyle name="_MTVN Monthly Report FINAL_JE 2" xfId="107"/>
    <cellStyle name="_MTVN Monthly Report FINAL_JE 2_Revenue Restatement" xfId="108"/>
    <cellStyle name="_MTVN Monthly Report FINAL_JE_Revenue Restatement" xfId="109"/>
    <cellStyle name="_MTVN Monthly Report FINAL_Narrative" xfId="110"/>
    <cellStyle name="_MTVN Monthly Report FINAL_Narrative (2)" xfId="111"/>
    <cellStyle name="_MTVN Monthly Report FINAL_Narrative (2) 2" xfId="112"/>
    <cellStyle name="_MTVN Monthly Report FINAL_Narrative (2) 2_Revenue Restatement" xfId="113"/>
    <cellStyle name="_MTVN Monthly Report FINAL_Narrative (2)_Revenue Restatement" xfId="114"/>
    <cellStyle name="_MTVN Monthly Report FINAL_Narrative 10" xfId="115"/>
    <cellStyle name="_MTVN Monthly Report FINAL_Narrative 10_Revenue Restatement" xfId="116"/>
    <cellStyle name="_MTVN Monthly Report FINAL_Narrative 2" xfId="117"/>
    <cellStyle name="_MTVN Monthly Report FINAL_Narrative 2_Revenue Restatement" xfId="118"/>
    <cellStyle name="_MTVN Monthly Report FINAL_Narrative 3" xfId="119"/>
    <cellStyle name="_MTVN Monthly Report FINAL_Narrative 3_Revenue Restatement" xfId="120"/>
    <cellStyle name="_MTVN Monthly Report FINAL_Narrative 4" xfId="121"/>
    <cellStyle name="_MTVN Monthly Report FINAL_Narrative 4_Revenue Restatement" xfId="122"/>
    <cellStyle name="_MTVN Monthly Report FINAL_Narrative 5" xfId="123"/>
    <cellStyle name="_MTVN Monthly Report FINAL_Narrative 5_Revenue Restatement" xfId="124"/>
    <cellStyle name="_MTVN Monthly Report FINAL_Narrative 6" xfId="125"/>
    <cellStyle name="_MTVN Monthly Report FINAL_Narrative 6_Revenue Restatement" xfId="126"/>
    <cellStyle name="_MTVN Monthly Report FINAL_Narrative 7" xfId="127"/>
    <cellStyle name="_MTVN Monthly Report FINAL_Narrative 7_Revenue Restatement" xfId="128"/>
    <cellStyle name="_MTVN Monthly Report FINAL_Narrative 8" xfId="129"/>
    <cellStyle name="_MTVN Monthly Report FINAL_Narrative 8_Revenue Restatement" xfId="130"/>
    <cellStyle name="_MTVN Monthly Report FINAL_Narrative 9" xfId="131"/>
    <cellStyle name="_MTVN Monthly Report FINAL_Narrative 9_Revenue Restatement" xfId="132"/>
    <cellStyle name="_MTVN Monthly Report FINAL_Narrative_Revenue Restatement" xfId="133"/>
    <cellStyle name="_MTVN Monthly Report FINAL_Revenue Restatement" xfId="134"/>
    <cellStyle name="_MTVN Monthly Report Model v.2" xfId="135"/>
    <cellStyle name="_MTVN Monthly Report Model v.2 2" xfId="136"/>
    <cellStyle name="_MTVN Monthly Report Model v.2 2 2" xfId="137"/>
    <cellStyle name="_MTVN Monthly Report Model v.2 2 2_Revenue Restatement" xfId="138"/>
    <cellStyle name="_MTVN Monthly Report Model v.2 2_Revenue Restatement" xfId="139"/>
    <cellStyle name="_MTVN Monthly Report Model v.2 3" xfId="140"/>
    <cellStyle name="_MTVN Monthly Report Model v.2 3_Revenue Restatement" xfId="141"/>
    <cellStyle name="_MTVN Monthly Report Model v.2_1000-10510065-2012-12- AR INTERLINE SWITCHING 1000-20110080 AP INTERLINE SWITCHING (2)" xfId="142"/>
    <cellStyle name="_MTVN Monthly Report Model v.2_1000-10510065-2012-12- AR INTERLINE SWITCHING 1000-20110080 AP INTERLINE SWITCHING (2) 2" xfId="143"/>
    <cellStyle name="_MTVN Monthly Report Model v.2_1000-10510065-2012-12- AR INTERLINE SWITCHING 1000-20110080 AP INTERLINE SWITCHING (2) 2_Revenue Restatement" xfId="144"/>
    <cellStyle name="_MTVN Monthly Report Model v.2_1000-10510065-2012-12- AR INTERLINE SWITCHING 1000-20110080 AP INTERLINE SWITCHING (2)_Revenue Restatement" xfId="145"/>
    <cellStyle name="_MTVN Monthly Report Model v.2_CSXT-R-SWITCH12TRUEBAL-01-SMC-RA" xfId="146"/>
    <cellStyle name="_MTVN Monthly Report Model v.2_CSXT-R-SWITCH12TRUEBAL-01-SMC-RA 2" xfId="147"/>
    <cellStyle name="_MTVN Monthly Report Model v.2_CSXT-R-SWITCH12TRUEBAL-01-SMC-RA 2_Revenue Restatement" xfId="148"/>
    <cellStyle name="_MTVN Monthly Report Model v.2_CSXT-R-SWITCH12TRUEBAL-01-SMC-RA_Revenue Restatement" xfId="149"/>
    <cellStyle name="_MTVN Monthly Report Model v.2_JE" xfId="150"/>
    <cellStyle name="_MTVN Monthly Report Model v.2_JE 2" xfId="151"/>
    <cellStyle name="_MTVN Monthly Report Model v.2_JE 2_Revenue Restatement" xfId="152"/>
    <cellStyle name="_MTVN Monthly Report Model v.2_JE_Revenue Restatement" xfId="153"/>
    <cellStyle name="_MTVN Monthly Report Model v.2_Narrative" xfId="154"/>
    <cellStyle name="_MTVN Monthly Report Model v.2_Narrative (2)" xfId="155"/>
    <cellStyle name="_MTVN Monthly Report Model v.2_Narrative (2) 2" xfId="156"/>
    <cellStyle name="_MTVN Monthly Report Model v.2_Narrative (2) 2_Revenue Restatement" xfId="157"/>
    <cellStyle name="_MTVN Monthly Report Model v.2_Narrative (2)_Revenue Restatement" xfId="158"/>
    <cellStyle name="_MTVN Monthly Report Model v.2_Narrative 10" xfId="159"/>
    <cellStyle name="_MTVN Monthly Report Model v.2_Narrative 10_Revenue Restatement" xfId="160"/>
    <cellStyle name="_MTVN Monthly Report Model v.2_Narrative 2" xfId="161"/>
    <cellStyle name="_MTVN Monthly Report Model v.2_Narrative 2_Revenue Restatement" xfId="162"/>
    <cellStyle name="_MTVN Monthly Report Model v.2_Narrative 3" xfId="163"/>
    <cellStyle name="_MTVN Monthly Report Model v.2_Narrative 3_Revenue Restatement" xfId="164"/>
    <cellStyle name="_MTVN Monthly Report Model v.2_Narrative 4" xfId="165"/>
    <cellStyle name="_MTVN Monthly Report Model v.2_Narrative 4_Revenue Restatement" xfId="166"/>
    <cellStyle name="_MTVN Monthly Report Model v.2_Narrative 5" xfId="167"/>
    <cellStyle name="_MTVN Monthly Report Model v.2_Narrative 5_Revenue Restatement" xfId="168"/>
    <cellStyle name="_MTVN Monthly Report Model v.2_Narrative 6" xfId="169"/>
    <cellStyle name="_MTVN Monthly Report Model v.2_Narrative 6_Revenue Restatement" xfId="170"/>
    <cellStyle name="_MTVN Monthly Report Model v.2_Narrative 7" xfId="171"/>
    <cellStyle name="_MTVN Monthly Report Model v.2_Narrative 7_Revenue Restatement" xfId="172"/>
    <cellStyle name="_MTVN Monthly Report Model v.2_Narrative 8" xfId="173"/>
    <cellStyle name="_MTVN Monthly Report Model v.2_Narrative 8_Revenue Restatement" xfId="174"/>
    <cellStyle name="_MTVN Monthly Report Model v.2_Narrative 9" xfId="175"/>
    <cellStyle name="_MTVN Monthly Report Model v.2_Narrative 9_Revenue Restatement" xfId="176"/>
    <cellStyle name="_MTVN Monthly Report Model v.2_Narrative_Revenue Restatement" xfId="177"/>
    <cellStyle name="_MTVN Monthly Report Model v.2_Revenue Restatement" xfId="178"/>
    <cellStyle name="10pt Gen bold" xfId="179"/>
    <cellStyle name="10pt Gen bold 2" xfId="180"/>
    <cellStyle name="10pt Geneva" xfId="181"/>
    <cellStyle name="20% - Accent1 10" xfId="182"/>
    <cellStyle name="20% - Accent1 10 2" xfId="183"/>
    <cellStyle name="20% - Accent1 10 2 2" xfId="184"/>
    <cellStyle name="20% - Accent1 10 2 2 2" xfId="185"/>
    <cellStyle name="20% - Accent1 10 2 3" xfId="186"/>
    <cellStyle name="20% - Accent1 10 3" xfId="187"/>
    <cellStyle name="20% - Accent1 10 3 2" xfId="188"/>
    <cellStyle name="20% - Accent1 10 4" xfId="189"/>
    <cellStyle name="20% - Accent1 10_Summary" xfId="190"/>
    <cellStyle name="20% - Accent1 11" xfId="191"/>
    <cellStyle name="20% - Accent1 11 2" xfId="192"/>
    <cellStyle name="20% - Accent1 11 2 2" xfId="193"/>
    <cellStyle name="20% - Accent1 11 2 2 2" xfId="194"/>
    <cellStyle name="20% - Accent1 11 2 3" xfId="195"/>
    <cellStyle name="20% - Accent1 11 3" xfId="196"/>
    <cellStyle name="20% - Accent1 11 3 2" xfId="197"/>
    <cellStyle name="20% - Accent1 11 4" xfId="198"/>
    <cellStyle name="20% - Accent1 11_Summary" xfId="199"/>
    <cellStyle name="20% - Accent1 12" xfId="200"/>
    <cellStyle name="20% - Accent1 12 2" xfId="201"/>
    <cellStyle name="20% - Accent1 12 2 2" xfId="202"/>
    <cellStyle name="20% - Accent1 12 2_CBS PY_Adj" xfId="203"/>
    <cellStyle name="20% - Accent1 12 3" xfId="204"/>
    <cellStyle name="20% - Accent1 12_C1 BS" xfId="205"/>
    <cellStyle name="20% - Accent1 13" xfId="206"/>
    <cellStyle name="20% - Accent1 13 2" xfId="207"/>
    <cellStyle name="20% - Accent1 13 2 2" xfId="208"/>
    <cellStyle name="20% - Accent1 13 3" xfId="209"/>
    <cellStyle name="20% - Accent1 13_CBS PY_Adj" xfId="210"/>
    <cellStyle name="20% - Accent1 14" xfId="211"/>
    <cellStyle name="20% - Accent1 14 2" xfId="212"/>
    <cellStyle name="20% - Accent1 14 3" xfId="213"/>
    <cellStyle name="20% - Accent1 15" xfId="214"/>
    <cellStyle name="20% - Accent1 16" xfId="215"/>
    <cellStyle name="20% - Accent1 17" xfId="216"/>
    <cellStyle name="20% - Accent1 18" xfId="217"/>
    <cellStyle name="20% - Accent1 19" xfId="218"/>
    <cellStyle name="20% - Accent1 2" xfId="219"/>
    <cellStyle name="20% - Accent1 2 10" xfId="220"/>
    <cellStyle name="20% - Accent1 2 10 2" xfId="221"/>
    <cellStyle name="20% - Accent1 2 10 3" xfId="222"/>
    <cellStyle name="20% - Accent1 2 10_Summary" xfId="223"/>
    <cellStyle name="20% - Accent1 2 11" xfId="224"/>
    <cellStyle name="20% - Accent1 2 11 2" xfId="225"/>
    <cellStyle name="20% - Accent1 2 11 3" xfId="226"/>
    <cellStyle name="20% - Accent1 2 11_Summary" xfId="227"/>
    <cellStyle name="20% - Accent1 2 12" xfId="228"/>
    <cellStyle name="20% - Accent1 2 13" xfId="229"/>
    <cellStyle name="20% - Accent1 2 14" xfId="230"/>
    <cellStyle name="20% - Accent1 2 2" xfId="231"/>
    <cellStyle name="20% - Accent1 2 2 10" xfId="232"/>
    <cellStyle name="20% - Accent1 2 2 11" xfId="233"/>
    <cellStyle name="20% - Accent1 2 2 12" xfId="234"/>
    <cellStyle name="20% - Accent1 2 2 2" xfId="235"/>
    <cellStyle name="20% - Accent1 2 2 2 10" xfId="236"/>
    <cellStyle name="20% - Accent1 2 2 2 10 2" xfId="237"/>
    <cellStyle name="20% - Accent1 2 2 2 10_CBS PY_Adj" xfId="238"/>
    <cellStyle name="20% - Accent1 2 2 2 11" xfId="239"/>
    <cellStyle name="20% - Accent1 2 2 2 2" xfId="240"/>
    <cellStyle name="20% - Accent1 2 2 2 2 2" xfId="241"/>
    <cellStyle name="20% - Accent1 2 2 2 2 2 2" xfId="242"/>
    <cellStyle name="20% - Accent1 2 2 2 2 2 2 2" xfId="243"/>
    <cellStyle name="20% - Accent1 2 2 2 2 2 2 3" xfId="244"/>
    <cellStyle name="20% - Accent1 2 2 2 2 2 2_Summary" xfId="245"/>
    <cellStyle name="20% - Accent1 2 2 2 2 2 3" xfId="246"/>
    <cellStyle name="20% - Accent1 2 2 2 2 2 4" xfId="247"/>
    <cellStyle name="20% - Accent1 2 2 2 2 2_Summary" xfId="248"/>
    <cellStyle name="20% - Accent1 2 2 2 2 3" xfId="249"/>
    <cellStyle name="20% - Accent1 2 2 2 2 3 2" xfId="250"/>
    <cellStyle name="20% - Accent1 2 2 2 2 3 2 2" xfId="251"/>
    <cellStyle name="20% - Accent1 2 2 2 2 3 2 3" xfId="252"/>
    <cellStyle name="20% - Accent1 2 2 2 2 3 2_Summary" xfId="253"/>
    <cellStyle name="20% - Accent1 2 2 2 2 3 3" xfId="254"/>
    <cellStyle name="20% - Accent1 2 2 2 2 3 4" xfId="255"/>
    <cellStyle name="20% - Accent1 2 2 2 2 3_Summary" xfId="256"/>
    <cellStyle name="20% - Accent1 2 2 2 2 4" xfId="257"/>
    <cellStyle name="20% - Accent1 2 2 2 2 4 2" xfId="258"/>
    <cellStyle name="20% - Accent1 2 2 2 2 4 3" xfId="259"/>
    <cellStyle name="20% - Accent1 2 2 2 2 4_Summary" xfId="260"/>
    <cellStyle name="20% - Accent1 2 2 2 2 5" xfId="261"/>
    <cellStyle name="20% - Accent1 2 2 2 2 6" xfId="262"/>
    <cellStyle name="20% - Accent1 2 2 2 2_Summary" xfId="263"/>
    <cellStyle name="20% - Accent1 2 2 2 3" xfId="264"/>
    <cellStyle name="20% - Accent1 2 2 2 3 2" xfId="265"/>
    <cellStyle name="20% - Accent1 2 2 2 3 2 2" xfId="266"/>
    <cellStyle name="20% - Accent1 2 2 2 3 2 2 2" xfId="267"/>
    <cellStyle name="20% - Accent1 2 2 2 3 2 3" xfId="268"/>
    <cellStyle name="20% - Accent1 2 2 2 3 2_Summary" xfId="269"/>
    <cellStyle name="20% - Accent1 2 2 2 3 3" xfId="270"/>
    <cellStyle name="20% - Accent1 2 2 2 3 3 2" xfId="271"/>
    <cellStyle name="20% - Accent1 2 2 2 3 4" xfId="272"/>
    <cellStyle name="20% - Accent1 2 2 2 3_Summary" xfId="273"/>
    <cellStyle name="20% - Accent1 2 2 2 4" xfId="274"/>
    <cellStyle name="20% - Accent1 2 2 2 4 2" xfId="275"/>
    <cellStyle name="20% - Accent1 2 2 2 4 2 2" xfId="276"/>
    <cellStyle name="20% - Accent1 2 2 2 4 2 3" xfId="277"/>
    <cellStyle name="20% - Accent1 2 2 2 4 2_Summary" xfId="278"/>
    <cellStyle name="20% - Accent1 2 2 2 4 3" xfId="279"/>
    <cellStyle name="20% - Accent1 2 2 2 4 4" xfId="280"/>
    <cellStyle name="20% - Accent1 2 2 2 4_Summary" xfId="281"/>
    <cellStyle name="20% - Accent1 2 2 2 5" xfId="282"/>
    <cellStyle name="20% - Accent1 2 2 2 5 2" xfId="283"/>
    <cellStyle name="20% - Accent1 2 2 2 5 2 2" xfId="284"/>
    <cellStyle name="20% - Accent1 2 2 2 5 3" xfId="285"/>
    <cellStyle name="20% - Accent1 2 2 2 5_Summary" xfId="286"/>
    <cellStyle name="20% - Accent1 2 2 2 6" xfId="287"/>
    <cellStyle name="20% - Accent1 2 2 2 6 2" xfId="288"/>
    <cellStyle name="20% - Accent1 2 2 2 6 3" xfId="289"/>
    <cellStyle name="20% - Accent1 2 2 2 6_Summary" xfId="290"/>
    <cellStyle name="20% - Accent1 2 2 2 7" xfId="291"/>
    <cellStyle name="20% - Accent1 2 2 2 8" xfId="292"/>
    <cellStyle name="20% - Accent1 2 2 2 8 2" xfId="293"/>
    <cellStyle name="20% - Accent1 2 2 2 8 2 2" xfId="294"/>
    <cellStyle name="20% - Accent1 2 2 2 8 2_CBS PY_Adj" xfId="295"/>
    <cellStyle name="20% - Accent1 2 2 2 8 3" xfId="296"/>
    <cellStyle name="20% - Accent1 2 2 2 8_C1 BS" xfId="297"/>
    <cellStyle name="20% - Accent1 2 2 2 9" xfId="298"/>
    <cellStyle name="20% - Accent1 2 2 2 9 2" xfId="299"/>
    <cellStyle name="20% - Accent1 2 2 2 9 2 2" xfId="300"/>
    <cellStyle name="20% - Accent1 2 2 2 9 2_CBS PY_Adj" xfId="301"/>
    <cellStyle name="20% - Accent1 2 2 2 9 3" xfId="302"/>
    <cellStyle name="20% - Accent1 2 2 2 9_C1 BS" xfId="303"/>
    <cellStyle name="20% - Accent1 2 2 2_11) Prop" xfId="304"/>
    <cellStyle name="20% - Accent1 2 2 3" xfId="305"/>
    <cellStyle name="20% - Accent1 2 2 3 2" xfId="306"/>
    <cellStyle name="20% - Accent1 2 2 3 2 2" xfId="307"/>
    <cellStyle name="20% - Accent1 2 2 3 2 2 2" xfId="308"/>
    <cellStyle name="20% - Accent1 2 2 3 2 2 2 2" xfId="309"/>
    <cellStyle name="20% - Accent1 2 2 3 2 2 2 3" xfId="310"/>
    <cellStyle name="20% - Accent1 2 2 3 2 2 2_Summary" xfId="311"/>
    <cellStyle name="20% - Accent1 2 2 3 2 2 3" xfId="312"/>
    <cellStyle name="20% - Accent1 2 2 3 2 2 4" xfId="313"/>
    <cellStyle name="20% - Accent1 2 2 3 2 2_Summary" xfId="314"/>
    <cellStyle name="20% - Accent1 2 2 3 2 3" xfId="315"/>
    <cellStyle name="20% - Accent1 2 2 3 2 3 2" xfId="316"/>
    <cellStyle name="20% - Accent1 2 2 3 2 3 2 2" xfId="317"/>
    <cellStyle name="20% - Accent1 2 2 3 2 3 2 3" xfId="318"/>
    <cellStyle name="20% - Accent1 2 2 3 2 3 2_Summary" xfId="319"/>
    <cellStyle name="20% - Accent1 2 2 3 2 3 3" xfId="320"/>
    <cellStyle name="20% - Accent1 2 2 3 2 3 4" xfId="321"/>
    <cellStyle name="20% - Accent1 2 2 3 2 3_Summary" xfId="322"/>
    <cellStyle name="20% - Accent1 2 2 3 2 4" xfId="323"/>
    <cellStyle name="20% - Accent1 2 2 3 2 4 2" xfId="324"/>
    <cellStyle name="20% - Accent1 2 2 3 2 4 3" xfId="325"/>
    <cellStyle name="20% - Accent1 2 2 3 2 4_Summary" xfId="326"/>
    <cellStyle name="20% - Accent1 2 2 3 2 5" xfId="327"/>
    <cellStyle name="20% - Accent1 2 2 3 2 6" xfId="328"/>
    <cellStyle name="20% - Accent1 2 2 3 2_Summary" xfId="329"/>
    <cellStyle name="20% - Accent1 2 2 3 3" xfId="330"/>
    <cellStyle name="20% - Accent1 2 2 3 3 2" xfId="331"/>
    <cellStyle name="20% - Accent1 2 2 3 3 2 2" xfId="332"/>
    <cellStyle name="20% - Accent1 2 2 3 3 2 3" xfId="333"/>
    <cellStyle name="20% - Accent1 2 2 3 3 2_Summary" xfId="334"/>
    <cellStyle name="20% - Accent1 2 2 3 3 3" xfId="335"/>
    <cellStyle name="20% - Accent1 2 2 3 3 4" xfId="336"/>
    <cellStyle name="20% - Accent1 2 2 3 3_Summary" xfId="337"/>
    <cellStyle name="20% - Accent1 2 2 3 4" xfId="338"/>
    <cellStyle name="20% - Accent1 2 2 3 4 2" xfId="339"/>
    <cellStyle name="20% - Accent1 2 2 3 4 2 2" xfId="340"/>
    <cellStyle name="20% - Accent1 2 2 3 4 2 3" xfId="341"/>
    <cellStyle name="20% - Accent1 2 2 3 4 2_Summary" xfId="342"/>
    <cellStyle name="20% - Accent1 2 2 3 4 3" xfId="343"/>
    <cellStyle name="20% - Accent1 2 2 3 4 4" xfId="344"/>
    <cellStyle name="20% - Accent1 2 2 3 4_Summary" xfId="345"/>
    <cellStyle name="20% - Accent1 2 2 3 5" xfId="346"/>
    <cellStyle name="20% - Accent1 2 2 3 5 2" xfId="347"/>
    <cellStyle name="20% - Accent1 2 2 3 5 3" xfId="348"/>
    <cellStyle name="20% - Accent1 2 2 3 5_Summary" xfId="349"/>
    <cellStyle name="20% - Accent1 2 2 3 6" xfId="350"/>
    <cellStyle name="20% - Accent1 2 2 3 7" xfId="351"/>
    <cellStyle name="20% - Accent1 2 2 3_Summary" xfId="352"/>
    <cellStyle name="20% - Accent1 2 2 4" xfId="353"/>
    <cellStyle name="20% - Accent1 2 2 4 2" xfId="354"/>
    <cellStyle name="20% - Accent1 2 2 4 2 2" xfId="355"/>
    <cellStyle name="20% - Accent1 2 2 4 2 2 2" xfId="356"/>
    <cellStyle name="20% - Accent1 2 2 4 2 3" xfId="357"/>
    <cellStyle name="20% - Accent1 2 2 4 2_Summary" xfId="358"/>
    <cellStyle name="20% - Accent1 2 2 4 3" xfId="359"/>
    <cellStyle name="20% - Accent1 2 2 4 3 2" xfId="360"/>
    <cellStyle name="20% - Accent1 2 2 4 3 2 2" xfId="361"/>
    <cellStyle name="20% - Accent1 2 2 4 3 3" xfId="362"/>
    <cellStyle name="20% - Accent1 2 2 4 3_Summary" xfId="363"/>
    <cellStyle name="20% - Accent1 2 2 4 4" xfId="364"/>
    <cellStyle name="20% - Accent1 2 2 4 4 2" xfId="365"/>
    <cellStyle name="20% - Accent1 2 2 4 5" xfId="366"/>
    <cellStyle name="20% - Accent1 2 2 5" xfId="367"/>
    <cellStyle name="20% - Accent1 2 2 5 2" xfId="368"/>
    <cellStyle name="20% - Accent1 2 2 5 2 2" xfId="369"/>
    <cellStyle name="20% - Accent1 2 2 5 2 3" xfId="370"/>
    <cellStyle name="20% - Accent1 2 2 5 2_Summary" xfId="371"/>
    <cellStyle name="20% - Accent1 2 2 5 3" xfId="372"/>
    <cellStyle name="20% - Accent1 2 2 5 3 2" xfId="373"/>
    <cellStyle name="20% - Accent1 2 2 5 3 3" xfId="374"/>
    <cellStyle name="20% - Accent1 2 2 5 3_Summary" xfId="375"/>
    <cellStyle name="20% - Accent1 2 2 6" xfId="376"/>
    <cellStyle name="20% - Accent1 2 2 6 2" xfId="377"/>
    <cellStyle name="20% - Accent1 2 2 6 2 2" xfId="378"/>
    <cellStyle name="20% - Accent1 2 2 6 2 2 2" xfId="379"/>
    <cellStyle name="20% - Accent1 2 2 6 2 2 3" xfId="380"/>
    <cellStyle name="20% - Accent1 2 2 6 2 2_Summary" xfId="381"/>
    <cellStyle name="20% - Accent1 2 2 6 2 3" xfId="382"/>
    <cellStyle name="20% - Accent1 2 2 6 2 4" xfId="383"/>
    <cellStyle name="20% - Accent1 2 2 6 2_Summary" xfId="384"/>
    <cellStyle name="20% - Accent1 2 2 6 3" xfId="385"/>
    <cellStyle name="20% - Accent1 2 2 6 3 2" xfId="386"/>
    <cellStyle name="20% - Accent1 2 2 6 3 2 2" xfId="387"/>
    <cellStyle name="20% - Accent1 2 2 6 3 2 3" xfId="388"/>
    <cellStyle name="20% - Accent1 2 2 6 3 2_Summary" xfId="389"/>
    <cellStyle name="20% - Accent1 2 2 6 3 3" xfId="390"/>
    <cellStyle name="20% - Accent1 2 2 6 3 4" xfId="391"/>
    <cellStyle name="20% - Accent1 2 2 6 3_Summary" xfId="392"/>
    <cellStyle name="20% - Accent1 2 2 6 4" xfId="393"/>
    <cellStyle name="20% - Accent1 2 2 6 4 2" xfId="394"/>
    <cellStyle name="20% - Accent1 2 2 6 4 3" xfId="395"/>
    <cellStyle name="20% - Accent1 2 2 6 4_Summary" xfId="396"/>
    <cellStyle name="20% - Accent1 2 2 6 5" xfId="397"/>
    <cellStyle name="20% - Accent1 2 2 6 6" xfId="398"/>
    <cellStyle name="20% - Accent1 2 2 6_Summary" xfId="399"/>
    <cellStyle name="20% - Accent1 2 2 7" xfId="400"/>
    <cellStyle name="20% - Accent1 2 2 7 2" xfId="401"/>
    <cellStyle name="20% - Accent1 2 2 7 2 2" xfId="402"/>
    <cellStyle name="20% - Accent1 2 2 7 2 2 2" xfId="403"/>
    <cellStyle name="20% - Accent1 2 2 7 2 2 3" xfId="404"/>
    <cellStyle name="20% - Accent1 2 2 7 2 2_Summary" xfId="405"/>
    <cellStyle name="20% - Accent1 2 2 7 2 3" xfId="406"/>
    <cellStyle name="20% - Accent1 2 2 7 2 4" xfId="407"/>
    <cellStyle name="20% - Accent1 2 2 7 2_Summary" xfId="408"/>
    <cellStyle name="20% - Accent1 2 2 7 3" xfId="409"/>
    <cellStyle name="20% - Accent1 2 2 7 3 2" xfId="410"/>
    <cellStyle name="20% - Accent1 2 2 7 3 3" xfId="411"/>
    <cellStyle name="20% - Accent1 2 2 7 3_Summary" xfId="412"/>
    <cellStyle name="20% - Accent1 2 2 7 4" xfId="413"/>
    <cellStyle name="20% - Accent1 2 2 7 5" xfId="414"/>
    <cellStyle name="20% - Accent1 2 2 7_Summary" xfId="415"/>
    <cellStyle name="20% - Accent1 2 2 8" xfId="416"/>
    <cellStyle name="20% - Accent1 2 2 8 2" xfId="417"/>
    <cellStyle name="20% - Accent1 2 2 8 3" xfId="418"/>
    <cellStyle name="20% - Accent1 2 2 8_Summary" xfId="419"/>
    <cellStyle name="20% - Accent1 2 2 9" xfId="420"/>
    <cellStyle name="20% - Accent1 2 2 9 2" xfId="421"/>
    <cellStyle name="20% - Accent1 2 2 9_Summary" xfId="422"/>
    <cellStyle name="20% - Accent1 2 2_11) Prop" xfId="423"/>
    <cellStyle name="20% - Accent1 2 3" xfId="424"/>
    <cellStyle name="20% - Accent1 2 3 2" xfId="425"/>
    <cellStyle name="20% - Accent1 2 3 2 2" xfId="426"/>
    <cellStyle name="20% - Accent1 2 3 2 2 2" xfId="427"/>
    <cellStyle name="20% - Accent1 2 3 2 2 2 2" xfId="428"/>
    <cellStyle name="20% - Accent1 2 3 2 2 2 2 2" xfId="429"/>
    <cellStyle name="20% - Accent1 2 3 2 2 2 2 3" xfId="430"/>
    <cellStyle name="20% - Accent1 2 3 2 2 2 2_Summary" xfId="431"/>
    <cellStyle name="20% - Accent1 2 3 2 2 2 3" xfId="432"/>
    <cellStyle name="20% - Accent1 2 3 2 2 2 4" xfId="433"/>
    <cellStyle name="20% - Accent1 2 3 2 2 2_Summary" xfId="434"/>
    <cellStyle name="20% - Accent1 2 3 2 2 3" xfId="435"/>
    <cellStyle name="20% - Accent1 2 3 2 2 3 2" xfId="436"/>
    <cellStyle name="20% - Accent1 2 3 2 2 3 3" xfId="437"/>
    <cellStyle name="20% - Accent1 2 3 2 2 3_Summary" xfId="438"/>
    <cellStyle name="20% - Accent1 2 3 2 2 4" xfId="439"/>
    <cellStyle name="20% - Accent1 2 3 2 2 5" xfId="440"/>
    <cellStyle name="20% - Accent1 2 3 2 2_Summary" xfId="441"/>
    <cellStyle name="20% - Accent1 2 3 2 3" xfId="442"/>
    <cellStyle name="20% - Accent1 2 3 2 3 2" xfId="443"/>
    <cellStyle name="20% - Accent1 2 3 2 3 2 2" xfId="444"/>
    <cellStyle name="20% - Accent1 2 3 2 3 2 3" xfId="445"/>
    <cellStyle name="20% - Accent1 2 3 2 3 2_11) Prop" xfId="446"/>
    <cellStyle name="20% - Accent1 2 3 2 3 3" xfId="447"/>
    <cellStyle name="20% - Accent1 2 3 2 3 3 2" xfId="448"/>
    <cellStyle name="20% - Accent1 2 3 2 3 3 3" xfId="449"/>
    <cellStyle name="20% - Accent1 2 3 2 3 3_Summary" xfId="450"/>
    <cellStyle name="20% - Accent1 2 3 2 3 4" xfId="451"/>
    <cellStyle name="20% - Accent1 2 3 2 3_Summary" xfId="452"/>
    <cellStyle name="20% - Accent1 2 3 2 4" xfId="453"/>
    <cellStyle name="20% - Accent1 2 3 2 4 2" xfId="454"/>
    <cellStyle name="20% - Accent1 2 3 2 4 2 2" xfId="455"/>
    <cellStyle name="20% - Accent1 2 3 2 4 3" xfId="456"/>
    <cellStyle name="20% - Accent1 2 3 2 4_Summary" xfId="457"/>
    <cellStyle name="20% - Accent1 2 3 2 5" xfId="458"/>
    <cellStyle name="20% - Accent1 2 3 2 5 2" xfId="459"/>
    <cellStyle name="20% - Accent1 2 3 2 5_Summary" xfId="460"/>
    <cellStyle name="20% - Accent1 2 3 2 6" xfId="461"/>
    <cellStyle name="20% - Accent1 2 3 2_Summary" xfId="462"/>
    <cellStyle name="20% - Accent1 2 3 3" xfId="463"/>
    <cellStyle name="20% - Accent1 2 3 3 2" xfId="464"/>
    <cellStyle name="20% - Accent1 2 3 3 2 2" xfId="465"/>
    <cellStyle name="20% - Accent1 2 3 3 2 2 2" xfId="466"/>
    <cellStyle name="20% - Accent1 2 3 3 2 2 3" xfId="467"/>
    <cellStyle name="20% - Accent1 2 3 3 2 2_Summary" xfId="468"/>
    <cellStyle name="20% - Accent1 2 3 3 2 3" xfId="469"/>
    <cellStyle name="20% - Accent1 2 3 3 2 4" xfId="470"/>
    <cellStyle name="20% - Accent1 2 3 3 2_Summary" xfId="471"/>
    <cellStyle name="20% - Accent1 2 3 3 3" xfId="472"/>
    <cellStyle name="20% - Accent1 2 3 3 3 2" xfId="473"/>
    <cellStyle name="20% - Accent1 2 3 3 3 3" xfId="474"/>
    <cellStyle name="20% - Accent1 2 3 3 3_Summary" xfId="475"/>
    <cellStyle name="20% - Accent1 2 3 3 4" xfId="476"/>
    <cellStyle name="20% - Accent1 2 3 3 5" xfId="477"/>
    <cellStyle name="20% - Accent1 2 3 3_Summary" xfId="478"/>
    <cellStyle name="20% - Accent1 2 3 4" xfId="479"/>
    <cellStyle name="20% - Accent1 2 3 4 2" xfId="480"/>
    <cellStyle name="20% - Accent1 2 3 4 2 2" xfId="481"/>
    <cellStyle name="20% - Accent1 2 3 4 2 3" xfId="482"/>
    <cellStyle name="20% - Accent1 2 3 4 2_Summary" xfId="483"/>
    <cellStyle name="20% - Accent1 2 3 4 3" xfId="484"/>
    <cellStyle name="20% - Accent1 2 3 4 4" xfId="485"/>
    <cellStyle name="20% - Accent1 2 3 4_Summary" xfId="486"/>
    <cellStyle name="20% - Accent1 2 3 5" xfId="487"/>
    <cellStyle name="20% - Accent1 2 3 5 2" xfId="488"/>
    <cellStyle name="20% - Accent1 2 3 5 2 2" xfId="489"/>
    <cellStyle name="20% - Accent1 2 3 5 2 3" xfId="490"/>
    <cellStyle name="20% - Accent1 2 3 5 2_11) Prop" xfId="491"/>
    <cellStyle name="20% - Accent1 2 3 5 3" xfId="492"/>
    <cellStyle name="20% - Accent1 2 3 5 3 2" xfId="493"/>
    <cellStyle name="20% - Accent1 2 3 5 3 3" xfId="494"/>
    <cellStyle name="20% - Accent1 2 3 5 3_Summary" xfId="495"/>
    <cellStyle name="20% - Accent1 2 3 5 4" xfId="496"/>
    <cellStyle name="20% - Accent1 2 3 5_Summary" xfId="497"/>
    <cellStyle name="20% - Accent1 2 3 6" xfId="498"/>
    <cellStyle name="20% - Accent1 2 3 6 2" xfId="499"/>
    <cellStyle name="20% - Accent1 2 3 6 2 2" xfId="500"/>
    <cellStyle name="20% - Accent1 2 3 6 2 3" xfId="501"/>
    <cellStyle name="20% - Accent1 2 3 6 2_Summary" xfId="502"/>
    <cellStyle name="20% - Accent1 2 3 6 3" xfId="503"/>
    <cellStyle name="20% - Accent1 2 3 6 3 2" xfId="504"/>
    <cellStyle name="20% - Accent1 2 3 6 3_Summary" xfId="505"/>
    <cellStyle name="20% - Accent1 2 3 6 4" xfId="506"/>
    <cellStyle name="20% - Accent1 2 3 6 5" xfId="507"/>
    <cellStyle name="20% - Accent1 2 3 6_11) Prop" xfId="508"/>
    <cellStyle name="20% - Accent1 2 3 7" xfId="509"/>
    <cellStyle name="20% - Accent1 2 3 7 2" xfId="510"/>
    <cellStyle name="20% - Accent1 2 3 7 3" xfId="511"/>
    <cellStyle name="20% - Accent1 2 3 7_Summary" xfId="512"/>
    <cellStyle name="20% - Accent1 2 3 8" xfId="513"/>
    <cellStyle name="20% - Accent1 2 3_11) Prop" xfId="514"/>
    <cellStyle name="20% - Accent1 2 4" xfId="515"/>
    <cellStyle name="20% - Accent1 2 4 2" xfId="516"/>
    <cellStyle name="20% - Accent1 2 4 2 2" xfId="517"/>
    <cellStyle name="20% - Accent1 2 4 2 2 2" xfId="518"/>
    <cellStyle name="20% - Accent1 2 4 2 2 2 2" xfId="519"/>
    <cellStyle name="20% - Accent1 2 4 2 2 2 2 2" xfId="520"/>
    <cellStyle name="20% - Accent1 2 4 2 2 2 2 3" xfId="521"/>
    <cellStyle name="20% - Accent1 2 4 2 2 2 2_Summary" xfId="522"/>
    <cellStyle name="20% - Accent1 2 4 2 2 2 3" xfId="523"/>
    <cellStyle name="20% - Accent1 2 4 2 2 2 4" xfId="524"/>
    <cellStyle name="20% - Accent1 2 4 2 2 2_Summary" xfId="525"/>
    <cellStyle name="20% - Accent1 2 4 2 2 3" xfId="526"/>
    <cellStyle name="20% - Accent1 2 4 2 2 3 2" xfId="527"/>
    <cellStyle name="20% - Accent1 2 4 2 2 3 3" xfId="528"/>
    <cellStyle name="20% - Accent1 2 4 2 2 3_Summary" xfId="529"/>
    <cellStyle name="20% - Accent1 2 4 2 2 4" xfId="530"/>
    <cellStyle name="20% - Accent1 2 4 2 2 5" xfId="531"/>
    <cellStyle name="20% - Accent1 2 4 2 2_Summary" xfId="532"/>
    <cellStyle name="20% - Accent1 2 4 2 3" xfId="533"/>
    <cellStyle name="20% - Accent1 2 4 2 3 2" xfId="534"/>
    <cellStyle name="20% - Accent1 2 4 2 3 2 2" xfId="535"/>
    <cellStyle name="20% - Accent1 2 4 2 3 2 3" xfId="536"/>
    <cellStyle name="20% - Accent1 2 4 2 3 2_Summary" xfId="537"/>
    <cellStyle name="20% - Accent1 2 4 2 3 3" xfId="538"/>
    <cellStyle name="20% - Accent1 2 4 2 3 4" xfId="539"/>
    <cellStyle name="20% - Accent1 2 4 2 3_Summary" xfId="540"/>
    <cellStyle name="20% - Accent1 2 4 2 4" xfId="541"/>
    <cellStyle name="20% - Accent1 2 4 2 4 2" xfId="542"/>
    <cellStyle name="20% - Accent1 2 4 2 4 3" xfId="543"/>
    <cellStyle name="20% - Accent1 2 4 2 4_Summary" xfId="544"/>
    <cellStyle name="20% - Accent1 2 4 2 5" xfId="545"/>
    <cellStyle name="20% - Accent1 2 4 2 6" xfId="546"/>
    <cellStyle name="20% - Accent1 2 4 2_Summary" xfId="547"/>
    <cellStyle name="20% - Accent1 2 4 3" xfId="548"/>
    <cellStyle name="20% - Accent1 2 4 3 2" xfId="549"/>
    <cellStyle name="20% - Accent1 2 4 3 2 2" xfId="550"/>
    <cellStyle name="20% - Accent1 2 4 3 2 2 2" xfId="551"/>
    <cellStyle name="20% - Accent1 2 4 3 2 2 3" xfId="552"/>
    <cellStyle name="20% - Accent1 2 4 3 2 2_Summary" xfId="553"/>
    <cellStyle name="20% - Accent1 2 4 3 2 3" xfId="554"/>
    <cellStyle name="20% - Accent1 2 4 3 2 4" xfId="555"/>
    <cellStyle name="20% - Accent1 2 4 3 2_Summary" xfId="556"/>
    <cellStyle name="20% - Accent1 2 4 3 3" xfId="557"/>
    <cellStyle name="20% - Accent1 2 4 3 3 2" xfId="558"/>
    <cellStyle name="20% - Accent1 2 4 3 3 3" xfId="559"/>
    <cellStyle name="20% - Accent1 2 4 3 3_Summary" xfId="560"/>
    <cellStyle name="20% - Accent1 2 4 3 4" xfId="561"/>
    <cellStyle name="20% - Accent1 2 4 3 5" xfId="562"/>
    <cellStyle name="20% - Accent1 2 4 3_Summary" xfId="563"/>
    <cellStyle name="20% - Accent1 2 4 4" xfId="564"/>
    <cellStyle name="20% - Accent1 2 4 4 2" xfId="565"/>
    <cellStyle name="20% - Accent1 2 4 4 2 2" xfId="566"/>
    <cellStyle name="20% - Accent1 2 4 4 2 3" xfId="567"/>
    <cellStyle name="20% - Accent1 2 4 4 2_Summary" xfId="568"/>
    <cellStyle name="20% - Accent1 2 4 4 3" xfId="569"/>
    <cellStyle name="20% - Accent1 2 4 4 4" xfId="570"/>
    <cellStyle name="20% - Accent1 2 4 4_Summary" xfId="571"/>
    <cellStyle name="20% - Accent1 2 4 5" xfId="572"/>
    <cellStyle name="20% - Accent1 2 4 5 2" xfId="573"/>
    <cellStyle name="20% - Accent1 2 4 5 2 2" xfId="574"/>
    <cellStyle name="20% - Accent1 2 4 5 2 3" xfId="575"/>
    <cellStyle name="20% - Accent1 2 4 5 2_Summary" xfId="576"/>
    <cellStyle name="20% - Accent1 2 4 5 3" xfId="577"/>
    <cellStyle name="20% - Accent1 2 4 5 4" xfId="578"/>
    <cellStyle name="20% - Accent1 2 4 5_Summary" xfId="579"/>
    <cellStyle name="20% - Accent1 2 4 6" xfId="580"/>
    <cellStyle name="20% - Accent1 2 4 6 2" xfId="581"/>
    <cellStyle name="20% - Accent1 2 4 6 3" xfId="582"/>
    <cellStyle name="20% - Accent1 2 4 6_Summary" xfId="583"/>
    <cellStyle name="20% - Accent1 2 4 7" xfId="584"/>
    <cellStyle name="20% - Accent1 2 4 7 2" xfId="585"/>
    <cellStyle name="20% - Accent1 2 4 7 3" xfId="586"/>
    <cellStyle name="20% - Accent1 2 4 7_Summary" xfId="587"/>
    <cellStyle name="20% - Accent1 2 4 8" xfId="588"/>
    <cellStyle name="20% - Accent1 2 4 9" xfId="589"/>
    <cellStyle name="20% - Accent1 2 4_11) Prop" xfId="590"/>
    <cellStyle name="20% - Accent1 2 5" xfId="591"/>
    <cellStyle name="20% - Accent1 2 5 2" xfId="592"/>
    <cellStyle name="20% - Accent1 2 5 2 2" xfId="593"/>
    <cellStyle name="20% - Accent1 2 5 2 2 2" xfId="594"/>
    <cellStyle name="20% - Accent1 2 5 2 2 2 2" xfId="595"/>
    <cellStyle name="20% - Accent1 2 5 2 2 2 3" xfId="596"/>
    <cellStyle name="20% - Accent1 2 5 2 2 2_Summary" xfId="597"/>
    <cellStyle name="20% - Accent1 2 5 2 2 3" xfId="598"/>
    <cellStyle name="20% - Accent1 2 5 2 2 4" xfId="599"/>
    <cellStyle name="20% - Accent1 2 5 2 2_Summary" xfId="600"/>
    <cellStyle name="20% - Accent1 2 5 2 3" xfId="601"/>
    <cellStyle name="20% - Accent1 2 5 2 3 2" xfId="602"/>
    <cellStyle name="20% - Accent1 2 5 2 3 3" xfId="603"/>
    <cellStyle name="20% - Accent1 2 5 2 3_Summary" xfId="604"/>
    <cellStyle name="20% - Accent1 2 5 2 4" xfId="605"/>
    <cellStyle name="20% - Accent1 2 5 2 5" xfId="606"/>
    <cellStyle name="20% - Accent1 2 5 2_Summary" xfId="607"/>
    <cellStyle name="20% - Accent1 2 5 3" xfId="608"/>
    <cellStyle name="20% - Accent1 2 5 3 2" xfId="609"/>
    <cellStyle name="20% - Accent1 2 5 3 2 2" xfId="610"/>
    <cellStyle name="20% - Accent1 2 5 3 2 3" xfId="611"/>
    <cellStyle name="20% - Accent1 2 5 3 2_Summary" xfId="612"/>
    <cellStyle name="20% - Accent1 2 5 3 3" xfId="613"/>
    <cellStyle name="20% - Accent1 2 5 3 3 2" xfId="614"/>
    <cellStyle name="20% - Accent1 2 5 3 3 3" xfId="615"/>
    <cellStyle name="20% - Accent1 2 5 3 3_Summary" xfId="616"/>
    <cellStyle name="20% - Accent1 2 5 4" xfId="617"/>
    <cellStyle name="20% - Accent1 2 5 4 2" xfId="618"/>
    <cellStyle name="20% - Accent1 2 5 4 3" xfId="619"/>
    <cellStyle name="20% - Accent1 2 5 4_Summary" xfId="620"/>
    <cellStyle name="20% - Accent1 2 5 5" xfId="621"/>
    <cellStyle name="20% - Accent1 2 6" xfId="622"/>
    <cellStyle name="20% - Accent1 2 6 2" xfId="623"/>
    <cellStyle name="20% - Accent1 2 6 2 2" xfId="624"/>
    <cellStyle name="20% - Accent1 2 6 2 2 2" xfId="625"/>
    <cellStyle name="20% - Accent1 2 6 2 2 3" xfId="626"/>
    <cellStyle name="20% - Accent1 2 6 2 2_Summary" xfId="627"/>
    <cellStyle name="20% - Accent1 2 6 2 3" xfId="628"/>
    <cellStyle name="20% - Accent1 2 6 2 4" xfId="629"/>
    <cellStyle name="20% - Accent1 2 6 2_Summary" xfId="630"/>
    <cellStyle name="20% - Accent1 2 6 3" xfId="631"/>
    <cellStyle name="20% - Accent1 2 6 3 2" xfId="632"/>
    <cellStyle name="20% - Accent1 2 6 3 3" xfId="633"/>
    <cellStyle name="20% - Accent1 2 6 3_Summary" xfId="634"/>
    <cellStyle name="20% - Accent1 2 6 4" xfId="635"/>
    <cellStyle name="20% - Accent1 2 6 5" xfId="636"/>
    <cellStyle name="20% - Accent1 2 6_Summary" xfId="637"/>
    <cellStyle name="20% - Accent1 2 7" xfId="638"/>
    <cellStyle name="20% - Accent1 2 7 2" xfId="639"/>
    <cellStyle name="20% - Accent1 2 7 2 2" xfId="640"/>
    <cellStyle name="20% - Accent1 2 7 2 2 2" xfId="641"/>
    <cellStyle name="20% - Accent1 2 7 2 2 3" xfId="642"/>
    <cellStyle name="20% - Accent1 2 7 2 2_Summary" xfId="643"/>
    <cellStyle name="20% - Accent1 2 7 2 3" xfId="644"/>
    <cellStyle name="20% - Accent1 2 7 2 4" xfId="645"/>
    <cellStyle name="20% - Accent1 2 7 2_Summary" xfId="646"/>
    <cellStyle name="20% - Accent1 2 7 3" xfId="647"/>
    <cellStyle name="20% - Accent1 2 7 3 2" xfId="648"/>
    <cellStyle name="20% - Accent1 2 7 3 3" xfId="649"/>
    <cellStyle name="20% - Accent1 2 7 3_Summary" xfId="650"/>
    <cellStyle name="20% - Accent1 2 7 4" xfId="651"/>
    <cellStyle name="20% - Accent1 2 7 5" xfId="652"/>
    <cellStyle name="20% - Accent1 2 7_Summary" xfId="653"/>
    <cellStyle name="20% - Accent1 2 8" xfId="654"/>
    <cellStyle name="20% - Accent1 2 8 2" xfId="655"/>
    <cellStyle name="20% - Accent1 2 8 2 2" xfId="656"/>
    <cellStyle name="20% - Accent1 2 8 2 3" xfId="657"/>
    <cellStyle name="20% - Accent1 2 8 2_Summary" xfId="658"/>
    <cellStyle name="20% - Accent1 2 8 3" xfId="659"/>
    <cellStyle name="20% - Accent1 2 8 4" xfId="660"/>
    <cellStyle name="20% - Accent1 2 8_Summary" xfId="661"/>
    <cellStyle name="20% - Accent1 2 9" xfId="662"/>
    <cellStyle name="20% - Accent1 2 9 2" xfId="663"/>
    <cellStyle name="20% - Accent1 2 9 2 2" xfId="664"/>
    <cellStyle name="20% - Accent1 2 9 2 3" xfId="665"/>
    <cellStyle name="20% - Accent1 2 9 2_Summary" xfId="666"/>
    <cellStyle name="20% - Accent1 2 9 3" xfId="667"/>
    <cellStyle name="20% - Accent1 2 9 4" xfId="668"/>
    <cellStyle name="20% - Accent1 2 9_Summary" xfId="669"/>
    <cellStyle name="20% - Accent1 2_11) Prop" xfId="670"/>
    <cellStyle name="20% - Accent1 3" xfId="671"/>
    <cellStyle name="20% - Accent1 3 10" xfId="672"/>
    <cellStyle name="20% - Accent1 3 2" xfId="673"/>
    <cellStyle name="20% - Accent1 3 2 2" xfId="674"/>
    <cellStyle name="20% - Accent1 3 2 2 2" xfId="675"/>
    <cellStyle name="20% - Accent1 3 2 2 2 2" xfId="676"/>
    <cellStyle name="20% - Accent1 3 2 2 2 2 2" xfId="677"/>
    <cellStyle name="20% - Accent1 3 2 2 2 2 2 2" xfId="678"/>
    <cellStyle name="20% - Accent1 3 2 2 2 2 3" xfId="679"/>
    <cellStyle name="20% - Accent1 3 2 2 2 3" xfId="680"/>
    <cellStyle name="20% - Accent1 3 2 2 2 3 2" xfId="681"/>
    <cellStyle name="20% - Accent1 3 2 2 2 3 2 2" xfId="682"/>
    <cellStyle name="20% - Accent1 3 2 2 2 3 3" xfId="683"/>
    <cellStyle name="20% - Accent1 3 2 2 2 4" xfId="684"/>
    <cellStyle name="20% - Accent1 3 2 2 2 4 2" xfId="685"/>
    <cellStyle name="20% - Accent1 3 2 2 2 5" xfId="686"/>
    <cellStyle name="20% - Accent1 3 2 2 2_Summary" xfId="687"/>
    <cellStyle name="20% - Accent1 3 2 2 3" xfId="688"/>
    <cellStyle name="20% - Accent1 3 2 2 3 2" xfId="689"/>
    <cellStyle name="20% - Accent1 3 2 2 3 2 2" xfId="690"/>
    <cellStyle name="20% - Accent1 3 2 2 3 2 2 2" xfId="691"/>
    <cellStyle name="20% - Accent1 3 2 2 3 2 3" xfId="692"/>
    <cellStyle name="20% - Accent1 3 2 2 3 2_CBS PY_Adj" xfId="693"/>
    <cellStyle name="20% - Accent1 3 2 2 3 3" xfId="694"/>
    <cellStyle name="20% - Accent1 3 2 2 3 3 2" xfId="695"/>
    <cellStyle name="20% - Accent1 3 2 2 3 4" xfId="696"/>
    <cellStyle name="20% - Accent1 3 2 2 3_C1 BS" xfId="697"/>
    <cellStyle name="20% - Accent1 3 2 2 4" xfId="698"/>
    <cellStyle name="20% - Accent1 3 2 2 4 2" xfId="699"/>
    <cellStyle name="20% - Accent1 3 2 2 4 2 2" xfId="700"/>
    <cellStyle name="20% - Accent1 3 2 2 4 2_CBS PY_Adj" xfId="701"/>
    <cellStyle name="20% - Accent1 3 2 2 4 3" xfId="702"/>
    <cellStyle name="20% - Accent1 3 2 2 4_C1 BS" xfId="703"/>
    <cellStyle name="20% - Accent1 3 2 2 5" xfId="704"/>
    <cellStyle name="20% - Accent1 3 2 2 5 2" xfId="705"/>
    <cellStyle name="20% - Accent1 3 2 2 5 2 2" xfId="706"/>
    <cellStyle name="20% - Accent1 3 2 2 5 3" xfId="707"/>
    <cellStyle name="20% - Accent1 3 2 2 5_CBS PY_Adj" xfId="708"/>
    <cellStyle name="20% - Accent1 3 2 2 6" xfId="709"/>
    <cellStyle name="20% - Accent1 3 2 2 6 2" xfId="710"/>
    <cellStyle name="20% - Accent1 3 2 2 7" xfId="711"/>
    <cellStyle name="20% - Accent1 3 2 2_11) Prop" xfId="712"/>
    <cellStyle name="20% - Accent1 3 2 3" xfId="713"/>
    <cellStyle name="20% - Accent1 3 2 3 2" xfId="714"/>
    <cellStyle name="20% - Accent1 3 2 3 2 2" xfId="715"/>
    <cellStyle name="20% - Accent1 3 2 3 2 2 2" xfId="716"/>
    <cellStyle name="20% - Accent1 3 2 3 2 2 2 2" xfId="717"/>
    <cellStyle name="20% - Accent1 3 2 3 2 2 3" xfId="718"/>
    <cellStyle name="20% - Accent1 3 2 3 2 3" xfId="719"/>
    <cellStyle name="20% - Accent1 3 2 3 2 3 2" xfId="720"/>
    <cellStyle name="20% - Accent1 3 2 3 2 4" xfId="721"/>
    <cellStyle name="20% - Accent1 3 2 3 2_Summary" xfId="722"/>
    <cellStyle name="20% - Accent1 3 2 3 3" xfId="723"/>
    <cellStyle name="20% - Accent1 3 2 3 3 2" xfId="724"/>
    <cellStyle name="20% - Accent1 3 2 3 3 2 2" xfId="725"/>
    <cellStyle name="20% - Accent1 3 2 3 3 3" xfId="726"/>
    <cellStyle name="20% - Accent1 3 2 3 4" xfId="727"/>
    <cellStyle name="20% - Accent1 3 2 3 4 2" xfId="728"/>
    <cellStyle name="20% - Accent1 3 2 3 4 2 2" xfId="729"/>
    <cellStyle name="20% - Accent1 3 2 3 4 3" xfId="730"/>
    <cellStyle name="20% - Accent1 3 2 3 5" xfId="731"/>
    <cellStyle name="20% - Accent1 3 2 3 5 2" xfId="732"/>
    <cellStyle name="20% - Accent1 3 2 3 6" xfId="733"/>
    <cellStyle name="20% - Accent1 3 2 3_Summary" xfId="734"/>
    <cellStyle name="20% - Accent1 3 2 4" xfId="735"/>
    <cellStyle name="20% - Accent1 3 2 4 2" xfId="736"/>
    <cellStyle name="20% - Accent1 3 2 4 2 2" xfId="737"/>
    <cellStyle name="20% - Accent1 3 2 4 2 2 2" xfId="738"/>
    <cellStyle name="20% - Accent1 3 2 4 2 3" xfId="739"/>
    <cellStyle name="20% - Accent1 3 2 4 2_Summary" xfId="740"/>
    <cellStyle name="20% - Accent1 3 2 4 3" xfId="741"/>
    <cellStyle name="20% - Accent1 3 2 4 3 2" xfId="742"/>
    <cellStyle name="20% - Accent1 3 2 4 3 2 2" xfId="743"/>
    <cellStyle name="20% - Accent1 3 2 4 3 3" xfId="744"/>
    <cellStyle name="20% - Accent1 3 2 4 4" xfId="745"/>
    <cellStyle name="20% - Accent1 3 2 4 4 2" xfId="746"/>
    <cellStyle name="20% - Accent1 3 2 4 5" xfId="747"/>
    <cellStyle name="20% - Accent1 3 2 4_Summary" xfId="748"/>
    <cellStyle name="20% - Accent1 3 2 5" xfId="749"/>
    <cellStyle name="20% - Accent1 3 2 5 2" xfId="750"/>
    <cellStyle name="20% - Accent1 3 2 5 2 2" xfId="751"/>
    <cellStyle name="20% - Accent1 3 2 5 3" xfId="752"/>
    <cellStyle name="20% - Accent1 3 2 6" xfId="753"/>
    <cellStyle name="20% - Accent1 3 2 6 2" xfId="754"/>
    <cellStyle name="20% - Accent1 3 2 6 2 2" xfId="755"/>
    <cellStyle name="20% - Accent1 3 2 6 2_CBS PY_Adj" xfId="756"/>
    <cellStyle name="20% - Accent1 3 2 6 3" xfId="757"/>
    <cellStyle name="20% - Accent1 3 2 6_C1 BS" xfId="758"/>
    <cellStyle name="20% - Accent1 3 2 7" xfId="759"/>
    <cellStyle name="20% - Accent1 3 2 7 2" xfId="760"/>
    <cellStyle name="20% - Accent1 3 2 7 2 2" xfId="761"/>
    <cellStyle name="20% - Accent1 3 2 7 2_CBS PY_Adj" xfId="762"/>
    <cellStyle name="20% - Accent1 3 2 7 3" xfId="763"/>
    <cellStyle name="20% - Accent1 3 2 7_C1 BS" xfId="764"/>
    <cellStyle name="20% - Accent1 3 2 8" xfId="765"/>
    <cellStyle name="20% - Accent1 3 2 8 2" xfId="766"/>
    <cellStyle name="20% - Accent1 3 2 8_CBS PY_Adj" xfId="767"/>
    <cellStyle name="20% - Accent1 3 2 9" xfId="768"/>
    <cellStyle name="20% - Accent1 3 2_11) Prop" xfId="769"/>
    <cellStyle name="20% - Accent1 3 3" xfId="770"/>
    <cellStyle name="20% - Accent1 3 3 2" xfId="771"/>
    <cellStyle name="20% - Accent1 3 3 2 2" xfId="772"/>
    <cellStyle name="20% - Accent1 3 3 2 2 2" xfId="773"/>
    <cellStyle name="20% - Accent1 3 3 2 2 2 2" xfId="774"/>
    <cellStyle name="20% - Accent1 3 3 2 2 3" xfId="775"/>
    <cellStyle name="20% - Accent1 3 3 2 3" xfId="776"/>
    <cellStyle name="20% - Accent1 3 3 2 3 2" xfId="777"/>
    <cellStyle name="20% - Accent1 3 3 2 3 2 2" xfId="778"/>
    <cellStyle name="20% - Accent1 3 3 2 3 3" xfId="779"/>
    <cellStyle name="20% - Accent1 3 3 2 4" xfId="780"/>
    <cellStyle name="20% - Accent1 3 3 2 4 2" xfId="781"/>
    <cellStyle name="20% - Accent1 3 3 2 5" xfId="782"/>
    <cellStyle name="20% - Accent1 3 3 2_Summary" xfId="783"/>
    <cellStyle name="20% - Accent1 3 3 3" xfId="784"/>
    <cellStyle name="20% - Accent1 3 3 3 2" xfId="785"/>
    <cellStyle name="20% - Accent1 3 3 3 2 2" xfId="786"/>
    <cellStyle name="20% - Accent1 3 3 3 2 2 2" xfId="787"/>
    <cellStyle name="20% - Accent1 3 3 3 2 3" xfId="788"/>
    <cellStyle name="20% - Accent1 3 3 3 3" xfId="789"/>
    <cellStyle name="20% - Accent1 3 3 3 3 2" xfId="790"/>
    <cellStyle name="20% - Accent1 3 3 3 4" xfId="791"/>
    <cellStyle name="20% - Accent1 3 3 3_Summary" xfId="792"/>
    <cellStyle name="20% - Accent1 3 3 4" xfId="793"/>
    <cellStyle name="20% - Accent1 3 3 4 2" xfId="794"/>
    <cellStyle name="20% - Accent1 3 3 4 2 2" xfId="795"/>
    <cellStyle name="20% - Accent1 3 3 4 3" xfId="796"/>
    <cellStyle name="20% - Accent1 3 3 4_CBS PY_Adj" xfId="797"/>
    <cellStyle name="20% - Accent1 3 3 5" xfId="798"/>
    <cellStyle name="20% - Accent1 3 3 5 2" xfId="799"/>
    <cellStyle name="20% - Accent1 3 3 5 2 2" xfId="800"/>
    <cellStyle name="20% - Accent1 3 3 5 3" xfId="801"/>
    <cellStyle name="20% - Accent1 3 3 6" xfId="802"/>
    <cellStyle name="20% - Accent1 3 3 6 2" xfId="803"/>
    <cellStyle name="20% - Accent1 3 3 7" xfId="804"/>
    <cellStyle name="20% - Accent1 3 3_11) Prop" xfId="805"/>
    <cellStyle name="20% - Accent1 3 4" xfId="806"/>
    <cellStyle name="20% - Accent1 3 4 2" xfId="807"/>
    <cellStyle name="20% - Accent1 3 4 2 2" xfId="808"/>
    <cellStyle name="20% - Accent1 3 4 2 2 2" xfId="809"/>
    <cellStyle name="20% - Accent1 3 4 2 2 2 2" xfId="810"/>
    <cellStyle name="20% - Accent1 3 4 2 2 3" xfId="811"/>
    <cellStyle name="20% - Accent1 3 4 2 3" xfId="812"/>
    <cellStyle name="20% - Accent1 3 4 2 3 2" xfId="813"/>
    <cellStyle name="20% - Accent1 3 4 2 4" xfId="814"/>
    <cellStyle name="20% - Accent1 3 4 2_Summary" xfId="815"/>
    <cellStyle name="20% - Accent1 3 4 3" xfId="816"/>
    <cellStyle name="20% - Accent1 3 4 3 2" xfId="817"/>
    <cellStyle name="20% - Accent1 3 4 3 2 2" xfId="818"/>
    <cellStyle name="20% - Accent1 3 4 3 3" xfId="819"/>
    <cellStyle name="20% - Accent1 3 4 3_Summary" xfId="820"/>
    <cellStyle name="20% - Accent1 3 4 4" xfId="821"/>
    <cellStyle name="20% - Accent1 3 4 4 2" xfId="822"/>
    <cellStyle name="20% - Accent1 3 4 4 2 2" xfId="823"/>
    <cellStyle name="20% - Accent1 3 4 4 2_CBS PY_Adj" xfId="824"/>
    <cellStyle name="20% - Accent1 3 4 4 3" xfId="825"/>
    <cellStyle name="20% - Accent1 3 4 4_C1 BS" xfId="826"/>
    <cellStyle name="20% - Accent1 3 4 5" xfId="827"/>
    <cellStyle name="20% - Accent1 3 4 5 2" xfId="828"/>
    <cellStyle name="20% - Accent1 3 4 5 2 2" xfId="829"/>
    <cellStyle name="20% - Accent1 3 4 5 2_CBS PY_Adj" xfId="830"/>
    <cellStyle name="20% - Accent1 3 4 5 3" xfId="831"/>
    <cellStyle name="20% - Accent1 3 4 5_C1 BS" xfId="832"/>
    <cellStyle name="20% - Accent1 3 4 6" xfId="833"/>
    <cellStyle name="20% - Accent1 3 4 6 2" xfId="834"/>
    <cellStyle name="20% - Accent1 3 4 6_CBS PY_Adj" xfId="835"/>
    <cellStyle name="20% - Accent1 3 4 7" xfId="836"/>
    <cellStyle name="20% - Accent1 3 4_11) Prop" xfId="837"/>
    <cellStyle name="20% - Accent1 3 5" xfId="838"/>
    <cellStyle name="20% - Accent1 3 5 2" xfId="839"/>
    <cellStyle name="20% - Accent1 3 5 2 2" xfId="840"/>
    <cellStyle name="20% - Accent1 3 5 2 2 2" xfId="841"/>
    <cellStyle name="20% - Accent1 3 5 2 3" xfId="842"/>
    <cellStyle name="20% - Accent1 3 5 2_Summary" xfId="843"/>
    <cellStyle name="20% - Accent1 3 5 3" xfId="844"/>
    <cellStyle name="20% - Accent1 3 5 3 2" xfId="845"/>
    <cellStyle name="20% - Accent1 3 5 3 2 2" xfId="846"/>
    <cellStyle name="20% - Accent1 3 5 3 3" xfId="847"/>
    <cellStyle name="20% - Accent1 3 5 4" xfId="848"/>
    <cellStyle name="20% - Accent1 3 5 4 2" xfId="849"/>
    <cellStyle name="20% - Accent1 3 5 5" xfId="850"/>
    <cellStyle name="20% - Accent1 3 5_Summary" xfId="851"/>
    <cellStyle name="20% - Accent1 3 6" xfId="852"/>
    <cellStyle name="20% - Accent1 3 6 2" xfId="853"/>
    <cellStyle name="20% - Accent1 3 6 2 2" xfId="854"/>
    <cellStyle name="20% - Accent1 3 6 2 3" xfId="855"/>
    <cellStyle name="20% - Accent1 3 6 2_Summary" xfId="856"/>
    <cellStyle name="20% - Accent1 3 6 3" xfId="857"/>
    <cellStyle name="20% - Accent1 3 6 4" xfId="858"/>
    <cellStyle name="20% - Accent1 3 6_Summary" xfId="859"/>
    <cellStyle name="20% - Accent1 3 7" xfId="860"/>
    <cellStyle name="20% - Accent1 3 7 2" xfId="861"/>
    <cellStyle name="20% - Accent1 3 7 2 2" xfId="862"/>
    <cellStyle name="20% - Accent1 3 7 2_CBS PY_Adj" xfId="863"/>
    <cellStyle name="20% - Accent1 3 7 3" xfId="864"/>
    <cellStyle name="20% - Accent1 3 7_C1 BS" xfId="865"/>
    <cellStyle name="20% - Accent1 3 8" xfId="866"/>
    <cellStyle name="20% - Accent1 3 8 2" xfId="867"/>
    <cellStyle name="20% - Accent1 3 8 2 2" xfId="868"/>
    <cellStyle name="20% - Accent1 3 8 2_CBS PY_Adj" xfId="869"/>
    <cellStyle name="20% - Accent1 3 8 3" xfId="870"/>
    <cellStyle name="20% - Accent1 3 8_C1 BS" xfId="871"/>
    <cellStyle name="20% - Accent1 3 9" xfId="872"/>
    <cellStyle name="20% - Accent1 3 9 2" xfId="873"/>
    <cellStyle name="20% - Accent1 3 9_CBS PY_Adj" xfId="874"/>
    <cellStyle name="20% - Accent1 3_11) Prop" xfId="875"/>
    <cellStyle name="20% - Accent1 4" xfId="876"/>
    <cellStyle name="20% - Accent1 4 10" xfId="877"/>
    <cellStyle name="20% - Accent1 4 10 2" xfId="878"/>
    <cellStyle name="20% - Accent1 4 10_CBS PY_Adj" xfId="879"/>
    <cellStyle name="20% - Accent1 4 11" xfId="880"/>
    <cellStyle name="20% - Accent1 4 12" xfId="881"/>
    <cellStyle name="20% - Accent1 4 2" xfId="882"/>
    <cellStyle name="20% - Accent1 4 2 2" xfId="883"/>
    <cellStyle name="20% - Accent1 4 2 2 2" xfId="884"/>
    <cellStyle name="20% - Accent1 4 2 2 2 2" xfId="885"/>
    <cellStyle name="20% - Accent1 4 2 2 2 2 2" xfId="886"/>
    <cellStyle name="20% - Accent1 4 2 2 2 3" xfId="887"/>
    <cellStyle name="20% - Accent1 4 2 2 3" xfId="888"/>
    <cellStyle name="20% - Accent1 4 2 2 3 2" xfId="889"/>
    <cellStyle name="20% - Accent1 4 2 2 3 2 2" xfId="890"/>
    <cellStyle name="20% - Accent1 4 2 2 3 3" xfId="891"/>
    <cellStyle name="20% - Accent1 4 2 2 4" xfId="892"/>
    <cellStyle name="20% - Accent1 4 2 2 4 2" xfId="893"/>
    <cellStyle name="20% - Accent1 4 2 2 5" xfId="894"/>
    <cellStyle name="20% - Accent1 4 2 2_Summary" xfId="895"/>
    <cellStyle name="20% - Accent1 4 2 3" xfId="896"/>
    <cellStyle name="20% - Accent1 4 2 3 2" xfId="897"/>
    <cellStyle name="20% - Accent1 4 2 3 2 2" xfId="898"/>
    <cellStyle name="20% - Accent1 4 2 3 2 2 2" xfId="899"/>
    <cellStyle name="20% - Accent1 4 2 3 2 3" xfId="900"/>
    <cellStyle name="20% - Accent1 4 2 3 3" xfId="901"/>
    <cellStyle name="20% - Accent1 4 2 3 3 2" xfId="902"/>
    <cellStyle name="20% - Accent1 4 2 3 4" xfId="903"/>
    <cellStyle name="20% - Accent1 4 2 3_Summary" xfId="904"/>
    <cellStyle name="20% - Accent1 4 2 4" xfId="905"/>
    <cellStyle name="20% - Accent1 4 2 4 2" xfId="906"/>
    <cellStyle name="20% - Accent1 4 2 4 2 2" xfId="907"/>
    <cellStyle name="20% - Accent1 4 2 4 2_CBS PY_Adj" xfId="908"/>
    <cellStyle name="20% - Accent1 4 2 4 3" xfId="909"/>
    <cellStyle name="20% - Accent1 4 2 4_C1 BS" xfId="910"/>
    <cellStyle name="20% - Accent1 4 2 5" xfId="911"/>
    <cellStyle name="20% - Accent1 4 2 5 2" xfId="912"/>
    <cellStyle name="20% - Accent1 4 2 5 2 2" xfId="913"/>
    <cellStyle name="20% - Accent1 4 2 5 2_CBS PY_Adj" xfId="914"/>
    <cellStyle name="20% - Accent1 4 2 5 3" xfId="915"/>
    <cellStyle name="20% - Accent1 4 2 5_C1 BS" xfId="916"/>
    <cellStyle name="20% - Accent1 4 2 6" xfId="917"/>
    <cellStyle name="20% - Accent1 4 2 6 2" xfId="918"/>
    <cellStyle name="20% - Accent1 4 2 6_CBS PY_Adj" xfId="919"/>
    <cellStyle name="20% - Accent1 4 2 7" xfId="920"/>
    <cellStyle name="20% - Accent1 4 2_11) Prop" xfId="921"/>
    <cellStyle name="20% - Accent1 4 3" xfId="922"/>
    <cellStyle name="20% - Accent1 4 3 2" xfId="923"/>
    <cellStyle name="20% - Accent1 4 3 2 2" xfId="924"/>
    <cellStyle name="20% - Accent1 4 3 2 2 2" xfId="925"/>
    <cellStyle name="20% - Accent1 4 3 2 2 2 2" xfId="926"/>
    <cellStyle name="20% - Accent1 4 3 2 2 3" xfId="927"/>
    <cellStyle name="20% - Accent1 4 3 2 3" xfId="928"/>
    <cellStyle name="20% - Accent1 4 3 2 3 2" xfId="929"/>
    <cellStyle name="20% - Accent1 4 3 2 4" xfId="930"/>
    <cellStyle name="20% - Accent1 4 3 2_Summary" xfId="931"/>
    <cellStyle name="20% - Accent1 4 3 3" xfId="932"/>
    <cellStyle name="20% - Accent1 4 3 3 2" xfId="933"/>
    <cellStyle name="20% - Accent1 4 3 3 2 2" xfId="934"/>
    <cellStyle name="20% - Accent1 4 3 3 3" xfId="935"/>
    <cellStyle name="20% - Accent1 4 3 4" xfId="936"/>
    <cellStyle name="20% - Accent1 4 3 4 2" xfId="937"/>
    <cellStyle name="20% - Accent1 4 3 4 2 2" xfId="938"/>
    <cellStyle name="20% - Accent1 4 3 4 3" xfId="939"/>
    <cellStyle name="20% - Accent1 4 3 5" xfId="940"/>
    <cellStyle name="20% - Accent1 4 3 5 2" xfId="941"/>
    <cellStyle name="20% - Accent1 4 3 6" xfId="942"/>
    <cellStyle name="20% - Accent1 4 3_Summary" xfId="943"/>
    <cellStyle name="20% - Accent1 4 4" xfId="944"/>
    <cellStyle name="20% - Accent1 4 4 2" xfId="945"/>
    <cellStyle name="20% - Accent1 4 4 2 2" xfId="946"/>
    <cellStyle name="20% - Accent1 4 4 2 2 2" xfId="947"/>
    <cellStyle name="20% - Accent1 4 4 2 3" xfId="948"/>
    <cellStyle name="20% - Accent1 4 4 2_Summary" xfId="949"/>
    <cellStyle name="20% - Accent1 4 4 3" xfId="950"/>
    <cellStyle name="20% - Accent1 4 4 3 2" xfId="951"/>
    <cellStyle name="20% - Accent1 4 4 3 2 2" xfId="952"/>
    <cellStyle name="20% - Accent1 4 4 3 3" xfId="953"/>
    <cellStyle name="20% - Accent1 4 4 4" xfId="954"/>
    <cellStyle name="20% - Accent1 4 4 4 2" xfId="955"/>
    <cellStyle name="20% - Accent1 4 4 5" xfId="956"/>
    <cellStyle name="20% - Accent1 4 4_Summary" xfId="957"/>
    <cellStyle name="20% - Accent1 4 5" xfId="958"/>
    <cellStyle name="20% - Accent1 4 5 2" xfId="959"/>
    <cellStyle name="20% - Accent1 4 5 2 2" xfId="960"/>
    <cellStyle name="20% - Accent1 4 5 2 3" xfId="961"/>
    <cellStyle name="20% - Accent1 4 5 2_Summary" xfId="962"/>
    <cellStyle name="20% - Accent1 4 5 3" xfId="963"/>
    <cellStyle name="20% - Accent1 4 5 4" xfId="964"/>
    <cellStyle name="20% - Accent1 4 5_Summary" xfId="965"/>
    <cellStyle name="20% - Accent1 4 6" xfId="966"/>
    <cellStyle name="20% - Accent1 4 6 2" xfId="967"/>
    <cellStyle name="20% - Accent1 4 6 2 2" xfId="968"/>
    <cellStyle name="20% - Accent1 4 6 2 3" xfId="969"/>
    <cellStyle name="20% - Accent1 4 6 2_Summary" xfId="970"/>
    <cellStyle name="20% - Accent1 4 6 3" xfId="971"/>
    <cellStyle name="20% - Accent1 4 7" xfId="972"/>
    <cellStyle name="20% - Accent1 4 7 2" xfId="973"/>
    <cellStyle name="20% - Accent1 4 7 3" xfId="974"/>
    <cellStyle name="20% - Accent1 4 7_Summary" xfId="975"/>
    <cellStyle name="20% - Accent1 4 8" xfId="976"/>
    <cellStyle name="20% - Accent1 4 8 2" xfId="977"/>
    <cellStyle name="20% - Accent1 4 8 2 2" xfId="978"/>
    <cellStyle name="20% - Accent1 4 8 2_CBS PY_Adj" xfId="979"/>
    <cellStyle name="20% - Accent1 4 8 3" xfId="980"/>
    <cellStyle name="20% - Accent1 4 8_C1 BS" xfId="981"/>
    <cellStyle name="20% - Accent1 4 9" xfId="982"/>
    <cellStyle name="20% - Accent1 4 9 2" xfId="983"/>
    <cellStyle name="20% - Accent1 4 9 2 2" xfId="984"/>
    <cellStyle name="20% - Accent1 4 9 2_CBS PY_Adj" xfId="985"/>
    <cellStyle name="20% - Accent1 4 9 3" xfId="986"/>
    <cellStyle name="20% - Accent1 4 9_C1 BS" xfId="987"/>
    <cellStyle name="20% - Accent1 4_11) Prop" xfId="988"/>
    <cellStyle name="20% - Accent1 5" xfId="989"/>
    <cellStyle name="20% - Accent1 5 2" xfId="990"/>
    <cellStyle name="20% - Accent1 5 2 2" xfId="991"/>
    <cellStyle name="20% - Accent1 5 2 2 2" xfId="992"/>
    <cellStyle name="20% - Accent1 5 2 2 2 2" xfId="993"/>
    <cellStyle name="20% - Accent1 5 2 2 2 2 2" xfId="994"/>
    <cellStyle name="20% - Accent1 5 2 2 2 3" xfId="995"/>
    <cellStyle name="20% - Accent1 5 2 2 3" xfId="996"/>
    <cellStyle name="20% - Accent1 5 2 2 3 2" xfId="997"/>
    <cellStyle name="20% - Accent1 5 2 2 3 2 2" xfId="998"/>
    <cellStyle name="20% - Accent1 5 2 2 3 3" xfId="999"/>
    <cellStyle name="20% - Accent1 5 2 2 4" xfId="1000"/>
    <cellStyle name="20% - Accent1 5 2 2 4 2" xfId="1001"/>
    <cellStyle name="20% - Accent1 5 2 2 5" xfId="1002"/>
    <cellStyle name="20% - Accent1 5 2 2_Summary" xfId="1003"/>
    <cellStyle name="20% - Accent1 5 2 3" xfId="1004"/>
    <cellStyle name="20% - Accent1 5 2 3 2" xfId="1005"/>
    <cellStyle name="20% - Accent1 5 2 3 2 2" xfId="1006"/>
    <cellStyle name="20% - Accent1 5 2 3 2 2 2" xfId="1007"/>
    <cellStyle name="20% - Accent1 5 2 3 2 3" xfId="1008"/>
    <cellStyle name="20% - Accent1 5 2 3 2_CBS PY_Adj" xfId="1009"/>
    <cellStyle name="20% - Accent1 5 2 3 3" xfId="1010"/>
    <cellStyle name="20% - Accent1 5 2 3 3 2" xfId="1011"/>
    <cellStyle name="20% - Accent1 5 2 3 4" xfId="1012"/>
    <cellStyle name="20% - Accent1 5 2 3_C1 BS" xfId="1013"/>
    <cellStyle name="20% - Accent1 5 2 4" xfId="1014"/>
    <cellStyle name="20% - Accent1 5 2 4 2" xfId="1015"/>
    <cellStyle name="20% - Accent1 5 2 4 2 2" xfId="1016"/>
    <cellStyle name="20% - Accent1 5 2 4 2_CBS PY_Adj" xfId="1017"/>
    <cellStyle name="20% - Accent1 5 2 4 3" xfId="1018"/>
    <cellStyle name="20% - Accent1 5 2 4_C1 BS" xfId="1019"/>
    <cellStyle name="20% - Accent1 5 2 5" xfId="1020"/>
    <cellStyle name="20% - Accent1 5 2 5 2" xfId="1021"/>
    <cellStyle name="20% - Accent1 5 2 5 2 2" xfId="1022"/>
    <cellStyle name="20% - Accent1 5 2 5 3" xfId="1023"/>
    <cellStyle name="20% - Accent1 5 2 5_CBS PY_Adj" xfId="1024"/>
    <cellStyle name="20% - Accent1 5 2 6" xfId="1025"/>
    <cellStyle name="20% - Accent1 5 2 6 2" xfId="1026"/>
    <cellStyle name="20% - Accent1 5 2 7" xfId="1027"/>
    <cellStyle name="20% - Accent1 5 2_11) Prop" xfId="1028"/>
    <cellStyle name="20% - Accent1 5 3" xfId="1029"/>
    <cellStyle name="20% - Accent1 5 3 2" xfId="1030"/>
    <cellStyle name="20% - Accent1 5 3 2 2" xfId="1031"/>
    <cellStyle name="20% - Accent1 5 3 2 2 2" xfId="1032"/>
    <cellStyle name="20% - Accent1 5 3 2 2 2 2" xfId="1033"/>
    <cellStyle name="20% - Accent1 5 3 2 2 3" xfId="1034"/>
    <cellStyle name="20% - Accent1 5 3 2 3" xfId="1035"/>
    <cellStyle name="20% - Accent1 5 3 2 3 2" xfId="1036"/>
    <cellStyle name="20% - Accent1 5 3 2 4" xfId="1037"/>
    <cellStyle name="20% - Accent1 5 3 2_Summary" xfId="1038"/>
    <cellStyle name="20% - Accent1 5 3 3" xfId="1039"/>
    <cellStyle name="20% - Accent1 5 3 3 2" xfId="1040"/>
    <cellStyle name="20% - Accent1 5 3 3 2 2" xfId="1041"/>
    <cellStyle name="20% - Accent1 5 3 3 3" xfId="1042"/>
    <cellStyle name="20% - Accent1 5 3 4" xfId="1043"/>
    <cellStyle name="20% - Accent1 5 3 4 2" xfId="1044"/>
    <cellStyle name="20% - Accent1 5 3 4 2 2" xfId="1045"/>
    <cellStyle name="20% - Accent1 5 3 4 3" xfId="1046"/>
    <cellStyle name="20% - Accent1 5 3 5" xfId="1047"/>
    <cellStyle name="20% - Accent1 5 3 5 2" xfId="1048"/>
    <cellStyle name="20% - Accent1 5 3 6" xfId="1049"/>
    <cellStyle name="20% - Accent1 5 3_Summary" xfId="1050"/>
    <cellStyle name="20% - Accent1 5 4" xfId="1051"/>
    <cellStyle name="20% - Accent1 5 4 2" xfId="1052"/>
    <cellStyle name="20% - Accent1 5 4 2 2" xfId="1053"/>
    <cellStyle name="20% - Accent1 5 4 2 2 2" xfId="1054"/>
    <cellStyle name="20% - Accent1 5 4 2 3" xfId="1055"/>
    <cellStyle name="20% - Accent1 5 4 3" xfId="1056"/>
    <cellStyle name="20% - Accent1 5 4 3 2" xfId="1057"/>
    <cellStyle name="20% - Accent1 5 4 3 2 2" xfId="1058"/>
    <cellStyle name="20% - Accent1 5 4 3 3" xfId="1059"/>
    <cellStyle name="20% - Accent1 5 4 4" xfId="1060"/>
    <cellStyle name="20% - Accent1 5 4 4 2" xfId="1061"/>
    <cellStyle name="20% - Accent1 5 4 5" xfId="1062"/>
    <cellStyle name="20% - Accent1 5 4_Summary" xfId="1063"/>
    <cellStyle name="20% - Accent1 5 5" xfId="1064"/>
    <cellStyle name="20% - Accent1 5 5 2" xfId="1065"/>
    <cellStyle name="20% - Accent1 5 5 2 2" xfId="1066"/>
    <cellStyle name="20% - Accent1 5 5 3" xfId="1067"/>
    <cellStyle name="20% - Accent1 5 5_Summary" xfId="1068"/>
    <cellStyle name="20% - Accent1 5 6" xfId="1069"/>
    <cellStyle name="20% - Accent1 5 6 2" xfId="1070"/>
    <cellStyle name="20% - Accent1 5 6 2 2" xfId="1071"/>
    <cellStyle name="20% - Accent1 5 6 2_CBS PY_Adj" xfId="1072"/>
    <cellStyle name="20% - Accent1 5 6 3" xfId="1073"/>
    <cellStyle name="20% - Accent1 5 6_C1 BS" xfId="1074"/>
    <cellStyle name="20% - Accent1 5 7" xfId="1075"/>
    <cellStyle name="20% - Accent1 5 7 2" xfId="1076"/>
    <cellStyle name="20% - Accent1 5 7 2 2" xfId="1077"/>
    <cellStyle name="20% - Accent1 5 7 2_CBS PY_Adj" xfId="1078"/>
    <cellStyle name="20% - Accent1 5 7 3" xfId="1079"/>
    <cellStyle name="20% - Accent1 5 7_C1 BS" xfId="1080"/>
    <cellStyle name="20% - Accent1 5 8" xfId="1081"/>
    <cellStyle name="20% - Accent1 5 8 2" xfId="1082"/>
    <cellStyle name="20% - Accent1 5 8_CBS PY_Adj" xfId="1083"/>
    <cellStyle name="20% - Accent1 5 9" xfId="1084"/>
    <cellStyle name="20% - Accent1 5_11) Prop" xfId="1085"/>
    <cellStyle name="20% - Accent1 6" xfId="1086"/>
    <cellStyle name="20% - Accent1 6 2" xfId="1087"/>
    <cellStyle name="20% - Accent1 6 2 2" xfId="1088"/>
    <cellStyle name="20% - Accent1 6 2 2 2" xfId="1089"/>
    <cellStyle name="20% - Accent1 6 2 2 2 2" xfId="1090"/>
    <cellStyle name="20% - Accent1 6 2 2 3" xfId="1091"/>
    <cellStyle name="20% - Accent1 6 2 2_Summary" xfId="1092"/>
    <cellStyle name="20% - Accent1 6 2 3" xfId="1093"/>
    <cellStyle name="20% - Accent1 6 2 3 2" xfId="1094"/>
    <cellStyle name="20% - Accent1 6 2 3 2 2" xfId="1095"/>
    <cellStyle name="20% - Accent1 6 2 3 3" xfId="1096"/>
    <cellStyle name="20% - Accent1 6 2 4" xfId="1097"/>
    <cellStyle name="20% - Accent1 6 2 4 2" xfId="1098"/>
    <cellStyle name="20% - Accent1 6 2 5" xfId="1099"/>
    <cellStyle name="20% - Accent1 6 2_Summary" xfId="1100"/>
    <cellStyle name="20% - Accent1 6 3" xfId="1101"/>
    <cellStyle name="20% - Accent1 6 3 2" xfId="1102"/>
    <cellStyle name="20% - Accent1 6 3 2 2" xfId="1103"/>
    <cellStyle name="20% - Accent1 6 3 2 2 2" xfId="1104"/>
    <cellStyle name="20% - Accent1 6 3 2 3" xfId="1105"/>
    <cellStyle name="20% - Accent1 6 3 2_Summary" xfId="1106"/>
    <cellStyle name="20% - Accent1 6 3 3" xfId="1107"/>
    <cellStyle name="20% - Accent1 6 3 3 2" xfId="1108"/>
    <cellStyle name="20% - Accent1 6 3 4" xfId="1109"/>
    <cellStyle name="20% - Accent1 6 3_Summary" xfId="1110"/>
    <cellStyle name="20% - Accent1 6 4" xfId="1111"/>
    <cellStyle name="20% - Accent1 6 4 2" xfId="1112"/>
    <cellStyle name="20% - Accent1 6 4 2 2" xfId="1113"/>
    <cellStyle name="20% - Accent1 6 4 3" xfId="1114"/>
    <cellStyle name="20% - Accent1 6 4_Summary" xfId="1115"/>
    <cellStyle name="20% - Accent1 6 5" xfId="1116"/>
    <cellStyle name="20% - Accent1 6 5 2" xfId="1117"/>
    <cellStyle name="20% - Accent1 6 5 2 2" xfId="1118"/>
    <cellStyle name="20% - Accent1 6 5 3" xfId="1119"/>
    <cellStyle name="20% - Accent1 6 6" xfId="1120"/>
    <cellStyle name="20% - Accent1 6 6 2" xfId="1121"/>
    <cellStyle name="20% - Accent1 6 7" xfId="1122"/>
    <cellStyle name="20% - Accent1 6_11) Prop" xfId="1123"/>
    <cellStyle name="20% - Accent1 7" xfId="1124"/>
    <cellStyle name="20% - Accent1 7 2" xfId="1125"/>
    <cellStyle name="20% - Accent1 7 2 2" xfId="1126"/>
    <cellStyle name="20% - Accent1 7 2 2 2" xfId="1127"/>
    <cellStyle name="20% - Accent1 7 2 2 3" xfId="1128"/>
    <cellStyle name="20% - Accent1 7 2 2_Summary" xfId="1129"/>
    <cellStyle name="20% - Accent1 7 2 3" xfId="1130"/>
    <cellStyle name="20% - Accent1 7 2 4" xfId="1131"/>
    <cellStyle name="20% - Accent1 7 2_Summary" xfId="1132"/>
    <cellStyle name="20% - Accent1 7 3" xfId="1133"/>
    <cellStyle name="20% - Accent1 7 3 2" xfId="1134"/>
    <cellStyle name="20% - Accent1 7 3 3" xfId="1135"/>
    <cellStyle name="20% - Accent1 7 3_Summary" xfId="1136"/>
    <cellStyle name="20% - Accent1 7 4" xfId="1137"/>
    <cellStyle name="20% - Accent1 7 5" xfId="1138"/>
    <cellStyle name="20% - Accent1 7_11) Prop" xfId="1139"/>
    <cellStyle name="20% - Accent1 8" xfId="1140"/>
    <cellStyle name="20% - Accent1 8 2" xfId="1141"/>
    <cellStyle name="20% - Accent1 8 2 2" xfId="1142"/>
    <cellStyle name="20% - Accent1 8 2 2 2" xfId="1143"/>
    <cellStyle name="20% - Accent1 8 2 2 2 2" xfId="1144"/>
    <cellStyle name="20% - Accent1 8 2 2 3" xfId="1145"/>
    <cellStyle name="20% - Accent1 8 2 2_Summary" xfId="1146"/>
    <cellStyle name="20% - Accent1 8 2 3" xfId="1147"/>
    <cellStyle name="20% - Accent1 8 2 3 2" xfId="1148"/>
    <cellStyle name="20% - Accent1 8 2 3 2 2" xfId="1149"/>
    <cellStyle name="20% - Accent1 8 2 3 3" xfId="1150"/>
    <cellStyle name="20% - Accent1 8 2 4" xfId="1151"/>
    <cellStyle name="20% - Accent1 8 2 4 2" xfId="1152"/>
    <cellStyle name="20% - Accent1 8 2 5" xfId="1153"/>
    <cellStyle name="20% - Accent1 8 2_Summary" xfId="1154"/>
    <cellStyle name="20% - Accent1 8 3" xfId="1155"/>
    <cellStyle name="20% - Accent1 8 3 2" xfId="1156"/>
    <cellStyle name="20% - Accent1 8 3 2 2" xfId="1157"/>
    <cellStyle name="20% - Accent1 8 3 2 2 2" xfId="1158"/>
    <cellStyle name="20% - Accent1 8 3 2 3" xfId="1159"/>
    <cellStyle name="20% - Accent1 8 3 3" xfId="1160"/>
    <cellStyle name="20% - Accent1 8 3 3 2" xfId="1161"/>
    <cellStyle name="20% - Accent1 8 3 4" xfId="1162"/>
    <cellStyle name="20% - Accent1 8 4" xfId="1163"/>
    <cellStyle name="20% - Accent1 8 4 2" xfId="1164"/>
    <cellStyle name="20% - Accent1 8 4 2 2" xfId="1165"/>
    <cellStyle name="20% - Accent1 8 4 3" xfId="1166"/>
    <cellStyle name="20% - Accent1 8 5" xfId="1167"/>
    <cellStyle name="20% - Accent1 8 5 2" xfId="1168"/>
    <cellStyle name="20% - Accent1 8 5 2 2" xfId="1169"/>
    <cellStyle name="20% - Accent1 8 5 3" xfId="1170"/>
    <cellStyle name="20% - Accent1 8 6" xfId="1171"/>
    <cellStyle name="20% - Accent1 8 6 2" xfId="1172"/>
    <cellStyle name="20% - Accent1 8 7" xfId="1173"/>
    <cellStyle name="20% - Accent1 8_Summary" xfId="1174"/>
    <cellStyle name="20% - Accent1 9" xfId="1175"/>
    <cellStyle name="20% - Accent1 9 2" xfId="1176"/>
    <cellStyle name="20% - Accent1 9 2 2" xfId="1177"/>
    <cellStyle name="20% - Accent1 9 2 2 2" xfId="1178"/>
    <cellStyle name="20% - Accent1 9 2 3" xfId="1179"/>
    <cellStyle name="20% - Accent1 9 2_Summary" xfId="1180"/>
    <cellStyle name="20% - Accent1 9 3" xfId="1181"/>
    <cellStyle name="20% - Accent1 9 3 2" xfId="1182"/>
    <cellStyle name="20% - Accent1 9 4" xfId="1183"/>
    <cellStyle name="20% - Accent1 9_Summary" xfId="1184"/>
    <cellStyle name="20% - Accent2 10" xfId="1185"/>
    <cellStyle name="20% - Accent2 10 2" xfId="1186"/>
    <cellStyle name="20% - Accent2 10 2 2" xfId="1187"/>
    <cellStyle name="20% - Accent2 10 2 2 2" xfId="1188"/>
    <cellStyle name="20% - Accent2 10 2 3" xfId="1189"/>
    <cellStyle name="20% - Accent2 10 3" xfId="1190"/>
    <cellStyle name="20% - Accent2 10 3 2" xfId="1191"/>
    <cellStyle name="20% - Accent2 10 4" xfId="1192"/>
    <cellStyle name="20% - Accent2 10_Summary" xfId="1193"/>
    <cellStyle name="20% - Accent2 11" xfId="1194"/>
    <cellStyle name="20% - Accent2 11 2" xfId="1195"/>
    <cellStyle name="20% - Accent2 11 2 2" xfId="1196"/>
    <cellStyle name="20% - Accent2 11 2 2 2" xfId="1197"/>
    <cellStyle name="20% - Accent2 11 2 3" xfId="1198"/>
    <cellStyle name="20% - Accent2 11 3" xfId="1199"/>
    <cellStyle name="20% - Accent2 11 3 2" xfId="1200"/>
    <cellStyle name="20% - Accent2 11 4" xfId="1201"/>
    <cellStyle name="20% - Accent2 11_Summary" xfId="1202"/>
    <cellStyle name="20% - Accent2 12" xfId="1203"/>
    <cellStyle name="20% - Accent2 12 2" xfId="1204"/>
    <cellStyle name="20% - Accent2 12 2 2" xfId="1205"/>
    <cellStyle name="20% - Accent2 12 2_CBS PY_Adj" xfId="1206"/>
    <cellStyle name="20% - Accent2 12 3" xfId="1207"/>
    <cellStyle name="20% - Accent2 12_C1 BS" xfId="1208"/>
    <cellStyle name="20% - Accent2 13" xfId="1209"/>
    <cellStyle name="20% - Accent2 13 2" xfId="1210"/>
    <cellStyle name="20% - Accent2 13 2 2" xfId="1211"/>
    <cellStyle name="20% - Accent2 13 3" xfId="1212"/>
    <cellStyle name="20% - Accent2 13_CBS PY_Adj" xfId="1213"/>
    <cellStyle name="20% - Accent2 14" xfId="1214"/>
    <cellStyle name="20% - Accent2 14 2" xfId="1215"/>
    <cellStyle name="20% - Accent2 14 3" xfId="1216"/>
    <cellStyle name="20% - Accent2 15" xfId="1217"/>
    <cellStyle name="20% - Accent2 16" xfId="1218"/>
    <cellStyle name="20% - Accent2 17" xfId="1219"/>
    <cellStyle name="20% - Accent2 18" xfId="1220"/>
    <cellStyle name="20% - Accent2 19" xfId="1221"/>
    <cellStyle name="20% - Accent2 2" xfId="1222"/>
    <cellStyle name="20% - Accent2 2 10" xfId="1223"/>
    <cellStyle name="20% - Accent2 2 10 2" xfId="1224"/>
    <cellStyle name="20% - Accent2 2 10 3" xfId="1225"/>
    <cellStyle name="20% - Accent2 2 10_Summary" xfId="1226"/>
    <cellStyle name="20% - Accent2 2 11" xfId="1227"/>
    <cellStyle name="20% - Accent2 2 11 2" xfId="1228"/>
    <cellStyle name="20% - Accent2 2 11 3" xfId="1229"/>
    <cellStyle name="20% - Accent2 2 11_Summary" xfId="1230"/>
    <cellStyle name="20% - Accent2 2 12" xfId="1231"/>
    <cellStyle name="20% - Accent2 2 13" xfId="1232"/>
    <cellStyle name="20% - Accent2 2 14" xfId="1233"/>
    <cellStyle name="20% - Accent2 2 2" xfId="1234"/>
    <cellStyle name="20% - Accent2 2 2 10" xfId="1235"/>
    <cellStyle name="20% - Accent2 2 2 11" xfId="1236"/>
    <cellStyle name="20% - Accent2 2 2 12" xfId="1237"/>
    <cellStyle name="20% - Accent2 2 2 2" xfId="1238"/>
    <cellStyle name="20% - Accent2 2 2 2 10" xfId="1239"/>
    <cellStyle name="20% - Accent2 2 2 2 10 2" xfId="1240"/>
    <cellStyle name="20% - Accent2 2 2 2 10_CBS PY_Adj" xfId="1241"/>
    <cellStyle name="20% - Accent2 2 2 2 11" xfId="1242"/>
    <cellStyle name="20% - Accent2 2 2 2 2" xfId="1243"/>
    <cellStyle name="20% - Accent2 2 2 2 2 2" xfId="1244"/>
    <cellStyle name="20% - Accent2 2 2 2 2 2 2" xfId="1245"/>
    <cellStyle name="20% - Accent2 2 2 2 2 2 2 2" xfId="1246"/>
    <cellStyle name="20% - Accent2 2 2 2 2 2 2 3" xfId="1247"/>
    <cellStyle name="20% - Accent2 2 2 2 2 2 2_Summary" xfId="1248"/>
    <cellStyle name="20% - Accent2 2 2 2 2 2 3" xfId="1249"/>
    <cellStyle name="20% - Accent2 2 2 2 2 2 4" xfId="1250"/>
    <cellStyle name="20% - Accent2 2 2 2 2 2_Summary" xfId="1251"/>
    <cellStyle name="20% - Accent2 2 2 2 2 3" xfId="1252"/>
    <cellStyle name="20% - Accent2 2 2 2 2 3 2" xfId="1253"/>
    <cellStyle name="20% - Accent2 2 2 2 2 3 2 2" xfId="1254"/>
    <cellStyle name="20% - Accent2 2 2 2 2 3 2 3" xfId="1255"/>
    <cellStyle name="20% - Accent2 2 2 2 2 3 2_Summary" xfId="1256"/>
    <cellStyle name="20% - Accent2 2 2 2 2 3 3" xfId="1257"/>
    <cellStyle name="20% - Accent2 2 2 2 2 3 4" xfId="1258"/>
    <cellStyle name="20% - Accent2 2 2 2 2 3_Summary" xfId="1259"/>
    <cellStyle name="20% - Accent2 2 2 2 2 4" xfId="1260"/>
    <cellStyle name="20% - Accent2 2 2 2 2 4 2" xfId="1261"/>
    <cellStyle name="20% - Accent2 2 2 2 2 4 3" xfId="1262"/>
    <cellStyle name="20% - Accent2 2 2 2 2 4_Summary" xfId="1263"/>
    <cellStyle name="20% - Accent2 2 2 2 2 5" xfId="1264"/>
    <cellStyle name="20% - Accent2 2 2 2 2 6" xfId="1265"/>
    <cellStyle name="20% - Accent2 2 2 2 2_Summary" xfId="1266"/>
    <cellStyle name="20% - Accent2 2 2 2 3" xfId="1267"/>
    <cellStyle name="20% - Accent2 2 2 2 3 2" xfId="1268"/>
    <cellStyle name="20% - Accent2 2 2 2 3 2 2" xfId="1269"/>
    <cellStyle name="20% - Accent2 2 2 2 3 2 2 2" xfId="1270"/>
    <cellStyle name="20% - Accent2 2 2 2 3 2 3" xfId="1271"/>
    <cellStyle name="20% - Accent2 2 2 2 3 2_Summary" xfId="1272"/>
    <cellStyle name="20% - Accent2 2 2 2 3 3" xfId="1273"/>
    <cellStyle name="20% - Accent2 2 2 2 3 3 2" xfId="1274"/>
    <cellStyle name="20% - Accent2 2 2 2 3 4" xfId="1275"/>
    <cellStyle name="20% - Accent2 2 2 2 3_Summary" xfId="1276"/>
    <cellStyle name="20% - Accent2 2 2 2 4" xfId="1277"/>
    <cellStyle name="20% - Accent2 2 2 2 4 2" xfId="1278"/>
    <cellStyle name="20% - Accent2 2 2 2 4 2 2" xfId="1279"/>
    <cellStyle name="20% - Accent2 2 2 2 4 2 3" xfId="1280"/>
    <cellStyle name="20% - Accent2 2 2 2 4 2_Summary" xfId="1281"/>
    <cellStyle name="20% - Accent2 2 2 2 4 3" xfId="1282"/>
    <cellStyle name="20% - Accent2 2 2 2 4 4" xfId="1283"/>
    <cellStyle name="20% - Accent2 2 2 2 4_Summary" xfId="1284"/>
    <cellStyle name="20% - Accent2 2 2 2 5" xfId="1285"/>
    <cellStyle name="20% - Accent2 2 2 2 5 2" xfId="1286"/>
    <cellStyle name="20% - Accent2 2 2 2 5 2 2" xfId="1287"/>
    <cellStyle name="20% - Accent2 2 2 2 5 3" xfId="1288"/>
    <cellStyle name="20% - Accent2 2 2 2 5_Summary" xfId="1289"/>
    <cellStyle name="20% - Accent2 2 2 2 6" xfId="1290"/>
    <cellStyle name="20% - Accent2 2 2 2 6 2" xfId="1291"/>
    <cellStyle name="20% - Accent2 2 2 2 6 3" xfId="1292"/>
    <cellStyle name="20% - Accent2 2 2 2 6_Summary" xfId="1293"/>
    <cellStyle name="20% - Accent2 2 2 2 7" xfId="1294"/>
    <cellStyle name="20% - Accent2 2 2 2 8" xfId="1295"/>
    <cellStyle name="20% - Accent2 2 2 2 8 2" xfId="1296"/>
    <cellStyle name="20% - Accent2 2 2 2 8 2 2" xfId="1297"/>
    <cellStyle name="20% - Accent2 2 2 2 8 2_CBS PY_Adj" xfId="1298"/>
    <cellStyle name="20% - Accent2 2 2 2 8 3" xfId="1299"/>
    <cellStyle name="20% - Accent2 2 2 2 8_C1 BS" xfId="1300"/>
    <cellStyle name="20% - Accent2 2 2 2 9" xfId="1301"/>
    <cellStyle name="20% - Accent2 2 2 2 9 2" xfId="1302"/>
    <cellStyle name="20% - Accent2 2 2 2 9 2 2" xfId="1303"/>
    <cellStyle name="20% - Accent2 2 2 2 9 2_CBS PY_Adj" xfId="1304"/>
    <cellStyle name="20% - Accent2 2 2 2 9 3" xfId="1305"/>
    <cellStyle name="20% - Accent2 2 2 2 9_C1 BS" xfId="1306"/>
    <cellStyle name="20% - Accent2 2 2 2_11) Prop" xfId="1307"/>
    <cellStyle name="20% - Accent2 2 2 3" xfId="1308"/>
    <cellStyle name="20% - Accent2 2 2 3 2" xfId="1309"/>
    <cellStyle name="20% - Accent2 2 2 3 2 2" xfId="1310"/>
    <cellStyle name="20% - Accent2 2 2 3 2 2 2" xfId="1311"/>
    <cellStyle name="20% - Accent2 2 2 3 2 2 2 2" xfId="1312"/>
    <cellStyle name="20% - Accent2 2 2 3 2 2 2 3" xfId="1313"/>
    <cellStyle name="20% - Accent2 2 2 3 2 2 2_Summary" xfId="1314"/>
    <cellStyle name="20% - Accent2 2 2 3 2 2 3" xfId="1315"/>
    <cellStyle name="20% - Accent2 2 2 3 2 2 4" xfId="1316"/>
    <cellStyle name="20% - Accent2 2 2 3 2 2_Summary" xfId="1317"/>
    <cellStyle name="20% - Accent2 2 2 3 2 3" xfId="1318"/>
    <cellStyle name="20% - Accent2 2 2 3 2 3 2" xfId="1319"/>
    <cellStyle name="20% - Accent2 2 2 3 2 3 2 2" xfId="1320"/>
    <cellStyle name="20% - Accent2 2 2 3 2 3 2 3" xfId="1321"/>
    <cellStyle name="20% - Accent2 2 2 3 2 3 2_Summary" xfId="1322"/>
    <cellStyle name="20% - Accent2 2 2 3 2 3 3" xfId="1323"/>
    <cellStyle name="20% - Accent2 2 2 3 2 3 4" xfId="1324"/>
    <cellStyle name="20% - Accent2 2 2 3 2 3_Summary" xfId="1325"/>
    <cellStyle name="20% - Accent2 2 2 3 2 4" xfId="1326"/>
    <cellStyle name="20% - Accent2 2 2 3 2 4 2" xfId="1327"/>
    <cellStyle name="20% - Accent2 2 2 3 2 4 3" xfId="1328"/>
    <cellStyle name="20% - Accent2 2 2 3 2 4_Summary" xfId="1329"/>
    <cellStyle name="20% - Accent2 2 2 3 2 5" xfId="1330"/>
    <cellStyle name="20% - Accent2 2 2 3 2 6" xfId="1331"/>
    <cellStyle name="20% - Accent2 2 2 3 2_Summary" xfId="1332"/>
    <cellStyle name="20% - Accent2 2 2 3 3" xfId="1333"/>
    <cellStyle name="20% - Accent2 2 2 3 3 2" xfId="1334"/>
    <cellStyle name="20% - Accent2 2 2 3 3 2 2" xfId="1335"/>
    <cellStyle name="20% - Accent2 2 2 3 3 2 3" xfId="1336"/>
    <cellStyle name="20% - Accent2 2 2 3 3 2_Summary" xfId="1337"/>
    <cellStyle name="20% - Accent2 2 2 3 3 3" xfId="1338"/>
    <cellStyle name="20% - Accent2 2 2 3 3 4" xfId="1339"/>
    <cellStyle name="20% - Accent2 2 2 3 3_Summary" xfId="1340"/>
    <cellStyle name="20% - Accent2 2 2 3 4" xfId="1341"/>
    <cellStyle name="20% - Accent2 2 2 3 4 2" xfId="1342"/>
    <cellStyle name="20% - Accent2 2 2 3 4 2 2" xfId="1343"/>
    <cellStyle name="20% - Accent2 2 2 3 4 2 3" xfId="1344"/>
    <cellStyle name="20% - Accent2 2 2 3 4 2_Summary" xfId="1345"/>
    <cellStyle name="20% - Accent2 2 2 3 4 3" xfId="1346"/>
    <cellStyle name="20% - Accent2 2 2 3 4 4" xfId="1347"/>
    <cellStyle name="20% - Accent2 2 2 3 4_Summary" xfId="1348"/>
    <cellStyle name="20% - Accent2 2 2 3 5" xfId="1349"/>
    <cellStyle name="20% - Accent2 2 2 3 5 2" xfId="1350"/>
    <cellStyle name="20% - Accent2 2 2 3 5 3" xfId="1351"/>
    <cellStyle name="20% - Accent2 2 2 3 5_Summary" xfId="1352"/>
    <cellStyle name="20% - Accent2 2 2 3 6" xfId="1353"/>
    <cellStyle name="20% - Accent2 2 2 3 7" xfId="1354"/>
    <cellStyle name="20% - Accent2 2 2 3_Summary" xfId="1355"/>
    <cellStyle name="20% - Accent2 2 2 4" xfId="1356"/>
    <cellStyle name="20% - Accent2 2 2 4 2" xfId="1357"/>
    <cellStyle name="20% - Accent2 2 2 4 2 2" xfId="1358"/>
    <cellStyle name="20% - Accent2 2 2 4 2 2 2" xfId="1359"/>
    <cellStyle name="20% - Accent2 2 2 4 2 3" xfId="1360"/>
    <cellStyle name="20% - Accent2 2 2 4 2_Summary" xfId="1361"/>
    <cellStyle name="20% - Accent2 2 2 4 3" xfId="1362"/>
    <cellStyle name="20% - Accent2 2 2 4 3 2" xfId="1363"/>
    <cellStyle name="20% - Accent2 2 2 4 3 2 2" xfId="1364"/>
    <cellStyle name="20% - Accent2 2 2 4 3 3" xfId="1365"/>
    <cellStyle name="20% - Accent2 2 2 4 3_Summary" xfId="1366"/>
    <cellStyle name="20% - Accent2 2 2 4 4" xfId="1367"/>
    <cellStyle name="20% - Accent2 2 2 4 4 2" xfId="1368"/>
    <cellStyle name="20% - Accent2 2 2 4 5" xfId="1369"/>
    <cellStyle name="20% - Accent2 2 2 5" xfId="1370"/>
    <cellStyle name="20% - Accent2 2 2 5 2" xfId="1371"/>
    <cellStyle name="20% - Accent2 2 2 5 2 2" xfId="1372"/>
    <cellStyle name="20% - Accent2 2 2 5 2 3" xfId="1373"/>
    <cellStyle name="20% - Accent2 2 2 5 2_Summary" xfId="1374"/>
    <cellStyle name="20% - Accent2 2 2 5 3" xfId="1375"/>
    <cellStyle name="20% - Accent2 2 2 5 3 2" xfId="1376"/>
    <cellStyle name="20% - Accent2 2 2 5 3 3" xfId="1377"/>
    <cellStyle name="20% - Accent2 2 2 5 3_Summary" xfId="1378"/>
    <cellStyle name="20% - Accent2 2 2 6" xfId="1379"/>
    <cellStyle name="20% - Accent2 2 2 6 2" xfId="1380"/>
    <cellStyle name="20% - Accent2 2 2 6 2 2" xfId="1381"/>
    <cellStyle name="20% - Accent2 2 2 6 2 2 2" xfId="1382"/>
    <cellStyle name="20% - Accent2 2 2 6 2 2 3" xfId="1383"/>
    <cellStyle name="20% - Accent2 2 2 6 2 2_Summary" xfId="1384"/>
    <cellStyle name="20% - Accent2 2 2 6 2 3" xfId="1385"/>
    <cellStyle name="20% - Accent2 2 2 6 2 4" xfId="1386"/>
    <cellStyle name="20% - Accent2 2 2 6 2_Summary" xfId="1387"/>
    <cellStyle name="20% - Accent2 2 2 6 3" xfId="1388"/>
    <cellStyle name="20% - Accent2 2 2 6 3 2" xfId="1389"/>
    <cellStyle name="20% - Accent2 2 2 6 3 2 2" xfId="1390"/>
    <cellStyle name="20% - Accent2 2 2 6 3 2 3" xfId="1391"/>
    <cellStyle name="20% - Accent2 2 2 6 3 2_Summary" xfId="1392"/>
    <cellStyle name="20% - Accent2 2 2 6 3 3" xfId="1393"/>
    <cellStyle name="20% - Accent2 2 2 6 3 4" xfId="1394"/>
    <cellStyle name="20% - Accent2 2 2 6 3_Summary" xfId="1395"/>
    <cellStyle name="20% - Accent2 2 2 6 4" xfId="1396"/>
    <cellStyle name="20% - Accent2 2 2 6 4 2" xfId="1397"/>
    <cellStyle name="20% - Accent2 2 2 6 4 3" xfId="1398"/>
    <cellStyle name="20% - Accent2 2 2 6 4_Summary" xfId="1399"/>
    <cellStyle name="20% - Accent2 2 2 6 5" xfId="1400"/>
    <cellStyle name="20% - Accent2 2 2 6 6" xfId="1401"/>
    <cellStyle name="20% - Accent2 2 2 6_Summary" xfId="1402"/>
    <cellStyle name="20% - Accent2 2 2 7" xfId="1403"/>
    <cellStyle name="20% - Accent2 2 2 7 2" xfId="1404"/>
    <cellStyle name="20% - Accent2 2 2 7 2 2" xfId="1405"/>
    <cellStyle name="20% - Accent2 2 2 7 2 2 2" xfId="1406"/>
    <cellStyle name="20% - Accent2 2 2 7 2 2 3" xfId="1407"/>
    <cellStyle name="20% - Accent2 2 2 7 2 2_Summary" xfId="1408"/>
    <cellStyle name="20% - Accent2 2 2 7 2 3" xfId="1409"/>
    <cellStyle name="20% - Accent2 2 2 7 2 4" xfId="1410"/>
    <cellStyle name="20% - Accent2 2 2 7 2_Summary" xfId="1411"/>
    <cellStyle name="20% - Accent2 2 2 7 3" xfId="1412"/>
    <cellStyle name="20% - Accent2 2 2 7 3 2" xfId="1413"/>
    <cellStyle name="20% - Accent2 2 2 7 3 3" xfId="1414"/>
    <cellStyle name="20% - Accent2 2 2 7 3_Summary" xfId="1415"/>
    <cellStyle name="20% - Accent2 2 2 7 4" xfId="1416"/>
    <cellStyle name="20% - Accent2 2 2 7 5" xfId="1417"/>
    <cellStyle name="20% - Accent2 2 2 7_Summary" xfId="1418"/>
    <cellStyle name="20% - Accent2 2 2 8" xfId="1419"/>
    <cellStyle name="20% - Accent2 2 2 8 2" xfId="1420"/>
    <cellStyle name="20% - Accent2 2 2 8 3" xfId="1421"/>
    <cellStyle name="20% - Accent2 2 2 8_Summary" xfId="1422"/>
    <cellStyle name="20% - Accent2 2 2 9" xfId="1423"/>
    <cellStyle name="20% - Accent2 2 2 9 2" xfId="1424"/>
    <cellStyle name="20% - Accent2 2 2 9_Summary" xfId="1425"/>
    <cellStyle name="20% - Accent2 2 2_11) Prop" xfId="1426"/>
    <cellStyle name="20% - Accent2 2 3" xfId="1427"/>
    <cellStyle name="20% - Accent2 2 3 2" xfId="1428"/>
    <cellStyle name="20% - Accent2 2 3 2 2" xfId="1429"/>
    <cellStyle name="20% - Accent2 2 3 2 2 2" xfId="1430"/>
    <cellStyle name="20% - Accent2 2 3 2 2 2 2" xfId="1431"/>
    <cellStyle name="20% - Accent2 2 3 2 2 2 2 2" xfId="1432"/>
    <cellStyle name="20% - Accent2 2 3 2 2 2 2 3" xfId="1433"/>
    <cellStyle name="20% - Accent2 2 3 2 2 2 2_Summary" xfId="1434"/>
    <cellStyle name="20% - Accent2 2 3 2 2 2 3" xfId="1435"/>
    <cellStyle name="20% - Accent2 2 3 2 2 2 4" xfId="1436"/>
    <cellStyle name="20% - Accent2 2 3 2 2 2_Summary" xfId="1437"/>
    <cellStyle name="20% - Accent2 2 3 2 2 3" xfId="1438"/>
    <cellStyle name="20% - Accent2 2 3 2 2 3 2" xfId="1439"/>
    <cellStyle name="20% - Accent2 2 3 2 2 3 3" xfId="1440"/>
    <cellStyle name="20% - Accent2 2 3 2 2 3_Summary" xfId="1441"/>
    <cellStyle name="20% - Accent2 2 3 2 2 4" xfId="1442"/>
    <cellStyle name="20% - Accent2 2 3 2 2 5" xfId="1443"/>
    <cellStyle name="20% - Accent2 2 3 2 2_Summary" xfId="1444"/>
    <cellStyle name="20% - Accent2 2 3 2 3" xfId="1445"/>
    <cellStyle name="20% - Accent2 2 3 2 3 2" xfId="1446"/>
    <cellStyle name="20% - Accent2 2 3 2 3 2 2" xfId="1447"/>
    <cellStyle name="20% - Accent2 2 3 2 3 2 3" xfId="1448"/>
    <cellStyle name="20% - Accent2 2 3 2 3 2_11) Prop" xfId="1449"/>
    <cellStyle name="20% - Accent2 2 3 2 3 3" xfId="1450"/>
    <cellStyle name="20% - Accent2 2 3 2 3 3 2" xfId="1451"/>
    <cellStyle name="20% - Accent2 2 3 2 3 3 3" xfId="1452"/>
    <cellStyle name="20% - Accent2 2 3 2 3 3_Summary" xfId="1453"/>
    <cellStyle name="20% - Accent2 2 3 2 3 4" xfId="1454"/>
    <cellStyle name="20% - Accent2 2 3 2 3_Summary" xfId="1455"/>
    <cellStyle name="20% - Accent2 2 3 2 4" xfId="1456"/>
    <cellStyle name="20% - Accent2 2 3 2 4 2" xfId="1457"/>
    <cellStyle name="20% - Accent2 2 3 2 4 2 2" xfId="1458"/>
    <cellStyle name="20% - Accent2 2 3 2 4 3" xfId="1459"/>
    <cellStyle name="20% - Accent2 2 3 2 4_Summary" xfId="1460"/>
    <cellStyle name="20% - Accent2 2 3 2 5" xfId="1461"/>
    <cellStyle name="20% - Accent2 2 3 2 5 2" xfId="1462"/>
    <cellStyle name="20% - Accent2 2 3 2 5_Summary" xfId="1463"/>
    <cellStyle name="20% - Accent2 2 3 2 6" xfId="1464"/>
    <cellStyle name="20% - Accent2 2 3 2_Summary" xfId="1465"/>
    <cellStyle name="20% - Accent2 2 3 3" xfId="1466"/>
    <cellStyle name="20% - Accent2 2 3 3 2" xfId="1467"/>
    <cellStyle name="20% - Accent2 2 3 3 2 2" xfId="1468"/>
    <cellStyle name="20% - Accent2 2 3 3 2 2 2" xfId="1469"/>
    <cellStyle name="20% - Accent2 2 3 3 2 2 3" xfId="1470"/>
    <cellStyle name="20% - Accent2 2 3 3 2 2_Summary" xfId="1471"/>
    <cellStyle name="20% - Accent2 2 3 3 2 3" xfId="1472"/>
    <cellStyle name="20% - Accent2 2 3 3 2 4" xfId="1473"/>
    <cellStyle name="20% - Accent2 2 3 3 2_Summary" xfId="1474"/>
    <cellStyle name="20% - Accent2 2 3 3 3" xfId="1475"/>
    <cellStyle name="20% - Accent2 2 3 3 3 2" xfId="1476"/>
    <cellStyle name="20% - Accent2 2 3 3 3 3" xfId="1477"/>
    <cellStyle name="20% - Accent2 2 3 3 3_Summary" xfId="1478"/>
    <cellStyle name="20% - Accent2 2 3 3 4" xfId="1479"/>
    <cellStyle name="20% - Accent2 2 3 3 5" xfId="1480"/>
    <cellStyle name="20% - Accent2 2 3 3_Summary" xfId="1481"/>
    <cellStyle name="20% - Accent2 2 3 4" xfId="1482"/>
    <cellStyle name="20% - Accent2 2 3 4 2" xfId="1483"/>
    <cellStyle name="20% - Accent2 2 3 4 2 2" xfId="1484"/>
    <cellStyle name="20% - Accent2 2 3 4 2 3" xfId="1485"/>
    <cellStyle name="20% - Accent2 2 3 4 2_Summary" xfId="1486"/>
    <cellStyle name="20% - Accent2 2 3 4 3" xfId="1487"/>
    <cellStyle name="20% - Accent2 2 3 4 4" xfId="1488"/>
    <cellStyle name="20% - Accent2 2 3 4_Summary" xfId="1489"/>
    <cellStyle name="20% - Accent2 2 3 5" xfId="1490"/>
    <cellStyle name="20% - Accent2 2 3 5 2" xfId="1491"/>
    <cellStyle name="20% - Accent2 2 3 5 2 2" xfId="1492"/>
    <cellStyle name="20% - Accent2 2 3 5 2 3" xfId="1493"/>
    <cellStyle name="20% - Accent2 2 3 5 2_11) Prop" xfId="1494"/>
    <cellStyle name="20% - Accent2 2 3 5 3" xfId="1495"/>
    <cellStyle name="20% - Accent2 2 3 5 3 2" xfId="1496"/>
    <cellStyle name="20% - Accent2 2 3 5 3 3" xfId="1497"/>
    <cellStyle name="20% - Accent2 2 3 5 3_Summary" xfId="1498"/>
    <cellStyle name="20% - Accent2 2 3 5 4" xfId="1499"/>
    <cellStyle name="20% - Accent2 2 3 5_Summary" xfId="1500"/>
    <cellStyle name="20% - Accent2 2 3 6" xfId="1501"/>
    <cellStyle name="20% - Accent2 2 3 6 2" xfId="1502"/>
    <cellStyle name="20% - Accent2 2 3 6 2 2" xfId="1503"/>
    <cellStyle name="20% - Accent2 2 3 6 2 3" xfId="1504"/>
    <cellStyle name="20% - Accent2 2 3 6 2_Summary" xfId="1505"/>
    <cellStyle name="20% - Accent2 2 3 6 3" xfId="1506"/>
    <cellStyle name="20% - Accent2 2 3 6 3 2" xfId="1507"/>
    <cellStyle name="20% - Accent2 2 3 6 3_Summary" xfId="1508"/>
    <cellStyle name="20% - Accent2 2 3 6 4" xfId="1509"/>
    <cellStyle name="20% - Accent2 2 3 6 5" xfId="1510"/>
    <cellStyle name="20% - Accent2 2 3 6_11) Prop" xfId="1511"/>
    <cellStyle name="20% - Accent2 2 3 7" xfId="1512"/>
    <cellStyle name="20% - Accent2 2 3 7 2" xfId="1513"/>
    <cellStyle name="20% - Accent2 2 3 7 3" xfId="1514"/>
    <cellStyle name="20% - Accent2 2 3 7_Summary" xfId="1515"/>
    <cellStyle name="20% - Accent2 2 3 8" xfId="1516"/>
    <cellStyle name="20% - Accent2 2 3_11) Prop" xfId="1517"/>
    <cellStyle name="20% - Accent2 2 4" xfId="1518"/>
    <cellStyle name="20% - Accent2 2 4 2" xfId="1519"/>
    <cellStyle name="20% - Accent2 2 4 2 2" xfId="1520"/>
    <cellStyle name="20% - Accent2 2 4 2 2 2" xfId="1521"/>
    <cellStyle name="20% - Accent2 2 4 2 2 2 2" xfId="1522"/>
    <cellStyle name="20% - Accent2 2 4 2 2 2 2 2" xfId="1523"/>
    <cellStyle name="20% - Accent2 2 4 2 2 2 2 3" xfId="1524"/>
    <cellStyle name="20% - Accent2 2 4 2 2 2 2_Summary" xfId="1525"/>
    <cellStyle name="20% - Accent2 2 4 2 2 2 3" xfId="1526"/>
    <cellStyle name="20% - Accent2 2 4 2 2 2 4" xfId="1527"/>
    <cellStyle name="20% - Accent2 2 4 2 2 2_Summary" xfId="1528"/>
    <cellStyle name="20% - Accent2 2 4 2 2 3" xfId="1529"/>
    <cellStyle name="20% - Accent2 2 4 2 2 3 2" xfId="1530"/>
    <cellStyle name="20% - Accent2 2 4 2 2 3 3" xfId="1531"/>
    <cellStyle name="20% - Accent2 2 4 2 2 3_Summary" xfId="1532"/>
    <cellStyle name="20% - Accent2 2 4 2 2 4" xfId="1533"/>
    <cellStyle name="20% - Accent2 2 4 2 2 5" xfId="1534"/>
    <cellStyle name="20% - Accent2 2 4 2 2_Summary" xfId="1535"/>
    <cellStyle name="20% - Accent2 2 4 2 3" xfId="1536"/>
    <cellStyle name="20% - Accent2 2 4 2 3 2" xfId="1537"/>
    <cellStyle name="20% - Accent2 2 4 2 3 2 2" xfId="1538"/>
    <cellStyle name="20% - Accent2 2 4 2 3 2 3" xfId="1539"/>
    <cellStyle name="20% - Accent2 2 4 2 3 2_Summary" xfId="1540"/>
    <cellStyle name="20% - Accent2 2 4 2 3 3" xfId="1541"/>
    <cellStyle name="20% - Accent2 2 4 2 3 4" xfId="1542"/>
    <cellStyle name="20% - Accent2 2 4 2 3_Summary" xfId="1543"/>
    <cellStyle name="20% - Accent2 2 4 2 4" xfId="1544"/>
    <cellStyle name="20% - Accent2 2 4 2 4 2" xfId="1545"/>
    <cellStyle name="20% - Accent2 2 4 2 4 3" xfId="1546"/>
    <cellStyle name="20% - Accent2 2 4 2 4_Summary" xfId="1547"/>
    <cellStyle name="20% - Accent2 2 4 2 5" xfId="1548"/>
    <cellStyle name="20% - Accent2 2 4 2 6" xfId="1549"/>
    <cellStyle name="20% - Accent2 2 4 2_Summary" xfId="1550"/>
    <cellStyle name="20% - Accent2 2 4 3" xfId="1551"/>
    <cellStyle name="20% - Accent2 2 4 3 2" xfId="1552"/>
    <cellStyle name="20% - Accent2 2 4 3 2 2" xfId="1553"/>
    <cellStyle name="20% - Accent2 2 4 3 2 2 2" xfId="1554"/>
    <cellStyle name="20% - Accent2 2 4 3 2 2 3" xfId="1555"/>
    <cellStyle name="20% - Accent2 2 4 3 2 2_Summary" xfId="1556"/>
    <cellStyle name="20% - Accent2 2 4 3 2 3" xfId="1557"/>
    <cellStyle name="20% - Accent2 2 4 3 2 4" xfId="1558"/>
    <cellStyle name="20% - Accent2 2 4 3 2_Summary" xfId="1559"/>
    <cellStyle name="20% - Accent2 2 4 3 3" xfId="1560"/>
    <cellStyle name="20% - Accent2 2 4 3 3 2" xfId="1561"/>
    <cellStyle name="20% - Accent2 2 4 3 3 3" xfId="1562"/>
    <cellStyle name="20% - Accent2 2 4 3 3_Summary" xfId="1563"/>
    <cellStyle name="20% - Accent2 2 4 3 4" xfId="1564"/>
    <cellStyle name="20% - Accent2 2 4 3 5" xfId="1565"/>
    <cellStyle name="20% - Accent2 2 4 3_Summary" xfId="1566"/>
    <cellStyle name="20% - Accent2 2 4 4" xfId="1567"/>
    <cellStyle name="20% - Accent2 2 4 4 2" xfId="1568"/>
    <cellStyle name="20% - Accent2 2 4 4 2 2" xfId="1569"/>
    <cellStyle name="20% - Accent2 2 4 4 2 3" xfId="1570"/>
    <cellStyle name="20% - Accent2 2 4 4 2_Summary" xfId="1571"/>
    <cellStyle name="20% - Accent2 2 4 4 3" xfId="1572"/>
    <cellStyle name="20% - Accent2 2 4 4 4" xfId="1573"/>
    <cellStyle name="20% - Accent2 2 4 4_Summary" xfId="1574"/>
    <cellStyle name="20% - Accent2 2 4 5" xfId="1575"/>
    <cellStyle name="20% - Accent2 2 4 5 2" xfId="1576"/>
    <cellStyle name="20% - Accent2 2 4 5 2 2" xfId="1577"/>
    <cellStyle name="20% - Accent2 2 4 5 2 3" xfId="1578"/>
    <cellStyle name="20% - Accent2 2 4 5 2_Summary" xfId="1579"/>
    <cellStyle name="20% - Accent2 2 4 5 3" xfId="1580"/>
    <cellStyle name="20% - Accent2 2 4 5 4" xfId="1581"/>
    <cellStyle name="20% - Accent2 2 4 5_Summary" xfId="1582"/>
    <cellStyle name="20% - Accent2 2 4 6" xfId="1583"/>
    <cellStyle name="20% - Accent2 2 4 6 2" xfId="1584"/>
    <cellStyle name="20% - Accent2 2 4 6 3" xfId="1585"/>
    <cellStyle name="20% - Accent2 2 4 6_Summary" xfId="1586"/>
    <cellStyle name="20% - Accent2 2 4 7" xfId="1587"/>
    <cellStyle name="20% - Accent2 2 4 7 2" xfId="1588"/>
    <cellStyle name="20% - Accent2 2 4 7 3" xfId="1589"/>
    <cellStyle name="20% - Accent2 2 4 7_Summary" xfId="1590"/>
    <cellStyle name="20% - Accent2 2 4 8" xfId="1591"/>
    <cellStyle name="20% - Accent2 2 4 9" xfId="1592"/>
    <cellStyle name="20% - Accent2 2 4_11) Prop" xfId="1593"/>
    <cellStyle name="20% - Accent2 2 5" xfId="1594"/>
    <cellStyle name="20% - Accent2 2 5 2" xfId="1595"/>
    <cellStyle name="20% - Accent2 2 5 2 2" xfId="1596"/>
    <cellStyle name="20% - Accent2 2 5 2 2 2" xfId="1597"/>
    <cellStyle name="20% - Accent2 2 5 2 2 2 2" xfId="1598"/>
    <cellStyle name="20% - Accent2 2 5 2 2 2 3" xfId="1599"/>
    <cellStyle name="20% - Accent2 2 5 2 2 2_Summary" xfId="1600"/>
    <cellStyle name="20% - Accent2 2 5 2 2 3" xfId="1601"/>
    <cellStyle name="20% - Accent2 2 5 2 2 4" xfId="1602"/>
    <cellStyle name="20% - Accent2 2 5 2 2_Summary" xfId="1603"/>
    <cellStyle name="20% - Accent2 2 5 2 3" xfId="1604"/>
    <cellStyle name="20% - Accent2 2 5 2 3 2" xfId="1605"/>
    <cellStyle name="20% - Accent2 2 5 2 3 3" xfId="1606"/>
    <cellStyle name="20% - Accent2 2 5 2 3_Summary" xfId="1607"/>
    <cellStyle name="20% - Accent2 2 5 2 4" xfId="1608"/>
    <cellStyle name="20% - Accent2 2 5 2 5" xfId="1609"/>
    <cellStyle name="20% - Accent2 2 5 2_Summary" xfId="1610"/>
    <cellStyle name="20% - Accent2 2 5 3" xfId="1611"/>
    <cellStyle name="20% - Accent2 2 5 3 2" xfId="1612"/>
    <cellStyle name="20% - Accent2 2 5 3 2 2" xfId="1613"/>
    <cellStyle name="20% - Accent2 2 5 3 2 3" xfId="1614"/>
    <cellStyle name="20% - Accent2 2 5 3 2_Summary" xfId="1615"/>
    <cellStyle name="20% - Accent2 2 5 3 3" xfId="1616"/>
    <cellStyle name="20% - Accent2 2 5 3 3 2" xfId="1617"/>
    <cellStyle name="20% - Accent2 2 5 3 3 3" xfId="1618"/>
    <cellStyle name="20% - Accent2 2 5 3 3_Summary" xfId="1619"/>
    <cellStyle name="20% - Accent2 2 5 4" xfId="1620"/>
    <cellStyle name="20% - Accent2 2 5 4 2" xfId="1621"/>
    <cellStyle name="20% - Accent2 2 5 4 3" xfId="1622"/>
    <cellStyle name="20% - Accent2 2 5 4_Summary" xfId="1623"/>
    <cellStyle name="20% - Accent2 2 5 5" xfId="1624"/>
    <cellStyle name="20% - Accent2 2 6" xfId="1625"/>
    <cellStyle name="20% - Accent2 2 6 2" xfId="1626"/>
    <cellStyle name="20% - Accent2 2 6 2 2" xfId="1627"/>
    <cellStyle name="20% - Accent2 2 6 2 2 2" xfId="1628"/>
    <cellStyle name="20% - Accent2 2 6 2 2 3" xfId="1629"/>
    <cellStyle name="20% - Accent2 2 6 2 2_Summary" xfId="1630"/>
    <cellStyle name="20% - Accent2 2 6 2 3" xfId="1631"/>
    <cellStyle name="20% - Accent2 2 6 2 4" xfId="1632"/>
    <cellStyle name="20% - Accent2 2 6 2_Summary" xfId="1633"/>
    <cellStyle name="20% - Accent2 2 6 3" xfId="1634"/>
    <cellStyle name="20% - Accent2 2 6 3 2" xfId="1635"/>
    <cellStyle name="20% - Accent2 2 6 3 3" xfId="1636"/>
    <cellStyle name="20% - Accent2 2 6 3_Summary" xfId="1637"/>
    <cellStyle name="20% - Accent2 2 6 4" xfId="1638"/>
    <cellStyle name="20% - Accent2 2 6 5" xfId="1639"/>
    <cellStyle name="20% - Accent2 2 6_Summary" xfId="1640"/>
    <cellStyle name="20% - Accent2 2 7" xfId="1641"/>
    <cellStyle name="20% - Accent2 2 7 2" xfId="1642"/>
    <cellStyle name="20% - Accent2 2 7 2 2" xfId="1643"/>
    <cellStyle name="20% - Accent2 2 7 2 2 2" xfId="1644"/>
    <cellStyle name="20% - Accent2 2 7 2 2 3" xfId="1645"/>
    <cellStyle name="20% - Accent2 2 7 2 2_Summary" xfId="1646"/>
    <cellStyle name="20% - Accent2 2 7 2 3" xfId="1647"/>
    <cellStyle name="20% - Accent2 2 7 2 4" xfId="1648"/>
    <cellStyle name="20% - Accent2 2 7 2_Summary" xfId="1649"/>
    <cellStyle name="20% - Accent2 2 7 3" xfId="1650"/>
    <cellStyle name="20% - Accent2 2 7 3 2" xfId="1651"/>
    <cellStyle name="20% - Accent2 2 7 3 3" xfId="1652"/>
    <cellStyle name="20% - Accent2 2 7 3_Summary" xfId="1653"/>
    <cellStyle name="20% - Accent2 2 7 4" xfId="1654"/>
    <cellStyle name="20% - Accent2 2 7 5" xfId="1655"/>
    <cellStyle name="20% - Accent2 2 7_Summary" xfId="1656"/>
    <cellStyle name="20% - Accent2 2 8" xfId="1657"/>
    <cellStyle name="20% - Accent2 2 8 2" xfId="1658"/>
    <cellStyle name="20% - Accent2 2 8 2 2" xfId="1659"/>
    <cellStyle name="20% - Accent2 2 8 2 3" xfId="1660"/>
    <cellStyle name="20% - Accent2 2 8 2_Summary" xfId="1661"/>
    <cellStyle name="20% - Accent2 2 8 3" xfId="1662"/>
    <cellStyle name="20% - Accent2 2 8 4" xfId="1663"/>
    <cellStyle name="20% - Accent2 2 8_Summary" xfId="1664"/>
    <cellStyle name="20% - Accent2 2 9" xfId="1665"/>
    <cellStyle name="20% - Accent2 2 9 2" xfId="1666"/>
    <cellStyle name="20% - Accent2 2 9 2 2" xfId="1667"/>
    <cellStyle name="20% - Accent2 2 9 2 3" xfId="1668"/>
    <cellStyle name="20% - Accent2 2 9 2_Summary" xfId="1669"/>
    <cellStyle name="20% - Accent2 2 9 3" xfId="1670"/>
    <cellStyle name="20% - Accent2 2 9 4" xfId="1671"/>
    <cellStyle name="20% - Accent2 2 9_Summary" xfId="1672"/>
    <cellStyle name="20% - Accent2 2_11) Prop" xfId="1673"/>
    <cellStyle name="20% - Accent2 3" xfId="1674"/>
    <cellStyle name="20% - Accent2 3 10" xfId="1675"/>
    <cellStyle name="20% - Accent2 3 2" xfId="1676"/>
    <cellStyle name="20% - Accent2 3 2 2" xfId="1677"/>
    <cellStyle name="20% - Accent2 3 2 2 2" xfId="1678"/>
    <cellStyle name="20% - Accent2 3 2 2 2 2" xfId="1679"/>
    <cellStyle name="20% - Accent2 3 2 2 2 2 2" xfId="1680"/>
    <cellStyle name="20% - Accent2 3 2 2 2 2 2 2" xfId="1681"/>
    <cellStyle name="20% - Accent2 3 2 2 2 2 3" xfId="1682"/>
    <cellStyle name="20% - Accent2 3 2 2 2 3" xfId="1683"/>
    <cellStyle name="20% - Accent2 3 2 2 2 3 2" xfId="1684"/>
    <cellStyle name="20% - Accent2 3 2 2 2 3 2 2" xfId="1685"/>
    <cellStyle name="20% - Accent2 3 2 2 2 3 3" xfId="1686"/>
    <cellStyle name="20% - Accent2 3 2 2 2 4" xfId="1687"/>
    <cellStyle name="20% - Accent2 3 2 2 2 4 2" xfId="1688"/>
    <cellStyle name="20% - Accent2 3 2 2 2 5" xfId="1689"/>
    <cellStyle name="20% - Accent2 3 2 2 2_Summary" xfId="1690"/>
    <cellStyle name="20% - Accent2 3 2 2 3" xfId="1691"/>
    <cellStyle name="20% - Accent2 3 2 2 3 2" xfId="1692"/>
    <cellStyle name="20% - Accent2 3 2 2 3 2 2" xfId="1693"/>
    <cellStyle name="20% - Accent2 3 2 2 3 2 2 2" xfId="1694"/>
    <cellStyle name="20% - Accent2 3 2 2 3 2 3" xfId="1695"/>
    <cellStyle name="20% - Accent2 3 2 2 3 2_CBS PY_Adj" xfId="1696"/>
    <cellStyle name="20% - Accent2 3 2 2 3 3" xfId="1697"/>
    <cellStyle name="20% - Accent2 3 2 2 3 3 2" xfId="1698"/>
    <cellStyle name="20% - Accent2 3 2 2 3 4" xfId="1699"/>
    <cellStyle name="20% - Accent2 3 2 2 3_C1 BS" xfId="1700"/>
    <cellStyle name="20% - Accent2 3 2 2 4" xfId="1701"/>
    <cellStyle name="20% - Accent2 3 2 2 4 2" xfId="1702"/>
    <cellStyle name="20% - Accent2 3 2 2 4 2 2" xfId="1703"/>
    <cellStyle name="20% - Accent2 3 2 2 4 2_CBS PY_Adj" xfId="1704"/>
    <cellStyle name="20% - Accent2 3 2 2 4 3" xfId="1705"/>
    <cellStyle name="20% - Accent2 3 2 2 4_C1 BS" xfId="1706"/>
    <cellStyle name="20% - Accent2 3 2 2 5" xfId="1707"/>
    <cellStyle name="20% - Accent2 3 2 2 5 2" xfId="1708"/>
    <cellStyle name="20% - Accent2 3 2 2 5 2 2" xfId="1709"/>
    <cellStyle name="20% - Accent2 3 2 2 5 3" xfId="1710"/>
    <cellStyle name="20% - Accent2 3 2 2 5_CBS PY_Adj" xfId="1711"/>
    <cellStyle name="20% - Accent2 3 2 2 6" xfId="1712"/>
    <cellStyle name="20% - Accent2 3 2 2 6 2" xfId="1713"/>
    <cellStyle name="20% - Accent2 3 2 2 7" xfId="1714"/>
    <cellStyle name="20% - Accent2 3 2 2_11) Prop" xfId="1715"/>
    <cellStyle name="20% - Accent2 3 2 3" xfId="1716"/>
    <cellStyle name="20% - Accent2 3 2 3 2" xfId="1717"/>
    <cellStyle name="20% - Accent2 3 2 3 2 2" xfId="1718"/>
    <cellStyle name="20% - Accent2 3 2 3 2 2 2" xfId="1719"/>
    <cellStyle name="20% - Accent2 3 2 3 2 2 2 2" xfId="1720"/>
    <cellStyle name="20% - Accent2 3 2 3 2 2 3" xfId="1721"/>
    <cellStyle name="20% - Accent2 3 2 3 2 3" xfId="1722"/>
    <cellStyle name="20% - Accent2 3 2 3 2 3 2" xfId="1723"/>
    <cellStyle name="20% - Accent2 3 2 3 2 4" xfId="1724"/>
    <cellStyle name="20% - Accent2 3 2 3 2_Summary" xfId="1725"/>
    <cellStyle name="20% - Accent2 3 2 3 3" xfId="1726"/>
    <cellStyle name="20% - Accent2 3 2 3 3 2" xfId="1727"/>
    <cellStyle name="20% - Accent2 3 2 3 3 2 2" xfId="1728"/>
    <cellStyle name="20% - Accent2 3 2 3 3 3" xfId="1729"/>
    <cellStyle name="20% - Accent2 3 2 3 4" xfId="1730"/>
    <cellStyle name="20% - Accent2 3 2 3 4 2" xfId="1731"/>
    <cellStyle name="20% - Accent2 3 2 3 4 2 2" xfId="1732"/>
    <cellStyle name="20% - Accent2 3 2 3 4 3" xfId="1733"/>
    <cellStyle name="20% - Accent2 3 2 3 5" xfId="1734"/>
    <cellStyle name="20% - Accent2 3 2 3 5 2" xfId="1735"/>
    <cellStyle name="20% - Accent2 3 2 3 6" xfId="1736"/>
    <cellStyle name="20% - Accent2 3 2 3_Summary" xfId="1737"/>
    <cellStyle name="20% - Accent2 3 2 4" xfId="1738"/>
    <cellStyle name="20% - Accent2 3 2 4 2" xfId="1739"/>
    <cellStyle name="20% - Accent2 3 2 4 2 2" xfId="1740"/>
    <cellStyle name="20% - Accent2 3 2 4 2 2 2" xfId="1741"/>
    <cellStyle name="20% - Accent2 3 2 4 2 3" xfId="1742"/>
    <cellStyle name="20% - Accent2 3 2 4 2_Summary" xfId="1743"/>
    <cellStyle name="20% - Accent2 3 2 4 3" xfId="1744"/>
    <cellStyle name="20% - Accent2 3 2 4 3 2" xfId="1745"/>
    <cellStyle name="20% - Accent2 3 2 4 3 2 2" xfId="1746"/>
    <cellStyle name="20% - Accent2 3 2 4 3 3" xfId="1747"/>
    <cellStyle name="20% - Accent2 3 2 4 4" xfId="1748"/>
    <cellStyle name="20% - Accent2 3 2 4 4 2" xfId="1749"/>
    <cellStyle name="20% - Accent2 3 2 4 5" xfId="1750"/>
    <cellStyle name="20% - Accent2 3 2 4_Summary" xfId="1751"/>
    <cellStyle name="20% - Accent2 3 2 5" xfId="1752"/>
    <cellStyle name="20% - Accent2 3 2 5 2" xfId="1753"/>
    <cellStyle name="20% - Accent2 3 2 5 2 2" xfId="1754"/>
    <cellStyle name="20% - Accent2 3 2 5 3" xfId="1755"/>
    <cellStyle name="20% - Accent2 3 2 6" xfId="1756"/>
    <cellStyle name="20% - Accent2 3 2 6 2" xfId="1757"/>
    <cellStyle name="20% - Accent2 3 2 6 2 2" xfId="1758"/>
    <cellStyle name="20% - Accent2 3 2 6 2_CBS PY_Adj" xfId="1759"/>
    <cellStyle name="20% - Accent2 3 2 6 3" xfId="1760"/>
    <cellStyle name="20% - Accent2 3 2 6_C1 BS" xfId="1761"/>
    <cellStyle name="20% - Accent2 3 2 7" xfId="1762"/>
    <cellStyle name="20% - Accent2 3 2 7 2" xfId="1763"/>
    <cellStyle name="20% - Accent2 3 2 7 2 2" xfId="1764"/>
    <cellStyle name="20% - Accent2 3 2 7 2_CBS PY_Adj" xfId="1765"/>
    <cellStyle name="20% - Accent2 3 2 7 3" xfId="1766"/>
    <cellStyle name="20% - Accent2 3 2 7_C1 BS" xfId="1767"/>
    <cellStyle name="20% - Accent2 3 2 8" xfId="1768"/>
    <cellStyle name="20% - Accent2 3 2 8 2" xfId="1769"/>
    <cellStyle name="20% - Accent2 3 2 8_CBS PY_Adj" xfId="1770"/>
    <cellStyle name="20% - Accent2 3 2 9" xfId="1771"/>
    <cellStyle name="20% - Accent2 3 2_11) Prop" xfId="1772"/>
    <cellStyle name="20% - Accent2 3 3" xfId="1773"/>
    <cellStyle name="20% - Accent2 3 3 2" xfId="1774"/>
    <cellStyle name="20% - Accent2 3 3 2 2" xfId="1775"/>
    <cellStyle name="20% - Accent2 3 3 2 2 2" xfId="1776"/>
    <cellStyle name="20% - Accent2 3 3 2 2 2 2" xfId="1777"/>
    <cellStyle name="20% - Accent2 3 3 2 2 3" xfId="1778"/>
    <cellStyle name="20% - Accent2 3 3 2 3" xfId="1779"/>
    <cellStyle name="20% - Accent2 3 3 2 3 2" xfId="1780"/>
    <cellStyle name="20% - Accent2 3 3 2 3 2 2" xfId="1781"/>
    <cellStyle name="20% - Accent2 3 3 2 3 3" xfId="1782"/>
    <cellStyle name="20% - Accent2 3 3 2 4" xfId="1783"/>
    <cellStyle name="20% - Accent2 3 3 2 4 2" xfId="1784"/>
    <cellStyle name="20% - Accent2 3 3 2 5" xfId="1785"/>
    <cellStyle name="20% - Accent2 3 3 2_Summary" xfId="1786"/>
    <cellStyle name="20% - Accent2 3 3 3" xfId="1787"/>
    <cellStyle name="20% - Accent2 3 3 3 2" xfId="1788"/>
    <cellStyle name="20% - Accent2 3 3 3 2 2" xfId="1789"/>
    <cellStyle name="20% - Accent2 3 3 3 2 2 2" xfId="1790"/>
    <cellStyle name="20% - Accent2 3 3 3 2 3" xfId="1791"/>
    <cellStyle name="20% - Accent2 3 3 3 3" xfId="1792"/>
    <cellStyle name="20% - Accent2 3 3 3 3 2" xfId="1793"/>
    <cellStyle name="20% - Accent2 3 3 3 4" xfId="1794"/>
    <cellStyle name="20% - Accent2 3 3 3_Summary" xfId="1795"/>
    <cellStyle name="20% - Accent2 3 3 4" xfId="1796"/>
    <cellStyle name="20% - Accent2 3 3 4 2" xfId="1797"/>
    <cellStyle name="20% - Accent2 3 3 4 2 2" xfId="1798"/>
    <cellStyle name="20% - Accent2 3 3 4 3" xfId="1799"/>
    <cellStyle name="20% - Accent2 3 3 4_CBS PY_Adj" xfId="1800"/>
    <cellStyle name="20% - Accent2 3 3 5" xfId="1801"/>
    <cellStyle name="20% - Accent2 3 3 5 2" xfId="1802"/>
    <cellStyle name="20% - Accent2 3 3 5 2 2" xfId="1803"/>
    <cellStyle name="20% - Accent2 3 3 5 3" xfId="1804"/>
    <cellStyle name="20% - Accent2 3 3 6" xfId="1805"/>
    <cellStyle name="20% - Accent2 3 3 6 2" xfId="1806"/>
    <cellStyle name="20% - Accent2 3 3 7" xfId="1807"/>
    <cellStyle name="20% - Accent2 3 3_11) Prop" xfId="1808"/>
    <cellStyle name="20% - Accent2 3 4" xfId="1809"/>
    <cellStyle name="20% - Accent2 3 4 2" xfId="1810"/>
    <cellStyle name="20% - Accent2 3 4 2 2" xfId="1811"/>
    <cellStyle name="20% - Accent2 3 4 2 2 2" xfId="1812"/>
    <cellStyle name="20% - Accent2 3 4 2 2 2 2" xfId="1813"/>
    <cellStyle name="20% - Accent2 3 4 2 2 3" xfId="1814"/>
    <cellStyle name="20% - Accent2 3 4 2 3" xfId="1815"/>
    <cellStyle name="20% - Accent2 3 4 2 3 2" xfId="1816"/>
    <cellStyle name="20% - Accent2 3 4 2 4" xfId="1817"/>
    <cellStyle name="20% - Accent2 3 4 2_Summary" xfId="1818"/>
    <cellStyle name="20% - Accent2 3 4 3" xfId="1819"/>
    <cellStyle name="20% - Accent2 3 4 3 2" xfId="1820"/>
    <cellStyle name="20% - Accent2 3 4 3 2 2" xfId="1821"/>
    <cellStyle name="20% - Accent2 3 4 3 3" xfId="1822"/>
    <cellStyle name="20% - Accent2 3 4 3_Summary" xfId="1823"/>
    <cellStyle name="20% - Accent2 3 4 4" xfId="1824"/>
    <cellStyle name="20% - Accent2 3 4 4 2" xfId="1825"/>
    <cellStyle name="20% - Accent2 3 4 4 2 2" xfId="1826"/>
    <cellStyle name="20% - Accent2 3 4 4 2_CBS PY_Adj" xfId="1827"/>
    <cellStyle name="20% - Accent2 3 4 4 3" xfId="1828"/>
    <cellStyle name="20% - Accent2 3 4 4_C1 BS" xfId="1829"/>
    <cellStyle name="20% - Accent2 3 4 5" xfId="1830"/>
    <cellStyle name="20% - Accent2 3 4 5 2" xfId="1831"/>
    <cellStyle name="20% - Accent2 3 4 5 2 2" xfId="1832"/>
    <cellStyle name="20% - Accent2 3 4 5 2_CBS PY_Adj" xfId="1833"/>
    <cellStyle name="20% - Accent2 3 4 5 3" xfId="1834"/>
    <cellStyle name="20% - Accent2 3 4 5_C1 BS" xfId="1835"/>
    <cellStyle name="20% - Accent2 3 4 6" xfId="1836"/>
    <cellStyle name="20% - Accent2 3 4 6 2" xfId="1837"/>
    <cellStyle name="20% - Accent2 3 4 6_CBS PY_Adj" xfId="1838"/>
    <cellStyle name="20% - Accent2 3 4 7" xfId="1839"/>
    <cellStyle name="20% - Accent2 3 4_11) Prop" xfId="1840"/>
    <cellStyle name="20% - Accent2 3 5" xfId="1841"/>
    <cellStyle name="20% - Accent2 3 5 2" xfId="1842"/>
    <cellStyle name="20% - Accent2 3 5 2 2" xfId="1843"/>
    <cellStyle name="20% - Accent2 3 5 2 2 2" xfId="1844"/>
    <cellStyle name="20% - Accent2 3 5 2 3" xfId="1845"/>
    <cellStyle name="20% - Accent2 3 5 2_Summary" xfId="1846"/>
    <cellStyle name="20% - Accent2 3 5 3" xfId="1847"/>
    <cellStyle name="20% - Accent2 3 5 3 2" xfId="1848"/>
    <cellStyle name="20% - Accent2 3 5 3 2 2" xfId="1849"/>
    <cellStyle name="20% - Accent2 3 5 3 3" xfId="1850"/>
    <cellStyle name="20% - Accent2 3 5 4" xfId="1851"/>
    <cellStyle name="20% - Accent2 3 5 4 2" xfId="1852"/>
    <cellStyle name="20% - Accent2 3 5 5" xfId="1853"/>
    <cellStyle name="20% - Accent2 3 5_Summary" xfId="1854"/>
    <cellStyle name="20% - Accent2 3 6" xfId="1855"/>
    <cellStyle name="20% - Accent2 3 6 2" xfId="1856"/>
    <cellStyle name="20% - Accent2 3 6 2 2" xfId="1857"/>
    <cellStyle name="20% - Accent2 3 6 2 3" xfId="1858"/>
    <cellStyle name="20% - Accent2 3 6 2_Summary" xfId="1859"/>
    <cellStyle name="20% - Accent2 3 6 3" xfId="1860"/>
    <cellStyle name="20% - Accent2 3 6 4" xfId="1861"/>
    <cellStyle name="20% - Accent2 3 6_Summary" xfId="1862"/>
    <cellStyle name="20% - Accent2 3 7" xfId="1863"/>
    <cellStyle name="20% - Accent2 3 7 2" xfId="1864"/>
    <cellStyle name="20% - Accent2 3 7 2 2" xfId="1865"/>
    <cellStyle name="20% - Accent2 3 7 2_CBS PY_Adj" xfId="1866"/>
    <cellStyle name="20% - Accent2 3 7 3" xfId="1867"/>
    <cellStyle name="20% - Accent2 3 7_C1 BS" xfId="1868"/>
    <cellStyle name="20% - Accent2 3 8" xfId="1869"/>
    <cellStyle name="20% - Accent2 3 8 2" xfId="1870"/>
    <cellStyle name="20% - Accent2 3 8 2 2" xfId="1871"/>
    <cellStyle name="20% - Accent2 3 8 2_CBS PY_Adj" xfId="1872"/>
    <cellStyle name="20% - Accent2 3 8 3" xfId="1873"/>
    <cellStyle name="20% - Accent2 3 8_C1 BS" xfId="1874"/>
    <cellStyle name="20% - Accent2 3 9" xfId="1875"/>
    <cellStyle name="20% - Accent2 3 9 2" xfId="1876"/>
    <cellStyle name="20% - Accent2 3 9_CBS PY_Adj" xfId="1877"/>
    <cellStyle name="20% - Accent2 3_11) Prop" xfId="1878"/>
    <cellStyle name="20% - Accent2 4" xfId="1879"/>
    <cellStyle name="20% - Accent2 4 10" xfId="1880"/>
    <cellStyle name="20% - Accent2 4 10 2" xfId="1881"/>
    <cellStyle name="20% - Accent2 4 10_CBS PY_Adj" xfId="1882"/>
    <cellStyle name="20% - Accent2 4 11" xfId="1883"/>
    <cellStyle name="20% - Accent2 4 12" xfId="1884"/>
    <cellStyle name="20% - Accent2 4 2" xfId="1885"/>
    <cellStyle name="20% - Accent2 4 2 2" xfId="1886"/>
    <cellStyle name="20% - Accent2 4 2 2 2" xfId="1887"/>
    <cellStyle name="20% - Accent2 4 2 2 2 2" xfId="1888"/>
    <cellStyle name="20% - Accent2 4 2 2 2 2 2" xfId="1889"/>
    <cellStyle name="20% - Accent2 4 2 2 2 3" xfId="1890"/>
    <cellStyle name="20% - Accent2 4 2 2 3" xfId="1891"/>
    <cellStyle name="20% - Accent2 4 2 2 3 2" xfId="1892"/>
    <cellStyle name="20% - Accent2 4 2 2 3 2 2" xfId="1893"/>
    <cellStyle name="20% - Accent2 4 2 2 3 3" xfId="1894"/>
    <cellStyle name="20% - Accent2 4 2 2 4" xfId="1895"/>
    <cellStyle name="20% - Accent2 4 2 2 4 2" xfId="1896"/>
    <cellStyle name="20% - Accent2 4 2 2 5" xfId="1897"/>
    <cellStyle name="20% - Accent2 4 2 2_Summary" xfId="1898"/>
    <cellStyle name="20% - Accent2 4 2 3" xfId="1899"/>
    <cellStyle name="20% - Accent2 4 2 3 2" xfId="1900"/>
    <cellStyle name="20% - Accent2 4 2 3 2 2" xfId="1901"/>
    <cellStyle name="20% - Accent2 4 2 3 2 2 2" xfId="1902"/>
    <cellStyle name="20% - Accent2 4 2 3 2 3" xfId="1903"/>
    <cellStyle name="20% - Accent2 4 2 3 3" xfId="1904"/>
    <cellStyle name="20% - Accent2 4 2 3 3 2" xfId="1905"/>
    <cellStyle name="20% - Accent2 4 2 3 4" xfId="1906"/>
    <cellStyle name="20% - Accent2 4 2 3_Summary" xfId="1907"/>
    <cellStyle name="20% - Accent2 4 2 4" xfId="1908"/>
    <cellStyle name="20% - Accent2 4 2 4 2" xfId="1909"/>
    <cellStyle name="20% - Accent2 4 2 4 2 2" xfId="1910"/>
    <cellStyle name="20% - Accent2 4 2 4 2_CBS PY_Adj" xfId="1911"/>
    <cellStyle name="20% - Accent2 4 2 4 3" xfId="1912"/>
    <cellStyle name="20% - Accent2 4 2 4_C1 BS" xfId="1913"/>
    <cellStyle name="20% - Accent2 4 2 5" xfId="1914"/>
    <cellStyle name="20% - Accent2 4 2 5 2" xfId="1915"/>
    <cellStyle name="20% - Accent2 4 2 5 2 2" xfId="1916"/>
    <cellStyle name="20% - Accent2 4 2 5 2_CBS PY_Adj" xfId="1917"/>
    <cellStyle name="20% - Accent2 4 2 5 3" xfId="1918"/>
    <cellStyle name="20% - Accent2 4 2 5_C1 BS" xfId="1919"/>
    <cellStyle name="20% - Accent2 4 2 6" xfId="1920"/>
    <cellStyle name="20% - Accent2 4 2 6 2" xfId="1921"/>
    <cellStyle name="20% - Accent2 4 2 6_CBS PY_Adj" xfId="1922"/>
    <cellStyle name="20% - Accent2 4 2 7" xfId="1923"/>
    <cellStyle name="20% - Accent2 4 2_11) Prop" xfId="1924"/>
    <cellStyle name="20% - Accent2 4 3" xfId="1925"/>
    <cellStyle name="20% - Accent2 4 3 2" xfId="1926"/>
    <cellStyle name="20% - Accent2 4 3 2 2" xfId="1927"/>
    <cellStyle name="20% - Accent2 4 3 2 2 2" xfId="1928"/>
    <cellStyle name="20% - Accent2 4 3 2 2 2 2" xfId="1929"/>
    <cellStyle name="20% - Accent2 4 3 2 2 3" xfId="1930"/>
    <cellStyle name="20% - Accent2 4 3 2 3" xfId="1931"/>
    <cellStyle name="20% - Accent2 4 3 2 3 2" xfId="1932"/>
    <cellStyle name="20% - Accent2 4 3 2 4" xfId="1933"/>
    <cellStyle name="20% - Accent2 4 3 2_Summary" xfId="1934"/>
    <cellStyle name="20% - Accent2 4 3 3" xfId="1935"/>
    <cellStyle name="20% - Accent2 4 3 3 2" xfId="1936"/>
    <cellStyle name="20% - Accent2 4 3 3 2 2" xfId="1937"/>
    <cellStyle name="20% - Accent2 4 3 3 3" xfId="1938"/>
    <cellStyle name="20% - Accent2 4 3 4" xfId="1939"/>
    <cellStyle name="20% - Accent2 4 3 4 2" xfId="1940"/>
    <cellStyle name="20% - Accent2 4 3 4 2 2" xfId="1941"/>
    <cellStyle name="20% - Accent2 4 3 4 3" xfId="1942"/>
    <cellStyle name="20% - Accent2 4 3 5" xfId="1943"/>
    <cellStyle name="20% - Accent2 4 3 5 2" xfId="1944"/>
    <cellStyle name="20% - Accent2 4 3 6" xfId="1945"/>
    <cellStyle name="20% - Accent2 4 3_Summary" xfId="1946"/>
    <cellStyle name="20% - Accent2 4 4" xfId="1947"/>
    <cellStyle name="20% - Accent2 4 4 2" xfId="1948"/>
    <cellStyle name="20% - Accent2 4 4 2 2" xfId="1949"/>
    <cellStyle name="20% - Accent2 4 4 2 2 2" xfId="1950"/>
    <cellStyle name="20% - Accent2 4 4 2 3" xfId="1951"/>
    <cellStyle name="20% - Accent2 4 4 2_Summary" xfId="1952"/>
    <cellStyle name="20% - Accent2 4 4 3" xfId="1953"/>
    <cellStyle name="20% - Accent2 4 4 3 2" xfId="1954"/>
    <cellStyle name="20% - Accent2 4 4 3 2 2" xfId="1955"/>
    <cellStyle name="20% - Accent2 4 4 3 3" xfId="1956"/>
    <cellStyle name="20% - Accent2 4 4 4" xfId="1957"/>
    <cellStyle name="20% - Accent2 4 4 4 2" xfId="1958"/>
    <cellStyle name="20% - Accent2 4 4 5" xfId="1959"/>
    <cellStyle name="20% - Accent2 4 4_Summary" xfId="1960"/>
    <cellStyle name="20% - Accent2 4 5" xfId="1961"/>
    <cellStyle name="20% - Accent2 4 5 2" xfId="1962"/>
    <cellStyle name="20% - Accent2 4 5 2 2" xfId="1963"/>
    <cellStyle name="20% - Accent2 4 5 2 3" xfId="1964"/>
    <cellStyle name="20% - Accent2 4 5 2_Summary" xfId="1965"/>
    <cellStyle name="20% - Accent2 4 5 3" xfId="1966"/>
    <cellStyle name="20% - Accent2 4 5 4" xfId="1967"/>
    <cellStyle name="20% - Accent2 4 5_Summary" xfId="1968"/>
    <cellStyle name="20% - Accent2 4 6" xfId="1969"/>
    <cellStyle name="20% - Accent2 4 6 2" xfId="1970"/>
    <cellStyle name="20% - Accent2 4 6 2 2" xfId="1971"/>
    <cellStyle name="20% - Accent2 4 6 2 3" xfId="1972"/>
    <cellStyle name="20% - Accent2 4 6 2_Summary" xfId="1973"/>
    <cellStyle name="20% - Accent2 4 6 3" xfId="1974"/>
    <cellStyle name="20% - Accent2 4 7" xfId="1975"/>
    <cellStyle name="20% - Accent2 4 7 2" xfId="1976"/>
    <cellStyle name="20% - Accent2 4 7 3" xfId="1977"/>
    <cellStyle name="20% - Accent2 4 7_Summary" xfId="1978"/>
    <cellStyle name="20% - Accent2 4 8" xfId="1979"/>
    <cellStyle name="20% - Accent2 4 8 2" xfId="1980"/>
    <cellStyle name="20% - Accent2 4 8 2 2" xfId="1981"/>
    <cellStyle name="20% - Accent2 4 8 2_CBS PY_Adj" xfId="1982"/>
    <cellStyle name="20% - Accent2 4 8 3" xfId="1983"/>
    <cellStyle name="20% - Accent2 4 8_C1 BS" xfId="1984"/>
    <cellStyle name="20% - Accent2 4 9" xfId="1985"/>
    <cellStyle name="20% - Accent2 4 9 2" xfId="1986"/>
    <cellStyle name="20% - Accent2 4 9 2 2" xfId="1987"/>
    <cellStyle name="20% - Accent2 4 9 2_CBS PY_Adj" xfId="1988"/>
    <cellStyle name="20% - Accent2 4 9 3" xfId="1989"/>
    <cellStyle name="20% - Accent2 4 9_C1 BS" xfId="1990"/>
    <cellStyle name="20% - Accent2 4_11) Prop" xfId="1991"/>
    <cellStyle name="20% - Accent2 5" xfId="1992"/>
    <cellStyle name="20% - Accent2 5 2" xfId="1993"/>
    <cellStyle name="20% - Accent2 5 2 2" xfId="1994"/>
    <cellStyle name="20% - Accent2 5 2 2 2" xfId="1995"/>
    <cellStyle name="20% - Accent2 5 2 2 2 2" xfId="1996"/>
    <cellStyle name="20% - Accent2 5 2 2 2 2 2" xfId="1997"/>
    <cellStyle name="20% - Accent2 5 2 2 2 3" xfId="1998"/>
    <cellStyle name="20% - Accent2 5 2 2 3" xfId="1999"/>
    <cellStyle name="20% - Accent2 5 2 2 3 2" xfId="2000"/>
    <cellStyle name="20% - Accent2 5 2 2 3 2 2" xfId="2001"/>
    <cellStyle name="20% - Accent2 5 2 2 3 3" xfId="2002"/>
    <cellStyle name="20% - Accent2 5 2 2 4" xfId="2003"/>
    <cellStyle name="20% - Accent2 5 2 2 4 2" xfId="2004"/>
    <cellStyle name="20% - Accent2 5 2 2 5" xfId="2005"/>
    <cellStyle name="20% - Accent2 5 2 2_Summary" xfId="2006"/>
    <cellStyle name="20% - Accent2 5 2 3" xfId="2007"/>
    <cellStyle name="20% - Accent2 5 2 3 2" xfId="2008"/>
    <cellStyle name="20% - Accent2 5 2 3 2 2" xfId="2009"/>
    <cellStyle name="20% - Accent2 5 2 3 2 2 2" xfId="2010"/>
    <cellStyle name="20% - Accent2 5 2 3 2 3" xfId="2011"/>
    <cellStyle name="20% - Accent2 5 2 3 2_CBS PY_Adj" xfId="2012"/>
    <cellStyle name="20% - Accent2 5 2 3 3" xfId="2013"/>
    <cellStyle name="20% - Accent2 5 2 3 3 2" xfId="2014"/>
    <cellStyle name="20% - Accent2 5 2 3 4" xfId="2015"/>
    <cellStyle name="20% - Accent2 5 2 3_C1 BS" xfId="2016"/>
    <cellStyle name="20% - Accent2 5 2 4" xfId="2017"/>
    <cellStyle name="20% - Accent2 5 2 4 2" xfId="2018"/>
    <cellStyle name="20% - Accent2 5 2 4 2 2" xfId="2019"/>
    <cellStyle name="20% - Accent2 5 2 4 2_CBS PY_Adj" xfId="2020"/>
    <cellStyle name="20% - Accent2 5 2 4 3" xfId="2021"/>
    <cellStyle name="20% - Accent2 5 2 4_C1 BS" xfId="2022"/>
    <cellStyle name="20% - Accent2 5 2 5" xfId="2023"/>
    <cellStyle name="20% - Accent2 5 2 5 2" xfId="2024"/>
    <cellStyle name="20% - Accent2 5 2 5 2 2" xfId="2025"/>
    <cellStyle name="20% - Accent2 5 2 5 3" xfId="2026"/>
    <cellStyle name="20% - Accent2 5 2 5_CBS PY_Adj" xfId="2027"/>
    <cellStyle name="20% - Accent2 5 2 6" xfId="2028"/>
    <cellStyle name="20% - Accent2 5 2 6 2" xfId="2029"/>
    <cellStyle name="20% - Accent2 5 2 7" xfId="2030"/>
    <cellStyle name="20% - Accent2 5 2_11) Prop" xfId="2031"/>
    <cellStyle name="20% - Accent2 5 3" xfId="2032"/>
    <cellStyle name="20% - Accent2 5 3 2" xfId="2033"/>
    <cellStyle name="20% - Accent2 5 3 2 2" xfId="2034"/>
    <cellStyle name="20% - Accent2 5 3 2 2 2" xfId="2035"/>
    <cellStyle name="20% - Accent2 5 3 2 2 2 2" xfId="2036"/>
    <cellStyle name="20% - Accent2 5 3 2 2 3" xfId="2037"/>
    <cellStyle name="20% - Accent2 5 3 2 3" xfId="2038"/>
    <cellStyle name="20% - Accent2 5 3 2 3 2" xfId="2039"/>
    <cellStyle name="20% - Accent2 5 3 2 4" xfId="2040"/>
    <cellStyle name="20% - Accent2 5 3 2_Summary" xfId="2041"/>
    <cellStyle name="20% - Accent2 5 3 3" xfId="2042"/>
    <cellStyle name="20% - Accent2 5 3 3 2" xfId="2043"/>
    <cellStyle name="20% - Accent2 5 3 3 2 2" xfId="2044"/>
    <cellStyle name="20% - Accent2 5 3 3 3" xfId="2045"/>
    <cellStyle name="20% - Accent2 5 3 4" xfId="2046"/>
    <cellStyle name="20% - Accent2 5 3 4 2" xfId="2047"/>
    <cellStyle name="20% - Accent2 5 3 4 2 2" xfId="2048"/>
    <cellStyle name="20% - Accent2 5 3 4 3" xfId="2049"/>
    <cellStyle name="20% - Accent2 5 3 5" xfId="2050"/>
    <cellStyle name="20% - Accent2 5 3 5 2" xfId="2051"/>
    <cellStyle name="20% - Accent2 5 3 6" xfId="2052"/>
    <cellStyle name="20% - Accent2 5 3_Summary" xfId="2053"/>
    <cellStyle name="20% - Accent2 5 4" xfId="2054"/>
    <cellStyle name="20% - Accent2 5 4 2" xfId="2055"/>
    <cellStyle name="20% - Accent2 5 4 2 2" xfId="2056"/>
    <cellStyle name="20% - Accent2 5 4 2 2 2" xfId="2057"/>
    <cellStyle name="20% - Accent2 5 4 2 3" xfId="2058"/>
    <cellStyle name="20% - Accent2 5 4 3" xfId="2059"/>
    <cellStyle name="20% - Accent2 5 4 3 2" xfId="2060"/>
    <cellStyle name="20% - Accent2 5 4 3 2 2" xfId="2061"/>
    <cellStyle name="20% - Accent2 5 4 3 3" xfId="2062"/>
    <cellStyle name="20% - Accent2 5 4 4" xfId="2063"/>
    <cellStyle name="20% - Accent2 5 4 4 2" xfId="2064"/>
    <cellStyle name="20% - Accent2 5 4 5" xfId="2065"/>
    <cellStyle name="20% - Accent2 5 4_Summary" xfId="2066"/>
    <cellStyle name="20% - Accent2 5 5" xfId="2067"/>
    <cellStyle name="20% - Accent2 5 5 2" xfId="2068"/>
    <cellStyle name="20% - Accent2 5 5 2 2" xfId="2069"/>
    <cellStyle name="20% - Accent2 5 5 3" xfId="2070"/>
    <cellStyle name="20% - Accent2 5 5_Summary" xfId="2071"/>
    <cellStyle name="20% - Accent2 5 6" xfId="2072"/>
    <cellStyle name="20% - Accent2 5 6 2" xfId="2073"/>
    <cellStyle name="20% - Accent2 5 6 2 2" xfId="2074"/>
    <cellStyle name="20% - Accent2 5 6 2_CBS PY_Adj" xfId="2075"/>
    <cellStyle name="20% - Accent2 5 6 3" xfId="2076"/>
    <cellStyle name="20% - Accent2 5 6_C1 BS" xfId="2077"/>
    <cellStyle name="20% - Accent2 5 7" xfId="2078"/>
    <cellStyle name="20% - Accent2 5 7 2" xfId="2079"/>
    <cellStyle name="20% - Accent2 5 7 2 2" xfId="2080"/>
    <cellStyle name="20% - Accent2 5 7 2_CBS PY_Adj" xfId="2081"/>
    <cellStyle name="20% - Accent2 5 7 3" xfId="2082"/>
    <cellStyle name="20% - Accent2 5 7_C1 BS" xfId="2083"/>
    <cellStyle name="20% - Accent2 5 8" xfId="2084"/>
    <cellStyle name="20% - Accent2 5 8 2" xfId="2085"/>
    <cellStyle name="20% - Accent2 5 8_CBS PY_Adj" xfId="2086"/>
    <cellStyle name="20% - Accent2 5 9" xfId="2087"/>
    <cellStyle name="20% - Accent2 5_11) Prop" xfId="2088"/>
    <cellStyle name="20% - Accent2 6" xfId="2089"/>
    <cellStyle name="20% - Accent2 6 2" xfId="2090"/>
    <cellStyle name="20% - Accent2 6 2 2" xfId="2091"/>
    <cellStyle name="20% - Accent2 6 2 2 2" xfId="2092"/>
    <cellStyle name="20% - Accent2 6 2 2 2 2" xfId="2093"/>
    <cellStyle name="20% - Accent2 6 2 2 3" xfId="2094"/>
    <cellStyle name="20% - Accent2 6 2 2_Summary" xfId="2095"/>
    <cellStyle name="20% - Accent2 6 2 3" xfId="2096"/>
    <cellStyle name="20% - Accent2 6 2 3 2" xfId="2097"/>
    <cellStyle name="20% - Accent2 6 2 3 2 2" xfId="2098"/>
    <cellStyle name="20% - Accent2 6 2 3 3" xfId="2099"/>
    <cellStyle name="20% - Accent2 6 2 4" xfId="2100"/>
    <cellStyle name="20% - Accent2 6 2 4 2" xfId="2101"/>
    <cellStyle name="20% - Accent2 6 2 5" xfId="2102"/>
    <cellStyle name="20% - Accent2 6 2_Summary" xfId="2103"/>
    <cellStyle name="20% - Accent2 6 3" xfId="2104"/>
    <cellStyle name="20% - Accent2 6 3 2" xfId="2105"/>
    <cellStyle name="20% - Accent2 6 3 2 2" xfId="2106"/>
    <cellStyle name="20% - Accent2 6 3 2 2 2" xfId="2107"/>
    <cellStyle name="20% - Accent2 6 3 2 3" xfId="2108"/>
    <cellStyle name="20% - Accent2 6 3 2_Summary" xfId="2109"/>
    <cellStyle name="20% - Accent2 6 3 3" xfId="2110"/>
    <cellStyle name="20% - Accent2 6 3 3 2" xfId="2111"/>
    <cellStyle name="20% - Accent2 6 3 4" xfId="2112"/>
    <cellStyle name="20% - Accent2 6 3_Summary" xfId="2113"/>
    <cellStyle name="20% - Accent2 6 4" xfId="2114"/>
    <cellStyle name="20% - Accent2 6 4 2" xfId="2115"/>
    <cellStyle name="20% - Accent2 6 4 2 2" xfId="2116"/>
    <cellStyle name="20% - Accent2 6 4 3" xfId="2117"/>
    <cellStyle name="20% - Accent2 6 4_Summary" xfId="2118"/>
    <cellStyle name="20% - Accent2 6 5" xfId="2119"/>
    <cellStyle name="20% - Accent2 6 5 2" xfId="2120"/>
    <cellStyle name="20% - Accent2 6 5 2 2" xfId="2121"/>
    <cellStyle name="20% - Accent2 6 5 3" xfId="2122"/>
    <cellStyle name="20% - Accent2 6 6" xfId="2123"/>
    <cellStyle name="20% - Accent2 6 6 2" xfId="2124"/>
    <cellStyle name="20% - Accent2 6 7" xfId="2125"/>
    <cellStyle name="20% - Accent2 6_11) Prop" xfId="2126"/>
    <cellStyle name="20% - Accent2 7" xfId="2127"/>
    <cellStyle name="20% - Accent2 7 2" xfId="2128"/>
    <cellStyle name="20% - Accent2 7 2 2" xfId="2129"/>
    <cellStyle name="20% - Accent2 7 2 2 2" xfId="2130"/>
    <cellStyle name="20% - Accent2 7 2 2 3" xfId="2131"/>
    <cellStyle name="20% - Accent2 7 2 2_Summary" xfId="2132"/>
    <cellStyle name="20% - Accent2 7 2 3" xfId="2133"/>
    <cellStyle name="20% - Accent2 7 2 4" xfId="2134"/>
    <cellStyle name="20% - Accent2 7 2_Summary" xfId="2135"/>
    <cellStyle name="20% - Accent2 7 3" xfId="2136"/>
    <cellStyle name="20% - Accent2 7 3 2" xfId="2137"/>
    <cellStyle name="20% - Accent2 7 3 3" xfId="2138"/>
    <cellStyle name="20% - Accent2 7 3_Summary" xfId="2139"/>
    <cellStyle name="20% - Accent2 7 4" xfId="2140"/>
    <cellStyle name="20% - Accent2 7 5" xfId="2141"/>
    <cellStyle name="20% - Accent2 7_11) Prop" xfId="2142"/>
    <cellStyle name="20% - Accent2 8" xfId="2143"/>
    <cellStyle name="20% - Accent2 8 2" xfId="2144"/>
    <cellStyle name="20% - Accent2 8 2 2" xfId="2145"/>
    <cellStyle name="20% - Accent2 8 2 2 2" xfId="2146"/>
    <cellStyle name="20% - Accent2 8 2 2 2 2" xfId="2147"/>
    <cellStyle name="20% - Accent2 8 2 2 3" xfId="2148"/>
    <cellStyle name="20% - Accent2 8 2 2_Summary" xfId="2149"/>
    <cellStyle name="20% - Accent2 8 2 3" xfId="2150"/>
    <cellStyle name="20% - Accent2 8 2 3 2" xfId="2151"/>
    <cellStyle name="20% - Accent2 8 2 3 2 2" xfId="2152"/>
    <cellStyle name="20% - Accent2 8 2 3 3" xfId="2153"/>
    <cellStyle name="20% - Accent2 8 2 4" xfId="2154"/>
    <cellStyle name="20% - Accent2 8 2 4 2" xfId="2155"/>
    <cellStyle name="20% - Accent2 8 2 5" xfId="2156"/>
    <cellStyle name="20% - Accent2 8 2_Summary" xfId="2157"/>
    <cellStyle name="20% - Accent2 8 3" xfId="2158"/>
    <cellStyle name="20% - Accent2 8 3 2" xfId="2159"/>
    <cellStyle name="20% - Accent2 8 3 2 2" xfId="2160"/>
    <cellStyle name="20% - Accent2 8 3 2 2 2" xfId="2161"/>
    <cellStyle name="20% - Accent2 8 3 2 3" xfId="2162"/>
    <cellStyle name="20% - Accent2 8 3 3" xfId="2163"/>
    <cellStyle name="20% - Accent2 8 3 3 2" xfId="2164"/>
    <cellStyle name="20% - Accent2 8 3 4" xfId="2165"/>
    <cellStyle name="20% - Accent2 8 4" xfId="2166"/>
    <cellStyle name="20% - Accent2 8 4 2" xfId="2167"/>
    <cellStyle name="20% - Accent2 8 4 2 2" xfId="2168"/>
    <cellStyle name="20% - Accent2 8 4 3" xfId="2169"/>
    <cellStyle name="20% - Accent2 8 5" xfId="2170"/>
    <cellStyle name="20% - Accent2 8 5 2" xfId="2171"/>
    <cellStyle name="20% - Accent2 8 5 2 2" xfId="2172"/>
    <cellStyle name="20% - Accent2 8 5 3" xfId="2173"/>
    <cellStyle name="20% - Accent2 8 6" xfId="2174"/>
    <cellStyle name="20% - Accent2 8 6 2" xfId="2175"/>
    <cellStyle name="20% - Accent2 8 7" xfId="2176"/>
    <cellStyle name="20% - Accent2 8_Summary" xfId="2177"/>
    <cellStyle name="20% - Accent2 9" xfId="2178"/>
    <cellStyle name="20% - Accent2 9 2" xfId="2179"/>
    <cellStyle name="20% - Accent2 9 2 2" xfId="2180"/>
    <cellStyle name="20% - Accent2 9 2 2 2" xfId="2181"/>
    <cellStyle name="20% - Accent2 9 2 3" xfId="2182"/>
    <cellStyle name="20% - Accent2 9 2_Summary" xfId="2183"/>
    <cellStyle name="20% - Accent2 9 3" xfId="2184"/>
    <cellStyle name="20% - Accent2 9 3 2" xfId="2185"/>
    <cellStyle name="20% - Accent2 9 4" xfId="2186"/>
    <cellStyle name="20% - Accent2 9_Summary" xfId="2187"/>
    <cellStyle name="20% - Accent3 10" xfId="2188"/>
    <cellStyle name="20% - Accent3 10 2" xfId="2189"/>
    <cellStyle name="20% - Accent3 10 2 2" xfId="2190"/>
    <cellStyle name="20% - Accent3 10 2 2 2" xfId="2191"/>
    <cellStyle name="20% - Accent3 10 2 3" xfId="2192"/>
    <cellStyle name="20% - Accent3 10 3" xfId="2193"/>
    <cellStyle name="20% - Accent3 10 3 2" xfId="2194"/>
    <cellStyle name="20% - Accent3 10 4" xfId="2195"/>
    <cellStyle name="20% - Accent3 10_Summary" xfId="2196"/>
    <cellStyle name="20% - Accent3 11" xfId="2197"/>
    <cellStyle name="20% - Accent3 11 2" xfId="2198"/>
    <cellStyle name="20% - Accent3 11 2 2" xfId="2199"/>
    <cellStyle name="20% - Accent3 11 2 2 2" xfId="2200"/>
    <cellStyle name="20% - Accent3 11 2 3" xfId="2201"/>
    <cellStyle name="20% - Accent3 11 3" xfId="2202"/>
    <cellStyle name="20% - Accent3 11 3 2" xfId="2203"/>
    <cellStyle name="20% - Accent3 11 4" xfId="2204"/>
    <cellStyle name="20% - Accent3 11_Summary" xfId="2205"/>
    <cellStyle name="20% - Accent3 12" xfId="2206"/>
    <cellStyle name="20% - Accent3 12 2" xfId="2207"/>
    <cellStyle name="20% - Accent3 12 2 2" xfId="2208"/>
    <cellStyle name="20% - Accent3 12 2_CBS PY_Adj" xfId="2209"/>
    <cellStyle name="20% - Accent3 12 3" xfId="2210"/>
    <cellStyle name="20% - Accent3 12_C1 BS" xfId="2211"/>
    <cellStyle name="20% - Accent3 13" xfId="2212"/>
    <cellStyle name="20% - Accent3 13 2" xfId="2213"/>
    <cellStyle name="20% - Accent3 13 2 2" xfId="2214"/>
    <cellStyle name="20% - Accent3 13 3" xfId="2215"/>
    <cellStyle name="20% - Accent3 13_CBS PY_Adj" xfId="2216"/>
    <cellStyle name="20% - Accent3 14" xfId="2217"/>
    <cellStyle name="20% - Accent3 14 2" xfId="2218"/>
    <cellStyle name="20% - Accent3 14 3" xfId="2219"/>
    <cellStyle name="20% - Accent3 15" xfId="2220"/>
    <cellStyle name="20% - Accent3 16" xfId="2221"/>
    <cellStyle name="20% - Accent3 17" xfId="2222"/>
    <cellStyle name="20% - Accent3 18" xfId="2223"/>
    <cellStyle name="20% - Accent3 19" xfId="2224"/>
    <cellStyle name="20% - Accent3 2" xfId="2225"/>
    <cellStyle name="20% - Accent3 2 10" xfId="2226"/>
    <cellStyle name="20% - Accent3 2 10 2" xfId="2227"/>
    <cellStyle name="20% - Accent3 2 10 3" xfId="2228"/>
    <cellStyle name="20% - Accent3 2 10_Summary" xfId="2229"/>
    <cellStyle name="20% - Accent3 2 11" xfId="2230"/>
    <cellStyle name="20% - Accent3 2 11 2" xfId="2231"/>
    <cellStyle name="20% - Accent3 2 11 3" xfId="2232"/>
    <cellStyle name="20% - Accent3 2 11_Summary" xfId="2233"/>
    <cellStyle name="20% - Accent3 2 12" xfId="2234"/>
    <cellStyle name="20% - Accent3 2 13" xfId="2235"/>
    <cellStyle name="20% - Accent3 2 14" xfId="2236"/>
    <cellStyle name="20% - Accent3 2 2" xfId="2237"/>
    <cellStyle name="20% - Accent3 2 2 10" xfId="2238"/>
    <cellStyle name="20% - Accent3 2 2 11" xfId="2239"/>
    <cellStyle name="20% - Accent3 2 2 12" xfId="2240"/>
    <cellStyle name="20% - Accent3 2 2 2" xfId="2241"/>
    <cellStyle name="20% - Accent3 2 2 2 10" xfId="2242"/>
    <cellStyle name="20% - Accent3 2 2 2 10 2" xfId="2243"/>
    <cellStyle name="20% - Accent3 2 2 2 10_CBS PY_Adj" xfId="2244"/>
    <cellStyle name="20% - Accent3 2 2 2 11" xfId="2245"/>
    <cellStyle name="20% - Accent3 2 2 2 2" xfId="2246"/>
    <cellStyle name="20% - Accent3 2 2 2 2 2" xfId="2247"/>
    <cellStyle name="20% - Accent3 2 2 2 2 2 2" xfId="2248"/>
    <cellStyle name="20% - Accent3 2 2 2 2 2 2 2" xfId="2249"/>
    <cellStyle name="20% - Accent3 2 2 2 2 2 2 3" xfId="2250"/>
    <cellStyle name="20% - Accent3 2 2 2 2 2 2_Summary" xfId="2251"/>
    <cellStyle name="20% - Accent3 2 2 2 2 2 3" xfId="2252"/>
    <cellStyle name="20% - Accent3 2 2 2 2 2 4" xfId="2253"/>
    <cellStyle name="20% - Accent3 2 2 2 2 2_Summary" xfId="2254"/>
    <cellStyle name="20% - Accent3 2 2 2 2 3" xfId="2255"/>
    <cellStyle name="20% - Accent3 2 2 2 2 3 2" xfId="2256"/>
    <cellStyle name="20% - Accent3 2 2 2 2 3 2 2" xfId="2257"/>
    <cellStyle name="20% - Accent3 2 2 2 2 3 2 3" xfId="2258"/>
    <cellStyle name="20% - Accent3 2 2 2 2 3 2_Summary" xfId="2259"/>
    <cellStyle name="20% - Accent3 2 2 2 2 3 3" xfId="2260"/>
    <cellStyle name="20% - Accent3 2 2 2 2 3 4" xfId="2261"/>
    <cellStyle name="20% - Accent3 2 2 2 2 3_Summary" xfId="2262"/>
    <cellStyle name="20% - Accent3 2 2 2 2 4" xfId="2263"/>
    <cellStyle name="20% - Accent3 2 2 2 2 4 2" xfId="2264"/>
    <cellStyle name="20% - Accent3 2 2 2 2 4 3" xfId="2265"/>
    <cellStyle name="20% - Accent3 2 2 2 2 4_Summary" xfId="2266"/>
    <cellStyle name="20% - Accent3 2 2 2 2 5" xfId="2267"/>
    <cellStyle name="20% - Accent3 2 2 2 2 6" xfId="2268"/>
    <cellStyle name="20% - Accent3 2 2 2 2_Summary" xfId="2269"/>
    <cellStyle name="20% - Accent3 2 2 2 3" xfId="2270"/>
    <cellStyle name="20% - Accent3 2 2 2 3 2" xfId="2271"/>
    <cellStyle name="20% - Accent3 2 2 2 3 2 2" xfId="2272"/>
    <cellStyle name="20% - Accent3 2 2 2 3 2 2 2" xfId="2273"/>
    <cellStyle name="20% - Accent3 2 2 2 3 2 3" xfId="2274"/>
    <cellStyle name="20% - Accent3 2 2 2 3 2_Summary" xfId="2275"/>
    <cellStyle name="20% - Accent3 2 2 2 3 3" xfId="2276"/>
    <cellStyle name="20% - Accent3 2 2 2 3 3 2" xfId="2277"/>
    <cellStyle name="20% - Accent3 2 2 2 3 4" xfId="2278"/>
    <cellStyle name="20% - Accent3 2 2 2 3_Summary" xfId="2279"/>
    <cellStyle name="20% - Accent3 2 2 2 4" xfId="2280"/>
    <cellStyle name="20% - Accent3 2 2 2 4 2" xfId="2281"/>
    <cellStyle name="20% - Accent3 2 2 2 4 2 2" xfId="2282"/>
    <cellStyle name="20% - Accent3 2 2 2 4 2 3" xfId="2283"/>
    <cellStyle name="20% - Accent3 2 2 2 4 2_Summary" xfId="2284"/>
    <cellStyle name="20% - Accent3 2 2 2 4 3" xfId="2285"/>
    <cellStyle name="20% - Accent3 2 2 2 4 4" xfId="2286"/>
    <cellStyle name="20% - Accent3 2 2 2 4_Summary" xfId="2287"/>
    <cellStyle name="20% - Accent3 2 2 2 5" xfId="2288"/>
    <cellStyle name="20% - Accent3 2 2 2 5 2" xfId="2289"/>
    <cellStyle name="20% - Accent3 2 2 2 5 2 2" xfId="2290"/>
    <cellStyle name="20% - Accent3 2 2 2 5 3" xfId="2291"/>
    <cellStyle name="20% - Accent3 2 2 2 5_Summary" xfId="2292"/>
    <cellStyle name="20% - Accent3 2 2 2 6" xfId="2293"/>
    <cellStyle name="20% - Accent3 2 2 2 6 2" xfId="2294"/>
    <cellStyle name="20% - Accent3 2 2 2 6 3" xfId="2295"/>
    <cellStyle name="20% - Accent3 2 2 2 6_Summary" xfId="2296"/>
    <cellStyle name="20% - Accent3 2 2 2 7" xfId="2297"/>
    <cellStyle name="20% - Accent3 2 2 2 8" xfId="2298"/>
    <cellStyle name="20% - Accent3 2 2 2 8 2" xfId="2299"/>
    <cellStyle name="20% - Accent3 2 2 2 8 2 2" xfId="2300"/>
    <cellStyle name="20% - Accent3 2 2 2 8 2_CBS PY_Adj" xfId="2301"/>
    <cellStyle name="20% - Accent3 2 2 2 8 3" xfId="2302"/>
    <cellStyle name="20% - Accent3 2 2 2 8_C1 BS" xfId="2303"/>
    <cellStyle name="20% - Accent3 2 2 2 9" xfId="2304"/>
    <cellStyle name="20% - Accent3 2 2 2 9 2" xfId="2305"/>
    <cellStyle name="20% - Accent3 2 2 2 9 2 2" xfId="2306"/>
    <cellStyle name="20% - Accent3 2 2 2 9 2_CBS PY_Adj" xfId="2307"/>
    <cellStyle name="20% - Accent3 2 2 2 9 3" xfId="2308"/>
    <cellStyle name="20% - Accent3 2 2 2 9_C1 BS" xfId="2309"/>
    <cellStyle name="20% - Accent3 2 2 2_11) Prop" xfId="2310"/>
    <cellStyle name="20% - Accent3 2 2 3" xfId="2311"/>
    <cellStyle name="20% - Accent3 2 2 3 2" xfId="2312"/>
    <cellStyle name="20% - Accent3 2 2 3 2 2" xfId="2313"/>
    <cellStyle name="20% - Accent3 2 2 3 2 2 2" xfId="2314"/>
    <cellStyle name="20% - Accent3 2 2 3 2 2 2 2" xfId="2315"/>
    <cellStyle name="20% - Accent3 2 2 3 2 2 2 3" xfId="2316"/>
    <cellStyle name="20% - Accent3 2 2 3 2 2 2_Summary" xfId="2317"/>
    <cellStyle name="20% - Accent3 2 2 3 2 2 3" xfId="2318"/>
    <cellStyle name="20% - Accent3 2 2 3 2 2 4" xfId="2319"/>
    <cellStyle name="20% - Accent3 2 2 3 2 2_Summary" xfId="2320"/>
    <cellStyle name="20% - Accent3 2 2 3 2 3" xfId="2321"/>
    <cellStyle name="20% - Accent3 2 2 3 2 3 2" xfId="2322"/>
    <cellStyle name="20% - Accent3 2 2 3 2 3 2 2" xfId="2323"/>
    <cellStyle name="20% - Accent3 2 2 3 2 3 2 3" xfId="2324"/>
    <cellStyle name="20% - Accent3 2 2 3 2 3 2_Summary" xfId="2325"/>
    <cellStyle name="20% - Accent3 2 2 3 2 3 3" xfId="2326"/>
    <cellStyle name="20% - Accent3 2 2 3 2 3 4" xfId="2327"/>
    <cellStyle name="20% - Accent3 2 2 3 2 3_Summary" xfId="2328"/>
    <cellStyle name="20% - Accent3 2 2 3 2 4" xfId="2329"/>
    <cellStyle name="20% - Accent3 2 2 3 2 4 2" xfId="2330"/>
    <cellStyle name="20% - Accent3 2 2 3 2 4 3" xfId="2331"/>
    <cellStyle name="20% - Accent3 2 2 3 2 4_Summary" xfId="2332"/>
    <cellStyle name="20% - Accent3 2 2 3 2 5" xfId="2333"/>
    <cellStyle name="20% - Accent3 2 2 3 2 6" xfId="2334"/>
    <cellStyle name="20% - Accent3 2 2 3 2_Summary" xfId="2335"/>
    <cellStyle name="20% - Accent3 2 2 3 3" xfId="2336"/>
    <cellStyle name="20% - Accent3 2 2 3 3 2" xfId="2337"/>
    <cellStyle name="20% - Accent3 2 2 3 3 2 2" xfId="2338"/>
    <cellStyle name="20% - Accent3 2 2 3 3 2 3" xfId="2339"/>
    <cellStyle name="20% - Accent3 2 2 3 3 2_Summary" xfId="2340"/>
    <cellStyle name="20% - Accent3 2 2 3 3 3" xfId="2341"/>
    <cellStyle name="20% - Accent3 2 2 3 3 4" xfId="2342"/>
    <cellStyle name="20% - Accent3 2 2 3 3_Summary" xfId="2343"/>
    <cellStyle name="20% - Accent3 2 2 3 4" xfId="2344"/>
    <cellStyle name="20% - Accent3 2 2 3 4 2" xfId="2345"/>
    <cellStyle name="20% - Accent3 2 2 3 4 2 2" xfId="2346"/>
    <cellStyle name="20% - Accent3 2 2 3 4 2 3" xfId="2347"/>
    <cellStyle name="20% - Accent3 2 2 3 4 2_Summary" xfId="2348"/>
    <cellStyle name="20% - Accent3 2 2 3 4 3" xfId="2349"/>
    <cellStyle name="20% - Accent3 2 2 3 4 4" xfId="2350"/>
    <cellStyle name="20% - Accent3 2 2 3 4_Summary" xfId="2351"/>
    <cellStyle name="20% - Accent3 2 2 3 5" xfId="2352"/>
    <cellStyle name="20% - Accent3 2 2 3 5 2" xfId="2353"/>
    <cellStyle name="20% - Accent3 2 2 3 5 3" xfId="2354"/>
    <cellStyle name="20% - Accent3 2 2 3 5_Summary" xfId="2355"/>
    <cellStyle name="20% - Accent3 2 2 3 6" xfId="2356"/>
    <cellStyle name="20% - Accent3 2 2 3 7" xfId="2357"/>
    <cellStyle name="20% - Accent3 2 2 3_Summary" xfId="2358"/>
    <cellStyle name="20% - Accent3 2 2 4" xfId="2359"/>
    <cellStyle name="20% - Accent3 2 2 4 2" xfId="2360"/>
    <cellStyle name="20% - Accent3 2 2 4 2 2" xfId="2361"/>
    <cellStyle name="20% - Accent3 2 2 4 2 2 2" xfId="2362"/>
    <cellStyle name="20% - Accent3 2 2 4 2 3" xfId="2363"/>
    <cellStyle name="20% - Accent3 2 2 4 2_Summary" xfId="2364"/>
    <cellStyle name="20% - Accent3 2 2 4 3" xfId="2365"/>
    <cellStyle name="20% - Accent3 2 2 4 3 2" xfId="2366"/>
    <cellStyle name="20% - Accent3 2 2 4 3 2 2" xfId="2367"/>
    <cellStyle name="20% - Accent3 2 2 4 3 3" xfId="2368"/>
    <cellStyle name="20% - Accent3 2 2 4 3_Summary" xfId="2369"/>
    <cellStyle name="20% - Accent3 2 2 4 4" xfId="2370"/>
    <cellStyle name="20% - Accent3 2 2 4 4 2" xfId="2371"/>
    <cellStyle name="20% - Accent3 2 2 4 5" xfId="2372"/>
    <cellStyle name="20% - Accent3 2 2 5" xfId="2373"/>
    <cellStyle name="20% - Accent3 2 2 5 2" xfId="2374"/>
    <cellStyle name="20% - Accent3 2 2 5 2 2" xfId="2375"/>
    <cellStyle name="20% - Accent3 2 2 5 2 3" xfId="2376"/>
    <cellStyle name="20% - Accent3 2 2 5 2_Summary" xfId="2377"/>
    <cellStyle name="20% - Accent3 2 2 5 3" xfId="2378"/>
    <cellStyle name="20% - Accent3 2 2 5 3 2" xfId="2379"/>
    <cellStyle name="20% - Accent3 2 2 5 3 3" xfId="2380"/>
    <cellStyle name="20% - Accent3 2 2 5 3_Summary" xfId="2381"/>
    <cellStyle name="20% - Accent3 2 2 6" xfId="2382"/>
    <cellStyle name="20% - Accent3 2 2 6 2" xfId="2383"/>
    <cellStyle name="20% - Accent3 2 2 6 2 2" xfId="2384"/>
    <cellStyle name="20% - Accent3 2 2 6 2 2 2" xfId="2385"/>
    <cellStyle name="20% - Accent3 2 2 6 2 2 3" xfId="2386"/>
    <cellStyle name="20% - Accent3 2 2 6 2 2_Summary" xfId="2387"/>
    <cellStyle name="20% - Accent3 2 2 6 2 3" xfId="2388"/>
    <cellStyle name="20% - Accent3 2 2 6 2 4" xfId="2389"/>
    <cellStyle name="20% - Accent3 2 2 6 2_Summary" xfId="2390"/>
    <cellStyle name="20% - Accent3 2 2 6 3" xfId="2391"/>
    <cellStyle name="20% - Accent3 2 2 6 3 2" xfId="2392"/>
    <cellStyle name="20% - Accent3 2 2 6 3 2 2" xfId="2393"/>
    <cellStyle name="20% - Accent3 2 2 6 3 2 3" xfId="2394"/>
    <cellStyle name="20% - Accent3 2 2 6 3 2_Summary" xfId="2395"/>
    <cellStyle name="20% - Accent3 2 2 6 3 3" xfId="2396"/>
    <cellStyle name="20% - Accent3 2 2 6 3 4" xfId="2397"/>
    <cellStyle name="20% - Accent3 2 2 6 3_Summary" xfId="2398"/>
    <cellStyle name="20% - Accent3 2 2 6 4" xfId="2399"/>
    <cellStyle name="20% - Accent3 2 2 6 4 2" xfId="2400"/>
    <cellStyle name="20% - Accent3 2 2 6 4 3" xfId="2401"/>
    <cellStyle name="20% - Accent3 2 2 6 4_Summary" xfId="2402"/>
    <cellStyle name="20% - Accent3 2 2 6 5" xfId="2403"/>
    <cellStyle name="20% - Accent3 2 2 6 6" xfId="2404"/>
    <cellStyle name="20% - Accent3 2 2 6_Summary" xfId="2405"/>
    <cellStyle name="20% - Accent3 2 2 7" xfId="2406"/>
    <cellStyle name="20% - Accent3 2 2 7 2" xfId="2407"/>
    <cellStyle name="20% - Accent3 2 2 7 2 2" xfId="2408"/>
    <cellStyle name="20% - Accent3 2 2 7 2 2 2" xfId="2409"/>
    <cellStyle name="20% - Accent3 2 2 7 2 2 3" xfId="2410"/>
    <cellStyle name="20% - Accent3 2 2 7 2 2_Summary" xfId="2411"/>
    <cellStyle name="20% - Accent3 2 2 7 2 3" xfId="2412"/>
    <cellStyle name="20% - Accent3 2 2 7 2 4" xfId="2413"/>
    <cellStyle name="20% - Accent3 2 2 7 2_Summary" xfId="2414"/>
    <cellStyle name="20% - Accent3 2 2 7 3" xfId="2415"/>
    <cellStyle name="20% - Accent3 2 2 7 3 2" xfId="2416"/>
    <cellStyle name="20% - Accent3 2 2 7 3 3" xfId="2417"/>
    <cellStyle name="20% - Accent3 2 2 7 3_Summary" xfId="2418"/>
    <cellStyle name="20% - Accent3 2 2 7 4" xfId="2419"/>
    <cellStyle name="20% - Accent3 2 2 7 5" xfId="2420"/>
    <cellStyle name="20% - Accent3 2 2 7_Summary" xfId="2421"/>
    <cellStyle name="20% - Accent3 2 2 8" xfId="2422"/>
    <cellStyle name="20% - Accent3 2 2 8 2" xfId="2423"/>
    <cellStyle name="20% - Accent3 2 2 8 3" xfId="2424"/>
    <cellStyle name="20% - Accent3 2 2 8_Summary" xfId="2425"/>
    <cellStyle name="20% - Accent3 2 2 9" xfId="2426"/>
    <cellStyle name="20% - Accent3 2 2 9 2" xfId="2427"/>
    <cellStyle name="20% - Accent3 2 2 9_Summary" xfId="2428"/>
    <cellStyle name="20% - Accent3 2 2_11) Prop" xfId="2429"/>
    <cellStyle name="20% - Accent3 2 3" xfId="2430"/>
    <cellStyle name="20% - Accent3 2 3 2" xfId="2431"/>
    <cellStyle name="20% - Accent3 2 3 2 2" xfId="2432"/>
    <cellStyle name="20% - Accent3 2 3 2 2 2" xfId="2433"/>
    <cellStyle name="20% - Accent3 2 3 2 2 2 2" xfId="2434"/>
    <cellStyle name="20% - Accent3 2 3 2 2 2 2 2" xfId="2435"/>
    <cellStyle name="20% - Accent3 2 3 2 2 2 2 3" xfId="2436"/>
    <cellStyle name="20% - Accent3 2 3 2 2 2 2_Summary" xfId="2437"/>
    <cellStyle name="20% - Accent3 2 3 2 2 2 3" xfId="2438"/>
    <cellStyle name="20% - Accent3 2 3 2 2 2 4" xfId="2439"/>
    <cellStyle name="20% - Accent3 2 3 2 2 2_Summary" xfId="2440"/>
    <cellStyle name="20% - Accent3 2 3 2 2 3" xfId="2441"/>
    <cellStyle name="20% - Accent3 2 3 2 2 3 2" xfId="2442"/>
    <cellStyle name="20% - Accent3 2 3 2 2 3 3" xfId="2443"/>
    <cellStyle name="20% - Accent3 2 3 2 2 3_Summary" xfId="2444"/>
    <cellStyle name="20% - Accent3 2 3 2 2 4" xfId="2445"/>
    <cellStyle name="20% - Accent3 2 3 2 2 5" xfId="2446"/>
    <cellStyle name="20% - Accent3 2 3 2 2_Summary" xfId="2447"/>
    <cellStyle name="20% - Accent3 2 3 2 3" xfId="2448"/>
    <cellStyle name="20% - Accent3 2 3 2 3 2" xfId="2449"/>
    <cellStyle name="20% - Accent3 2 3 2 3 2 2" xfId="2450"/>
    <cellStyle name="20% - Accent3 2 3 2 3 2 3" xfId="2451"/>
    <cellStyle name="20% - Accent3 2 3 2 3 2_11) Prop" xfId="2452"/>
    <cellStyle name="20% - Accent3 2 3 2 3 3" xfId="2453"/>
    <cellStyle name="20% - Accent3 2 3 2 3 3 2" xfId="2454"/>
    <cellStyle name="20% - Accent3 2 3 2 3 3 3" xfId="2455"/>
    <cellStyle name="20% - Accent3 2 3 2 3 3_Summary" xfId="2456"/>
    <cellStyle name="20% - Accent3 2 3 2 3 4" xfId="2457"/>
    <cellStyle name="20% - Accent3 2 3 2 3_Summary" xfId="2458"/>
    <cellStyle name="20% - Accent3 2 3 2 4" xfId="2459"/>
    <cellStyle name="20% - Accent3 2 3 2 4 2" xfId="2460"/>
    <cellStyle name="20% - Accent3 2 3 2 4 2 2" xfId="2461"/>
    <cellStyle name="20% - Accent3 2 3 2 4 3" xfId="2462"/>
    <cellStyle name="20% - Accent3 2 3 2 4_Summary" xfId="2463"/>
    <cellStyle name="20% - Accent3 2 3 2 5" xfId="2464"/>
    <cellStyle name="20% - Accent3 2 3 2 5 2" xfId="2465"/>
    <cellStyle name="20% - Accent3 2 3 2 5_Summary" xfId="2466"/>
    <cellStyle name="20% - Accent3 2 3 2 6" xfId="2467"/>
    <cellStyle name="20% - Accent3 2 3 2_Summary" xfId="2468"/>
    <cellStyle name="20% - Accent3 2 3 3" xfId="2469"/>
    <cellStyle name="20% - Accent3 2 3 3 2" xfId="2470"/>
    <cellStyle name="20% - Accent3 2 3 3 2 2" xfId="2471"/>
    <cellStyle name="20% - Accent3 2 3 3 2 2 2" xfId="2472"/>
    <cellStyle name="20% - Accent3 2 3 3 2 2 3" xfId="2473"/>
    <cellStyle name="20% - Accent3 2 3 3 2 2_Summary" xfId="2474"/>
    <cellStyle name="20% - Accent3 2 3 3 2 3" xfId="2475"/>
    <cellStyle name="20% - Accent3 2 3 3 2 4" xfId="2476"/>
    <cellStyle name="20% - Accent3 2 3 3 2_Summary" xfId="2477"/>
    <cellStyle name="20% - Accent3 2 3 3 3" xfId="2478"/>
    <cellStyle name="20% - Accent3 2 3 3 3 2" xfId="2479"/>
    <cellStyle name="20% - Accent3 2 3 3 3 3" xfId="2480"/>
    <cellStyle name="20% - Accent3 2 3 3 3_Summary" xfId="2481"/>
    <cellStyle name="20% - Accent3 2 3 3 4" xfId="2482"/>
    <cellStyle name="20% - Accent3 2 3 3 5" xfId="2483"/>
    <cellStyle name="20% - Accent3 2 3 3_Summary" xfId="2484"/>
    <cellStyle name="20% - Accent3 2 3 4" xfId="2485"/>
    <cellStyle name="20% - Accent3 2 3 4 2" xfId="2486"/>
    <cellStyle name="20% - Accent3 2 3 4 2 2" xfId="2487"/>
    <cellStyle name="20% - Accent3 2 3 4 2 3" xfId="2488"/>
    <cellStyle name="20% - Accent3 2 3 4 2_Summary" xfId="2489"/>
    <cellStyle name="20% - Accent3 2 3 4 3" xfId="2490"/>
    <cellStyle name="20% - Accent3 2 3 4 4" xfId="2491"/>
    <cellStyle name="20% - Accent3 2 3 4_Summary" xfId="2492"/>
    <cellStyle name="20% - Accent3 2 3 5" xfId="2493"/>
    <cellStyle name="20% - Accent3 2 3 5 2" xfId="2494"/>
    <cellStyle name="20% - Accent3 2 3 5 2 2" xfId="2495"/>
    <cellStyle name="20% - Accent3 2 3 5 2 3" xfId="2496"/>
    <cellStyle name="20% - Accent3 2 3 5 2_11) Prop" xfId="2497"/>
    <cellStyle name="20% - Accent3 2 3 5 3" xfId="2498"/>
    <cellStyle name="20% - Accent3 2 3 5 3 2" xfId="2499"/>
    <cellStyle name="20% - Accent3 2 3 5 3 3" xfId="2500"/>
    <cellStyle name="20% - Accent3 2 3 5 3_Summary" xfId="2501"/>
    <cellStyle name="20% - Accent3 2 3 5 4" xfId="2502"/>
    <cellStyle name="20% - Accent3 2 3 5_Summary" xfId="2503"/>
    <cellStyle name="20% - Accent3 2 3 6" xfId="2504"/>
    <cellStyle name="20% - Accent3 2 3 6 2" xfId="2505"/>
    <cellStyle name="20% - Accent3 2 3 6 2 2" xfId="2506"/>
    <cellStyle name="20% - Accent3 2 3 6 2 3" xfId="2507"/>
    <cellStyle name="20% - Accent3 2 3 6 2_Summary" xfId="2508"/>
    <cellStyle name="20% - Accent3 2 3 6 3" xfId="2509"/>
    <cellStyle name="20% - Accent3 2 3 6 3 2" xfId="2510"/>
    <cellStyle name="20% - Accent3 2 3 6 3_Summary" xfId="2511"/>
    <cellStyle name="20% - Accent3 2 3 6 4" xfId="2512"/>
    <cellStyle name="20% - Accent3 2 3 6 5" xfId="2513"/>
    <cellStyle name="20% - Accent3 2 3 6_11) Prop" xfId="2514"/>
    <cellStyle name="20% - Accent3 2 3 7" xfId="2515"/>
    <cellStyle name="20% - Accent3 2 3 7 2" xfId="2516"/>
    <cellStyle name="20% - Accent3 2 3 7 3" xfId="2517"/>
    <cellStyle name="20% - Accent3 2 3 7_Summary" xfId="2518"/>
    <cellStyle name="20% - Accent3 2 3 8" xfId="2519"/>
    <cellStyle name="20% - Accent3 2 3_11) Prop" xfId="2520"/>
    <cellStyle name="20% - Accent3 2 4" xfId="2521"/>
    <cellStyle name="20% - Accent3 2 4 2" xfId="2522"/>
    <cellStyle name="20% - Accent3 2 4 2 2" xfId="2523"/>
    <cellStyle name="20% - Accent3 2 4 2 2 2" xfId="2524"/>
    <cellStyle name="20% - Accent3 2 4 2 2 2 2" xfId="2525"/>
    <cellStyle name="20% - Accent3 2 4 2 2 2 2 2" xfId="2526"/>
    <cellStyle name="20% - Accent3 2 4 2 2 2 2 3" xfId="2527"/>
    <cellStyle name="20% - Accent3 2 4 2 2 2 2_Summary" xfId="2528"/>
    <cellStyle name="20% - Accent3 2 4 2 2 2 3" xfId="2529"/>
    <cellStyle name="20% - Accent3 2 4 2 2 2 4" xfId="2530"/>
    <cellStyle name="20% - Accent3 2 4 2 2 2_Summary" xfId="2531"/>
    <cellStyle name="20% - Accent3 2 4 2 2 3" xfId="2532"/>
    <cellStyle name="20% - Accent3 2 4 2 2 3 2" xfId="2533"/>
    <cellStyle name="20% - Accent3 2 4 2 2 3 3" xfId="2534"/>
    <cellStyle name="20% - Accent3 2 4 2 2 3_Summary" xfId="2535"/>
    <cellStyle name="20% - Accent3 2 4 2 2 4" xfId="2536"/>
    <cellStyle name="20% - Accent3 2 4 2 2 5" xfId="2537"/>
    <cellStyle name="20% - Accent3 2 4 2 2_Summary" xfId="2538"/>
    <cellStyle name="20% - Accent3 2 4 2 3" xfId="2539"/>
    <cellStyle name="20% - Accent3 2 4 2 3 2" xfId="2540"/>
    <cellStyle name="20% - Accent3 2 4 2 3 2 2" xfId="2541"/>
    <cellStyle name="20% - Accent3 2 4 2 3 2 3" xfId="2542"/>
    <cellStyle name="20% - Accent3 2 4 2 3 2_Summary" xfId="2543"/>
    <cellStyle name="20% - Accent3 2 4 2 3 3" xfId="2544"/>
    <cellStyle name="20% - Accent3 2 4 2 3 4" xfId="2545"/>
    <cellStyle name="20% - Accent3 2 4 2 3_Summary" xfId="2546"/>
    <cellStyle name="20% - Accent3 2 4 2 4" xfId="2547"/>
    <cellStyle name="20% - Accent3 2 4 2 4 2" xfId="2548"/>
    <cellStyle name="20% - Accent3 2 4 2 4 3" xfId="2549"/>
    <cellStyle name="20% - Accent3 2 4 2 4_Summary" xfId="2550"/>
    <cellStyle name="20% - Accent3 2 4 2 5" xfId="2551"/>
    <cellStyle name="20% - Accent3 2 4 2 6" xfId="2552"/>
    <cellStyle name="20% - Accent3 2 4 2_Summary" xfId="2553"/>
    <cellStyle name="20% - Accent3 2 4 3" xfId="2554"/>
    <cellStyle name="20% - Accent3 2 4 3 2" xfId="2555"/>
    <cellStyle name="20% - Accent3 2 4 3 2 2" xfId="2556"/>
    <cellStyle name="20% - Accent3 2 4 3 2 2 2" xfId="2557"/>
    <cellStyle name="20% - Accent3 2 4 3 2 2 3" xfId="2558"/>
    <cellStyle name="20% - Accent3 2 4 3 2 2_Summary" xfId="2559"/>
    <cellStyle name="20% - Accent3 2 4 3 2 3" xfId="2560"/>
    <cellStyle name="20% - Accent3 2 4 3 2 4" xfId="2561"/>
    <cellStyle name="20% - Accent3 2 4 3 2_Summary" xfId="2562"/>
    <cellStyle name="20% - Accent3 2 4 3 3" xfId="2563"/>
    <cellStyle name="20% - Accent3 2 4 3 3 2" xfId="2564"/>
    <cellStyle name="20% - Accent3 2 4 3 3 3" xfId="2565"/>
    <cellStyle name="20% - Accent3 2 4 3 3_Summary" xfId="2566"/>
    <cellStyle name="20% - Accent3 2 4 3 4" xfId="2567"/>
    <cellStyle name="20% - Accent3 2 4 3 5" xfId="2568"/>
    <cellStyle name="20% - Accent3 2 4 3_Summary" xfId="2569"/>
    <cellStyle name="20% - Accent3 2 4 4" xfId="2570"/>
    <cellStyle name="20% - Accent3 2 4 4 2" xfId="2571"/>
    <cellStyle name="20% - Accent3 2 4 4 2 2" xfId="2572"/>
    <cellStyle name="20% - Accent3 2 4 4 2 3" xfId="2573"/>
    <cellStyle name="20% - Accent3 2 4 4 2_Summary" xfId="2574"/>
    <cellStyle name="20% - Accent3 2 4 4 3" xfId="2575"/>
    <cellStyle name="20% - Accent3 2 4 4 4" xfId="2576"/>
    <cellStyle name="20% - Accent3 2 4 4_Summary" xfId="2577"/>
    <cellStyle name="20% - Accent3 2 4 5" xfId="2578"/>
    <cellStyle name="20% - Accent3 2 4 5 2" xfId="2579"/>
    <cellStyle name="20% - Accent3 2 4 5 2 2" xfId="2580"/>
    <cellStyle name="20% - Accent3 2 4 5 2 3" xfId="2581"/>
    <cellStyle name="20% - Accent3 2 4 5 2_Summary" xfId="2582"/>
    <cellStyle name="20% - Accent3 2 4 5 3" xfId="2583"/>
    <cellStyle name="20% - Accent3 2 4 5 4" xfId="2584"/>
    <cellStyle name="20% - Accent3 2 4 5_Summary" xfId="2585"/>
    <cellStyle name="20% - Accent3 2 4 6" xfId="2586"/>
    <cellStyle name="20% - Accent3 2 4 6 2" xfId="2587"/>
    <cellStyle name="20% - Accent3 2 4 6 3" xfId="2588"/>
    <cellStyle name="20% - Accent3 2 4 6_Summary" xfId="2589"/>
    <cellStyle name="20% - Accent3 2 4 7" xfId="2590"/>
    <cellStyle name="20% - Accent3 2 4 7 2" xfId="2591"/>
    <cellStyle name="20% - Accent3 2 4 7 3" xfId="2592"/>
    <cellStyle name="20% - Accent3 2 4 7_Summary" xfId="2593"/>
    <cellStyle name="20% - Accent3 2 4 8" xfId="2594"/>
    <cellStyle name="20% - Accent3 2 4 9" xfId="2595"/>
    <cellStyle name="20% - Accent3 2 4_11) Prop" xfId="2596"/>
    <cellStyle name="20% - Accent3 2 5" xfId="2597"/>
    <cellStyle name="20% - Accent3 2 5 2" xfId="2598"/>
    <cellStyle name="20% - Accent3 2 5 2 2" xfId="2599"/>
    <cellStyle name="20% - Accent3 2 5 2 2 2" xfId="2600"/>
    <cellStyle name="20% - Accent3 2 5 2 2 2 2" xfId="2601"/>
    <cellStyle name="20% - Accent3 2 5 2 2 2 3" xfId="2602"/>
    <cellStyle name="20% - Accent3 2 5 2 2 2_Summary" xfId="2603"/>
    <cellStyle name="20% - Accent3 2 5 2 2 3" xfId="2604"/>
    <cellStyle name="20% - Accent3 2 5 2 2 4" xfId="2605"/>
    <cellStyle name="20% - Accent3 2 5 2 2_Summary" xfId="2606"/>
    <cellStyle name="20% - Accent3 2 5 2 3" xfId="2607"/>
    <cellStyle name="20% - Accent3 2 5 2 3 2" xfId="2608"/>
    <cellStyle name="20% - Accent3 2 5 2 3 3" xfId="2609"/>
    <cellStyle name="20% - Accent3 2 5 2 3_Summary" xfId="2610"/>
    <cellStyle name="20% - Accent3 2 5 2 4" xfId="2611"/>
    <cellStyle name="20% - Accent3 2 5 2 5" xfId="2612"/>
    <cellStyle name="20% - Accent3 2 5 2_Summary" xfId="2613"/>
    <cellStyle name="20% - Accent3 2 5 3" xfId="2614"/>
    <cellStyle name="20% - Accent3 2 5 3 2" xfId="2615"/>
    <cellStyle name="20% - Accent3 2 5 3 2 2" xfId="2616"/>
    <cellStyle name="20% - Accent3 2 5 3 2 3" xfId="2617"/>
    <cellStyle name="20% - Accent3 2 5 3 2_Summary" xfId="2618"/>
    <cellStyle name="20% - Accent3 2 5 3 3" xfId="2619"/>
    <cellStyle name="20% - Accent3 2 5 3 3 2" xfId="2620"/>
    <cellStyle name="20% - Accent3 2 5 3 3 3" xfId="2621"/>
    <cellStyle name="20% - Accent3 2 5 3 3_Summary" xfId="2622"/>
    <cellStyle name="20% - Accent3 2 5 4" xfId="2623"/>
    <cellStyle name="20% - Accent3 2 5 4 2" xfId="2624"/>
    <cellStyle name="20% - Accent3 2 5 4 3" xfId="2625"/>
    <cellStyle name="20% - Accent3 2 5 4_Summary" xfId="2626"/>
    <cellStyle name="20% - Accent3 2 5 5" xfId="2627"/>
    <cellStyle name="20% - Accent3 2 6" xfId="2628"/>
    <cellStyle name="20% - Accent3 2 6 2" xfId="2629"/>
    <cellStyle name="20% - Accent3 2 6 2 2" xfId="2630"/>
    <cellStyle name="20% - Accent3 2 6 2 2 2" xfId="2631"/>
    <cellStyle name="20% - Accent3 2 6 2 2 3" xfId="2632"/>
    <cellStyle name="20% - Accent3 2 6 2 2_Summary" xfId="2633"/>
    <cellStyle name="20% - Accent3 2 6 2 3" xfId="2634"/>
    <cellStyle name="20% - Accent3 2 6 2 4" xfId="2635"/>
    <cellStyle name="20% - Accent3 2 6 2_Summary" xfId="2636"/>
    <cellStyle name="20% - Accent3 2 6 3" xfId="2637"/>
    <cellStyle name="20% - Accent3 2 6 3 2" xfId="2638"/>
    <cellStyle name="20% - Accent3 2 6 3 3" xfId="2639"/>
    <cellStyle name="20% - Accent3 2 6 3_Summary" xfId="2640"/>
    <cellStyle name="20% - Accent3 2 6 4" xfId="2641"/>
    <cellStyle name="20% - Accent3 2 6 5" xfId="2642"/>
    <cellStyle name="20% - Accent3 2 6_Summary" xfId="2643"/>
    <cellStyle name="20% - Accent3 2 7" xfId="2644"/>
    <cellStyle name="20% - Accent3 2 7 2" xfId="2645"/>
    <cellStyle name="20% - Accent3 2 7 2 2" xfId="2646"/>
    <cellStyle name="20% - Accent3 2 7 2 2 2" xfId="2647"/>
    <cellStyle name="20% - Accent3 2 7 2 2 3" xfId="2648"/>
    <cellStyle name="20% - Accent3 2 7 2 2_Summary" xfId="2649"/>
    <cellStyle name="20% - Accent3 2 7 2 3" xfId="2650"/>
    <cellStyle name="20% - Accent3 2 7 2 4" xfId="2651"/>
    <cellStyle name="20% - Accent3 2 7 2_Summary" xfId="2652"/>
    <cellStyle name="20% - Accent3 2 7 3" xfId="2653"/>
    <cellStyle name="20% - Accent3 2 7 3 2" xfId="2654"/>
    <cellStyle name="20% - Accent3 2 7 3 3" xfId="2655"/>
    <cellStyle name="20% - Accent3 2 7 3_Summary" xfId="2656"/>
    <cellStyle name="20% - Accent3 2 7 4" xfId="2657"/>
    <cellStyle name="20% - Accent3 2 7 5" xfId="2658"/>
    <cellStyle name="20% - Accent3 2 7_Summary" xfId="2659"/>
    <cellStyle name="20% - Accent3 2 8" xfId="2660"/>
    <cellStyle name="20% - Accent3 2 8 2" xfId="2661"/>
    <cellStyle name="20% - Accent3 2 8 2 2" xfId="2662"/>
    <cellStyle name="20% - Accent3 2 8 2 3" xfId="2663"/>
    <cellStyle name="20% - Accent3 2 8 2_Summary" xfId="2664"/>
    <cellStyle name="20% - Accent3 2 8 3" xfId="2665"/>
    <cellStyle name="20% - Accent3 2 8 4" xfId="2666"/>
    <cellStyle name="20% - Accent3 2 8_Summary" xfId="2667"/>
    <cellStyle name="20% - Accent3 2 9" xfId="2668"/>
    <cellStyle name="20% - Accent3 2 9 2" xfId="2669"/>
    <cellStyle name="20% - Accent3 2 9 2 2" xfId="2670"/>
    <cellStyle name="20% - Accent3 2 9 2 3" xfId="2671"/>
    <cellStyle name="20% - Accent3 2 9 2_Summary" xfId="2672"/>
    <cellStyle name="20% - Accent3 2 9 3" xfId="2673"/>
    <cellStyle name="20% - Accent3 2 9 4" xfId="2674"/>
    <cellStyle name="20% - Accent3 2 9_Summary" xfId="2675"/>
    <cellStyle name="20% - Accent3 2_11) Prop" xfId="2676"/>
    <cellStyle name="20% - Accent3 3" xfId="2677"/>
    <cellStyle name="20% - Accent3 3 10" xfId="2678"/>
    <cellStyle name="20% - Accent3 3 2" xfId="2679"/>
    <cellStyle name="20% - Accent3 3 2 2" xfId="2680"/>
    <cellStyle name="20% - Accent3 3 2 2 2" xfId="2681"/>
    <cellStyle name="20% - Accent3 3 2 2 2 2" xfId="2682"/>
    <cellStyle name="20% - Accent3 3 2 2 2 2 2" xfId="2683"/>
    <cellStyle name="20% - Accent3 3 2 2 2 2 2 2" xfId="2684"/>
    <cellStyle name="20% - Accent3 3 2 2 2 2 3" xfId="2685"/>
    <cellStyle name="20% - Accent3 3 2 2 2 3" xfId="2686"/>
    <cellStyle name="20% - Accent3 3 2 2 2 3 2" xfId="2687"/>
    <cellStyle name="20% - Accent3 3 2 2 2 3 2 2" xfId="2688"/>
    <cellStyle name="20% - Accent3 3 2 2 2 3 3" xfId="2689"/>
    <cellStyle name="20% - Accent3 3 2 2 2 4" xfId="2690"/>
    <cellStyle name="20% - Accent3 3 2 2 2 4 2" xfId="2691"/>
    <cellStyle name="20% - Accent3 3 2 2 2 5" xfId="2692"/>
    <cellStyle name="20% - Accent3 3 2 2 2_Summary" xfId="2693"/>
    <cellStyle name="20% - Accent3 3 2 2 3" xfId="2694"/>
    <cellStyle name="20% - Accent3 3 2 2 3 2" xfId="2695"/>
    <cellStyle name="20% - Accent3 3 2 2 3 2 2" xfId="2696"/>
    <cellStyle name="20% - Accent3 3 2 2 3 2 2 2" xfId="2697"/>
    <cellStyle name="20% - Accent3 3 2 2 3 2 3" xfId="2698"/>
    <cellStyle name="20% - Accent3 3 2 2 3 2_CBS PY_Adj" xfId="2699"/>
    <cellStyle name="20% - Accent3 3 2 2 3 3" xfId="2700"/>
    <cellStyle name="20% - Accent3 3 2 2 3 3 2" xfId="2701"/>
    <cellStyle name="20% - Accent3 3 2 2 3 4" xfId="2702"/>
    <cellStyle name="20% - Accent3 3 2 2 3_C1 BS" xfId="2703"/>
    <cellStyle name="20% - Accent3 3 2 2 4" xfId="2704"/>
    <cellStyle name="20% - Accent3 3 2 2 4 2" xfId="2705"/>
    <cellStyle name="20% - Accent3 3 2 2 4 2 2" xfId="2706"/>
    <cellStyle name="20% - Accent3 3 2 2 4 2_CBS PY_Adj" xfId="2707"/>
    <cellStyle name="20% - Accent3 3 2 2 4 3" xfId="2708"/>
    <cellStyle name="20% - Accent3 3 2 2 4_C1 BS" xfId="2709"/>
    <cellStyle name="20% - Accent3 3 2 2 5" xfId="2710"/>
    <cellStyle name="20% - Accent3 3 2 2 5 2" xfId="2711"/>
    <cellStyle name="20% - Accent3 3 2 2 5 2 2" xfId="2712"/>
    <cellStyle name="20% - Accent3 3 2 2 5 3" xfId="2713"/>
    <cellStyle name="20% - Accent3 3 2 2 5_CBS PY_Adj" xfId="2714"/>
    <cellStyle name="20% - Accent3 3 2 2 6" xfId="2715"/>
    <cellStyle name="20% - Accent3 3 2 2 6 2" xfId="2716"/>
    <cellStyle name="20% - Accent3 3 2 2 7" xfId="2717"/>
    <cellStyle name="20% - Accent3 3 2 2_11) Prop" xfId="2718"/>
    <cellStyle name="20% - Accent3 3 2 3" xfId="2719"/>
    <cellStyle name="20% - Accent3 3 2 3 2" xfId="2720"/>
    <cellStyle name="20% - Accent3 3 2 3 2 2" xfId="2721"/>
    <cellStyle name="20% - Accent3 3 2 3 2 2 2" xfId="2722"/>
    <cellStyle name="20% - Accent3 3 2 3 2 2 2 2" xfId="2723"/>
    <cellStyle name="20% - Accent3 3 2 3 2 2 3" xfId="2724"/>
    <cellStyle name="20% - Accent3 3 2 3 2 3" xfId="2725"/>
    <cellStyle name="20% - Accent3 3 2 3 2 3 2" xfId="2726"/>
    <cellStyle name="20% - Accent3 3 2 3 2 4" xfId="2727"/>
    <cellStyle name="20% - Accent3 3 2 3 2_Summary" xfId="2728"/>
    <cellStyle name="20% - Accent3 3 2 3 3" xfId="2729"/>
    <cellStyle name="20% - Accent3 3 2 3 3 2" xfId="2730"/>
    <cellStyle name="20% - Accent3 3 2 3 3 2 2" xfId="2731"/>
    <cellStyle name="20% - Accent3 3 2 3 3 3" xfId="2732"/>
    <cellStyle name="20% - Accent3 3 2 3 4" xfId="2733"/>
    <cellStyle name="20% - Accent3 3 2 3 4 2" xfId="2734"/>
    <cellStyle name="20% - Accent3 3 2 3 4 2 2" xfId="2735"/>
    <cellStyle name="20% - Accent3 3 2 3 4 3" xfId="2736"/>
    <cellStyle name="20% - Accent3 3 2 3 5" xfId="2737"/>
    <cellStyle name="20% - Accent3 3 2 3 5 2" xfId="2738"/>
    <cellStyle name="20% - Accent3 3 2 3 6" xfId="2739"/>
    <cellStyle name="20% - Accent3 3 2 3_Summary" xfId="2740"/>
    <cellStyle name="20% - Accent3 3 2 4" xfId="2741"/>
    <cellStyle name="20% - Accent3 3 2 4 2" xfId="2742"/>
    <cellStyle name="20% - Accent3 3 2 4 2 2" xfId="2743"/>
    <cellStyle name="20% - Accent3 3 2 4 2 2 2" xfId="2744"/>
    <cellStyle name="20% - Accent3 3 2 4 2 3" xfId="2745"/>
    <cellStyle name="20% - Accent3 3 2 4 2_Summary" xfId="2746"/>
    <cellStyle name="20% - Accent3 3 2 4 3" xfId="2747"/>
    <cellStyle name="20% - Accent3 3 2 4 3 2" xfId="2748"/>
    <cellStyle name="20% - Accent3 3 2 4 3 2 2" xfId="2749"/>
    <cellStyle name="20% - Accent3 3 2 4 3 3" xfId="2750"/>
    <cellStyle name="20% - Accent3 3 2 4 4" xfId="2751"/>
    <cellStyle name="20% - Accent3 3 2 4 4 2" xfId="2752"/>
    <cellStyle name="20% - Accent3 3 2 4 5" xfId="2753"/>
    <cellStyle name="20% - Accent3 3 2 4_Summary" xfId="2754"/>
    <cellStyle name="20% - Accent3 3 2 5" xfId="2755"/>
    <cellStyle name="20% - Accent3 3 2 5 2" xfId="2756"/>
    <cellStyle name="20% - Accent3 3 2 5 2 2" xfId="2757"/>
    <cellStyle name="20% - Accent3 3 2 5 3" xfId="2758"/>
    <cellStyle name="20% - Accent3 3 2 6" xfId="2759"/>
    <cellStyle name="20% - Accent3 3 2 6 2" xfId="2760"/>
    <cellStyle name="20% - Accent3 3 2 6 2 2" xfId="2761"/>
    <cellStyle name="20% - Accent3 3 2 6 2_CBS PY_Adj" xfId="2762"/>
    <cellStyle name="20% - Accent3 3 2 6 3" xfId="2763"/>
    <cellStyle name="20% - Accent3 3 2 6_C1 BS" xfId="2764"/>
    <cellStyle name="20% - Accent3 3 2 7" xfId="2765"/>
    <cellStyle name="20% - Accent3 3 2 7 2" xfId="2766"/>
    <cellStyle name="20% - Accent3 3 2 7 2 2" xfId="2767"/>
    <cellStyle name="20% - Accent3 3 2 7 2_CBS PY_Adj" xfId="2768"/>
    <cellStyle name="20% - Accent3 3 2 7 3" xfId="2769"/>
    <cellStyle name="20% - Accent3 3 2 7_C1 BS" xfId="2770"/>
    <cellStyle name="20% - Accent3 3 2 8" xfId="2771"/>
    <cellStyle name="20% - Accent3 3 2 8 2" xfId="2772"/>
    <cellStyle name="20% - Accent3 3 2 8_CBS PY_Adj" xfId="2773"/>
    <cellStyle name="20% - Accent3 3 2 9" xfId="2774"/>
    <cellStyle name="20% - Accent3 3 2_11) Prop" xfId="2775"/>
    <cellStyle name="20% - Accent3 3 3" xfId="2776"/>
    <cellStyle name="20% - Accent3 3 3 2" xfId="2777"/>
    <cellStyle name="20% - Accent3 3 3 2 2" xfId="2778"/>
    <cellStyle name="20% - Accent3 3 3 2 2 2" xfId="2779"/>
    <cellStyle name="20% - Accent3 3 3 2 2 2 2" xfId="2780"/>
    <cellStyle name="20% - Accent3 3 3 2 2 3" xfId="2781"/>
    <cellStyle name="20% - Accent3 3 3 2 3" xfId="2782"/>
    <cellStyle name="20% - Accent3 3 3 2 3 2" xfId="2783"/>
    <cellStyle name="20% - Accent3 3 3 2 3 2 2" xfId="2784"/>
    <cellStyle name="20% - Accent3 3 3 2 3 3" xfId="2785"/>
    <cellStyle name="20% - Accent3 3 3 2 4" xfId="2786"/>
    <cellStyle name="20% - Accent3 3 3 2 4 2" xfId="2787"/>
    <cellStyle name="20% - Accent3 3 3 2 5" xfId="2788"/>
    <cellStyle name="20% - Accent3 3 3 2_Summary" xfId="2789"/>
    <cellStyle name="20% - Accent3 3 3 3" xfId="2790"/>
    <cellStyle name="20% - Accent3 3 3 3 2" xfId="2791"/>
    <cellStyle name="20% - Accent3 3 3 3 2 2" xfId="2792"/>
    <cellStyle name="20% - Accent3 3 3 3 2 2 2" xfId="2793"/>
    <cellStyle name="20% - Accent3 3 3 3 2 3" xfId="2794"/>
    <cellStyle name="20% - Accent3 3 3 3 3" xfId="2795"/>
    <cellStyle name="20% - Accent3 3 3 3 3 2" xfId="2796"/>
    <cellStyle name="20% - Accent3 3 3 3 4" xfId="2797"/>
    <cellStyle name="20% - Accent3 3 3 3_Summary" xfId="2798"/>
    <cellStyle name="20% - Accent3 3 3 4" xfId="2799"/>
    <cellStyle name="20% - Accent3 3 3 4 2" xfId="2800"/>
    <cellStyle name="20% - Accent3 3 3 4 2 2" xfId="2801"/>
    <cellStyle name="20% - Accent3 3 3 4 3" xfId="2802"/>
    <cellStyle name="20% - Accent3 3 3 4_CBS PY_Adj" xfId="2803"/>
    <cellStyle name="20% - Accent3 3 3 5" xfId="2804"/>
    <cellStyle name="20% - Accent3 3 3 5 2" xfId="2805"/>
    <cellStyle name="20% - Accent3 3 3 5 2 2" xfId="2806"/>
    <cellStyle name="20% - Accent3 3 3 5 3" xfId="2807"/>
    <cellStyle name="20% - Accent3 3 3 6" xfId="2808"/>
    <cellStyle name="20% - Accent3 3 3 6 2" xfId="2809"/>
    <cellStyle name="20% - Accent3 3 3 7" xfId="2810"/>
    <cellStyle name="20% - Accent3 3 3_11) Prop" xfId="2811"/>
    <cellStyle name="20% - Accent3 3 4" xfId="2812"/>
    <cellStyle name="20% - Accent3 3 4 2" xfId="2813"/>
    <cellStyle name="20% - Accent3 3 4 2 2" xfId="2814"/>
    <cellStyle name="20% - Accent3 3 4 2 2 2" xfId="2815"/>
    <cellStyle name="20% - Accent3 3 4 2 2 2 2" xfId="2816"/>
    <cellStyle name="20% - Accent3 3 4 2 2 3" xfId="2817"/>
    <cellStyle name="20% - Accent3 3 4 2 3" xfId="2818"/>
    <cellStyle name="20% - Accent3 3 4 2 3 2" xfId="2819"/>
    <cellStyle name="20% - Accent3 3 4 2 4" xfId="2820"/>
    <cellStyle name="20% - Accent3 3 4 2_Summary" xfId="2821"/>
    <cellStyle name="20% - Accent3 3 4 3" xfId="2822"/>
    <cellStyle name="20% - Accent3 3 4 3 2" xfId="2823"/>
    <cellStyle name="20% - Accent3 3 4 3 2 2" xfId="2824"/>
    <cellStyle name="20% - Accent3 3 4 3 3" xfId="2825"/>
    <cellStyle name="20% - Accent3 3 4 3_Summary" xfId="2826"/>
    <cellStyle name="20% - Accent3 3 4 4" xfId="2827"/>
    <cellStyle name="20% - Accent3 3 4 4 2" xfId="2828"/>
    <cellStyle name="20% - Accent3 3 4 4 2 2" xfId="2829"/>
    <cellStyle name="20% - Accent3 3 4 4 2_CBS PY_Adj" xfId="2830"/>
    <cellStyle name="20% - Accent3 3 4 4 3" xfId="2831"/>
    <cellStyle name="20% - Accent3 3 4 4_C1 BS" xfId="2832"/>
    <cellStyle name="20% - Accent3 3 4 5" xfId="2833"/>
    <cellStyle name="20% - Accent3 3 4 5 2" xfId="2834"/>
    <cellStyle name="20% - Accent3 3 4 5 2 2" xfId="2835"/>
    <cellStyle name="20% - Accent3 3 4 5 2_CBS PY_Adj" xfId="2836"/>
    <cellStyle name="20% - Accent3 3 4 5 3" xfId="2837"/>
    <cellStyle name="20% - Accent3 3 4 5_C1 BS" xfId="2838"/>
    <cellStyle name="20% - Accent3 3 4 6" xfId="2839"/>
    <cellStyle name="20% - Accent3 3 4 6 2" xfId="2840"/>
    <cellStyle name="20% - Accent3 3 4 6_CBS PY_Adj" xfId="2841"/>
    <cellStyle name="20% - Accent3 3 4 7" xfId="2842"/>
    <cellStyle name="20% - Accent3 3 4_11) Prop" xfId="2843"/>
    <cellStyle name="20% - Accent3 3 5" xfId="2844"/>
    <cellStyle name="20% - Accent3 3 5 2" xfId="2845"/>
    <cellStyle name="20% - Accent3 3 5 2 2" xfId="2846"/>
    <cellStyle name="20% - Accent3 3 5 2 2 2" xfId="2847"/>
    <cellStyle name="20% - Accent3 3 5 2 3" xfId="2848"/>
    <cellStyle name="20% - Accent3 3 5 2_Summary" xfId="2849"/>
    <cellStyle name="20% - Accent3 3 5 3" xfId="2850"/>
    <cellStyle name="20% - Accent3 3 5 3 2" xfId="2851"/>
    <cellStyle name="20% - Accent3 3 5 3 2 2" xfId="2852"/>
    <cellStyle name="20% - Accent3 3 5 3 3" xfId="2853"/>
    <cellStyle name="20% - Accent3 3 5 4" xfId="2854"/>
    <cellStyle name="20% - Accent3 3 5 4 2" xfId="2855"/>
    <cellStyle name="20% - Accent3 3 5 5" xfId="2856"/>
    <cellStyle name="20% - Accent3 3 5_Summary" xfId="2857"/>
    <cellStyle name="20% - Accent3 3 6" xfId="2858"/>
    <cellStyle name="20% - Accent3 3 6 2" xfId="2859"/>
    <cellStyle name="20% - Accent3 3 6 2 2" xfId="2860"/>
    <cellStyle name="20% - Accent3 3 6 2 3" xfId="2861"/>
    <cellStyle name="20% - Accent3 3 6 2_Summary" xfId="2862"/>
    <cellStyle name="20% - Accent3 3 6 3" xfId="2863"/>
    <cellStyle name="20% - Accent3 3 6 4" xfId="2864"/>
    <cellStyle name="20% - Accent3 3 6_Summary" xfId="2865"/>
    <cellStyle name="20% - Accent3 3 7" xfId="2866"/>
    <cellStyle name="20% - Accent3 3 7 2" xfId="2867"/>
    <cellStyle name="20% - Accent3 3 7 2 2" xfId="2868"/>
    <cellStyle name="20% - Accent3 3 7 2_CBS PY_Adj" xfId="2869"/>
    <cellStyle name="20% - Accent3 3 7 3" xfId="2870"/>
    <cellStyle name="20% - Accent3 3 7_C1 BS" xfId="2871"/>
    <cellStyle name="20% - Accent3 3 8" xfId="2872"/>
    <cellStyle name="20% - Accent3 3 8 2" xfId="2873"/>
    <cellStyle name="20% - Accent3 3 8 2 2" xfId="2874"/>
    <cellStyle name="20% - Accent3 3 8 2_CBS PY_Adj" xfId="2875"/>
    <cellStyle name="20% - Accent3 3 8 3" xfId="2876"/>
    <cellStyle name="20% - Accent3 3 8_C1 BS" xfId="2877"/>
    <cellStyle name="20% - Accent3 3 9" xfId="2878"/>
    <cellStyle name="20% - Accent3 3 9 2" xfId="2879"/>
    <cellStyle name="20% - Accent3 3 9_CBS PY_Adj" xfId="2880"/>
    <cellStyle name="20% - Accent3 3_11) Prop" xfId="2881"/>
    <cellStyle name="20% - Accent3 4" xfId="2882"/>
    <cellStyle name="20% - Accent3 4 10" xfId="2883"/>
    <cellStyle name="20% - Accent3 4 10 2" xfId="2884"/>
    <cellStyle name="20% - Accent3 4 10_CBS PY_Adj" xfId="2885"/>
    <cellStyle name="20% - Accent3 4 11" xfId="2886"/>
    <cellStyle name="20% - Accent3 4 12" xfId="2887"/>
    <cellStyle name="20% - Accent3 4 2" xfId="2888"/>
    <cellStyle name="20% - Accent3 4 2 2" xfId="2889"/>
    <cellStyle name="20% - Accent3 4 2 2 2" xfId="2890"/>
    <cellStyle name="20% - Accent3 4 2 2 2 2" xfId="2891"/>
    <cellStyle name="20% - Accent3 4 2 2 2 2 2" xfId="2892"/>
    <cellStyle name="20% - Accent3 4 2 2 2 3" xfId="2893"/>
    <cellStyle name="20% - Accent3 4 2 2 3" xfId="2894"/>
    <cellStyle name="20% - Accent3 4 2 2 3 2" xfId="2895"/>
    <cellStyle name="20% - Accent3 4 2 2 3 2 2" xfId="2896"/>
    <cellStyle name="20% - Accent3 4 2 2 3 3" xfId="2897"/>
    <cellStyle name="20% - Accent3 4 2 2 4" xfId="2898"/>
    <cellStyle name="20% - Accent3 4 2 2 4 2" xfId="2899"/>
    <cellStyle name="20% - Accent3 4 2 2 5" xfId="2900"/>
    <cellStyle name="20% - Accent3 4 2 2_Summary" xfId="2901"/>
    <cellStyle name="20% - Accent3 4 2 3" xfId="2902"/>
    <cellStyle name="20% - Accent3 4 2 3 2" xfId="2903"/>
    <cellStyle name="20% - Accent3 4 2 3 2 2" xfId="2904"/>
    <cellStyle name="20% - Accent3 4 2 3 2 2 2" xfId="2905"/>
    <cellStyle name="20% - Accent3 4 2 3 2 3" xfId="2906"/>
    <cellStyle name="20% - Accent3 4 2 3 3" xfId="2907"/>
    <cellStyle name="20% - Accent3 4 2 3 3 2" xfId="2908"/>
    <cellStyle name="20% - Accent3 4 2 3 4" xfId="2909"/>
    <cellStyle name="20% - Accent3 4 2 3_Summary" xfId="2910"/>
    <cellStyle name="20% - Accent3 4 2 4" xfId="2911"/>
    <cellStyle name="20% - Accent3 4 2 4 2" xfId="2912"/>
    <cellStyle name="20% - Accent3 4 2 4 2 2" xfId="2913"/>
    <cellStyle name="20% - Accent3 4 2 4 2_CBS PY_Adj" xfId="2914"/>
    <cellStyle name="20% - Accent3 4 2 4 3" xfId="2915"/>
    <cellStyle name="20% - Accent3 4 2 4_C1 BS" xfId="2916"/>
    <cellStyle name="20% - Accent3 4 2 5" xfId="2917"/>
    <cellStyle name="20% - Accent3 4 2 5 2" xfId="2918"/>
    <cellStyle name="20% - Accent3 4 2 5 2 2" xfId="2919"/>
    <cellStyle name="20% - Accent3 4 2 5 2_CBS PY_Adj" xfId="2920"/>
    <cellStyle name="20% - Accent3 4 2 5 3" xfId="2921"/>
    <cellStyle name="20% - Accent3 4 2 5_C1 BS" xfId="2922"/>
    <cellStyle name="20% - Accent3 4 2 6" xfId="2923"/>
    <cellStyle name="20% - Accent3 4 2 6 2" xfId="2924"/>
    <cellStyle name="20% - Accent3 4 2 6_CBS PY_Adj" xfId="2925"/>
    <cellStyle name="20% - Accent3 4 2 7" xfId="2926"/>
    <cellStyle name="20% - Accent3 4 2_11) Prop" xfId="2927"/>
    <cellStyle name="20% - Accent3 4 3" xfId="2928"/>
    <cellStyle name="20% - Accent3 4 3 2" xfId="2929"/>
    <cellStyle name="20% - Accent3 4 3 2 2" xfId="2930"/>
    <cellStyle name="20% - Accent3 4 3 2 2 2" xfId="2931"/>
    <cellStyle name="20% - Accent3 4 3 2 2 2 2" xfId="2932"/>
    <cellStyle name="20% - Accent3 4 3 2 2 3" xfId="2933"/>
    <cellStyle name="20% - Accent3 4 3 2 3" xfId="2934"/>
    <cellStyle name="20% - Accent3 4 3 2 3 2" xfId="2935"/>
    <cellStyle name="20% - Accent3 4 3 2 4" xfId="2936"/>
    <cellStyle name="20% - Accent3 4 3 2_Summary" xfId="2937"/>
    <cellStyle name="20% - Accent3 4 3 3" xfId="2938"/>
    <cellStyle name="20% - Accent3 4 3 3 2" xfId="2939"/>
    <cellStyle name="20% - Accent3 4 3 3 2 2" xfId="2940"/>
    <cellStyle name="20% - Accent3 4 3 3 3" xfId="2941"/>
    <cellStyle name="20% - Accent3 4 3 4" xfId="2942"/>
    <cellStyle name="20% - Accent3 4 3 4 2" xfId="2943"/>
    <cellStyle name="20% - Accent3 4 3 4 2 2" xfId="2944"/>
    <cellStyle name="20% - Accent3 4 3 4 3" xfId="2945"/>
    <cellStyle name="20% - Accent3 4 3 5" xfId="2946"/>
    <cellStyle name="20% - Accent3 4 3 5 2" xfId="2947"/>
    <cellStyle name="20% - Accent3 4 3 6" xfId="2948"/>
    <cellStyle name="20% - Accent3 4 3_Summary" xfId="2949"/>
    <cellStyle name="20% - Accent3 4 4" xfId="2950"/>
    <cellStyle name="20% - Accent3 4 4 2" xfId="2951"/>
    <cellStyle name="20% - Accent3 4 4 2 2" xfId="2952"/>
    <cellStyle name="20% - Accent3 4 4 2 2 2" xfId="2953"/>
    <cellStyle name="20% - Accent3 4 4 2 3" xfId="2954"/>
    <cellStyle name="20% - Accent3 4 4 2_Summary" xfId="2955"/>
    <cellStyle name="20% - Accent3 4 4 3" xfId="2956"/>
    <cellStyle name="20% - Accent3 4 4 3 2" xfId="2957"/>
    <cellStyle name="20% - Accent3 4 4 3 2 2" xfId="2958"/>
    <cellStyle name="20% - Accent3 4 4 3 3" xfId="2959"/>
    <cellStyle name="20% - Accent3 4 4 4" xfId="2960"/>
    <cellStyle name="20% - Accent3 4 4 4 2" xfId="2961"/>
    <cellStyle name="20% - Accent3 4 4 5" xfId="2962"/>
    <cellStyle name="20% - Accent3 4 4_Summary" xfId="2963"/>
    <cellStyle name="20% - Accent3 4 5" xfId="2964"/>
    <cellStyle name="20% - Accent3 4 5 2" xfId="2965"/>
    <cellStyle name="20% - Accent3 4 5 2 2" xfId="2966"/>
    <cellStyle name="20% - Accent3 4 5 2 3" xfId="2967"/>
    <cellStyle name="20% - Accent3 4 5 2_Summary" xfId="2968"/>
    <cellStyle name="20% - Accent3 4 5 3" xfId="2969"/>
    <cellStyle name="20% - Accent3 4 5 4" xfId="2970"/>
    <cellStyle name="20% - Accent3 4 5_Summary" xfId="2971"/>
    <cellStyle name="20% - Accent3 4 6" xfId="2972"/>
    <cellStyle name="20% - Accent3 4 6 2" xfId="2973"/>
    <cellStyle name="20% - Accent3 4 6 2 2" xfId="2974"/>
    <cellStyle name="20% - Accent3 4 6 2 3" xfId="2975"/>
    <cellStyle name="20% - Accent3 4 6 2_Summary" xfId="2976"/>
    <cellStyle name="20% - Accent3 4 6 3" xfId="2977"/>
    <cellStyle name="20% - Accent3 4 7" xfId="2978"/>
    <cellStyle name="20% - Accent3 4 7 2" xfId="2979"/>
    <cellStyle name="20% - Accent3 4 7 3" xfId="2980"/>
    <cellStyle name="20% - Accent3 4 7_Summary" xfId="2981"/>
    <cellStyle name="20% - Accent3 4 8" xfId="2982"/>
    <cellStyle name="20% - Accent3 4 8 2" xfId="2983"/>
    <cellStyle name="20% - Accent3 4 8 2 2" xfId="2984"/>
    <cellStyle name="20% - Accent3 4 8 2_CBS PY_Adj" xfId="2985"/>
    <cellStyle name="20% - Accent3 4 8 3" xfId="2986"/>
    <cellStyle name="20% - Accent3 4 8_C1 BS" xfId="2987"/>
    <cellStyle name="20% - Accent3 4 9" xfId="2988"/>
    <cellStyle name="20% - Accent3 4 9 2" xfId="2989"/>
    <cellStyle name="20% - Accent3 4 9 2 2" xfId="2990"/>
    <cellStyle name="20% - Accent3 4 9 2_CBS PY_Adj" xfId="2991"/>
    <cellStyle name="20% - Accent3 4 9 3" xfId="2992"/>
    <cellStyle name="20% - Accent3 4 9_C1 BS" xfId="2993"/>
    <cellStyle name="20% - Accent3 4_11) Prop" xfId="2994"/>
    <cellStyle name="20% - Accent3 5" xfId="2995"/>
    <cellStyle name="20% - Accent3 5 2" xfId="2996"/>
    <cellStyle name="20% - Accent3 5 2 2" xfId="2997"/>
    <cellStyle name="20% - Accent3 5 2 2 2" xfId="2998"/>
    <cellStyle name="20% - Accent3 5 2 2 2 2" xfId="2999"/>
    <cellStyle name="20% - Accent3 5 2 2 2 2 2" xfId="3000"/>
    <cellStyle name="20% - Accent3 5 2 2 2 3" xfId="3001"/>
    <cellStyle name="20% - Accent3 5 2 2 3" xfId="3002"/>
    <cellStyle name="20% - Accent3 5 2 2 3 2" xfId="3003"/>
    <cellStyle name="20% - Accent3 5 2 2 3 2 2" xfId="3004"/>
    <cellStyle name="20% - Accent3 5 2 2 3 3" xfId="3005"/>
    <cellStyle name="20% - Accent3 5 2 2 4" xfId="3006"/>
    <cellStyle name="20% - Accent3 5 2 2 4 2" xfId="3007"/>
    <cellStyle name="20% - Accent3 5 2 2 5" xfId="3008"/>
    <cellStyle name="20% - Accent3 5 2 2_Summary" xfId="3009"/>
    <cellStyle name="20% - Accent3 5 2 3" xfId="3010"/>
    <cellStyle name="20% - Accent3 5 2 3 2" xfId="3011"/>
    <cellStyle name="20% - Accent3 5 2 3 2 2" xfId="3012"/>
    <cellStyle name="20% - Accent3 5 2 3 2 2 2" xfId="3013"/>
    <cellStyle name="20% - Accent3 5 2 3 2 3" xfId="3014"/>
    <cellStyle name="20% - Accent3 5 2 3 2_CBS PY_Adj" xfId="3015"/>
    <cellStyle name="20% - Accent3 5 2 3 3" xfId="3016"/>
    <cellStyle name="20% - Accent3 5 2 3 3 2" xfId="3017"/>
    <cellStyle name="20% - Accent3 5 2 3 4" xfId="3018"/>
    <cellStyle name="20% - Accent3 5 2 3_C1 BS" xfId="3019"/>
    <cellStyle name="20% - Accent3 5 2 4" xfId="3020"/>
    <cellStyle name="20% - Accent3 5 2 4 2" xfId="3021"/>
    <cellStyle name="20% - Accent3 5 2 4 2 2" xfId="3022"/>
    <cellStyle name="20% - Accent3 5 2 4 2_CBS PY_Adj" xfId="3023"/>
    <cellStyle name="20% - Accent3 5 2 4 3" xfId="3024"/>
    <cellStyle name="20% - Accent3 5 2 4_C1 BS" xfId="3025"/>
    <cellStyle name="20% - Accent3 5 2 5" xfId="3026"/>
    <cellStyle name="20% - Accent3 5 2 5 2" xfId="3027"/>
    <cellStyle name="20% - Accent3 5 2 5 2 2" xfId="3028"/>
    <cellStyle name="20% - Accent3 5 2 5 3" xfId="3029"/>
    <cellStyle name="20% - Accent3 5 2 5_CBS PY_Adj" xfId="3030"/>
    <cellStyle name="20% - Accent3 5 2 6" xfId="3031"/>
    <cellStyle name="20% - Accent3 5 2 6 2" xfId="3032"/>
    <cellStyle name="20% - Accent3 5 2 7" xfId="3033"/>
    <cellStyle name="20% - Accent3 5 2_11) Prop" xfId="3034"/>
    <cellStyle name="20% - Accent3 5 3" xfId="3035"/>
    <cellStyle name="20% - Accent3 5 3 2" xfId="3036"/>
    <cellStyle name="20% - Accent3 5 3 2 2" xfId="3037"/>
    <cellStyle name="20% - Accent3 5 3 2 2 2" xfId="3038"/>
    <cellStyle name="20% - Accent3 5 3 2 2 2 2" xfId="3039"/>
    <cellStyle name="20% - Accent3 5 3 2 2 3" xfId="3040"/>
    <cellStyle name="20% - Accent3 5 3 2 3" xfId="3041"/>
    <cellStyle name="20% - Accent3 5 3 2 3 2" xfId="3042"/>
    <cellStyle name="20% - Accent3 5 3 2 4" xfId="3043"/>
    <cellStyle name="20% - Accent3 5 3 2_Summary" xfId="3044"/>
    <cellStyle name="20% - Accent3 5 3 3" xfId="3045"/>
    <cellStyle name="20% - Accent3 5 3 3 2" xfId="3046"/>
    <cellStyle name="20% - Accent3 5 3 3 2 2" xfId="3047"/>
    <cellStyle name="20% - Accent3 5 3 3 3" xfId="3048"/>
    <cellStyle name="20% - Accent3 5 3 4" xfId="3049"/>
    <cellStyle name="20% - Accent3 5 3 4 2" xfId="3050"/>
    <cellStyle name="20% - Accent3 5 3 4 2 2" xfId="3051"/>
    <cellStyle name="20% - Accent3 5 3 4 3" xfId="3052"/>
    <cellStyle name="20% - Accent3 5 3 5" xfId="3053"/>
    <cellStyle name="20% - Accent3 5 3 5 2" xfId="3054"/>
    <cellStyle name="20% - Accent3 5 3 6" xfId="3055"/>
    <cellStyle name="20% - Accent3 5 3_Summary" xfId="3056"/>
    <cellStyle name="20% - Accent3 5 4" xfId="3057"/>
    <cellStyle name="20% - Accent3 5 4 2" xfId="3058"/>
    <cellStyle name="20% - Accent3 5 4 2 2" xfId="3059"/>
    <cellStyle name="20% - Accent3 5 4 2 2 2" xfId="3060"/>
    <cellStyle name="20% - Accent3 5 4 2 3" xfId="3061"/>
    <cellStyle name="20% - Accent3 5 4 3" xfId="3062"/>
    <cellStyle name="20% - Accent3 5 4 3 2" xfId="3063"/>
    <cellStyle name="20% - Accent3 5 4 3 2 2" xfId="3064"/>
    <cellStyle name="20% - Accent3 5 4 3 3" xfId="3065"/>
    <cellStyle name="20% - Accent3 5 4 4" xfId="3066"/>
    <cellStyle name="20% - Accent3 5 4 4 2" xfId="3067"/>
    <cellStyle name="20% - Accent3 5 4 5" xfId="3068"/>
    <cellStyle name="20% - Accent3 5 4_Summary" xfId="3069"/>
    <cellStyle name="20% - Accent3 5 5" xfId="3070"/>
    <cellStyle name="20% - Accent3 5 5 2" xfId="3071"/>
    <cellStyle name="20% - Accent3 5 5 2 2" xfId="3072"/>
    <cellStyle name="20% - Accent3 5 5 3" xfId="3073"/>
    <cellStyle name="20% - Accent3 5 5_Summary" xfId="3074"/>
    <cellStyle name="20% - Accent3 5 6" xfId="3075"/>
    <cellStyle name="20% - Accent3 5 6 2" xfId="3076"/>
    <cellStyle name="20% - Accent3 5 6 2 2" xfId="3077"/>
    <cellStyle name="20% - Accent3 5 6 2_CBS PY_Adj" xfId="3078"/>
    <cellStyle name="20% - Accent3 5 6 3" xfId="3079"/>
    <cellStyle name="20% - Accent3 5 6_C1 BS" xfId="3080"/>
    <cellStyle name="20% - Accent3 5 7" xfId="3081"/>
    <cellStyle name="20% - Accent3 5 7 2" xfId="3082"/>
    <cellStyle name="20% - Accent3 5 7 2 2" xfId="3083"/>
    <cellStyle name="20% - Accent3 5 7 2_CBS PY_Adj" xfId="3084"/>
    <cellStyle name="20% - Accent3 5 7 3" xfId="3085"/>
    <cellStyle name="20% - Accent3 5 7_C1 BS" xfId="3086"/>
    <cellStyle name="20% - Accent3 5 8" xfId="3087"/>
    <cellStyle name="20% - Accent3 5 8 2" xfId="3088"/>
    <cellStyle name="20% - Accent3 5 8_CBS PY_Adj" xfId="3089"/>
    <cellStyle name="20% - Accent3 5 9" xfId="3090"/>
    <cellStyle name="20% - Accent3 5_11) Prop" xfId="3091"/>
    <cellStyle name="20% - Accent3 6" xfId="3092"/>
    <cellStyle name="20% - Accent3 6 2" xfId="3093"/>
    <cellStyle name="20% - Accent3 6 2 2" xfId="3094"/>
    <cellStyle name="20% - Accent3 6 2 2 2" xfId="3095"/>
    <cellStyle name="20% - Accent3 6 2 2 2 2" xfId="3096"/>
    <cellStyle name="20% - Accent3 6 2 2 3" xfId="3097"/>
    <cellStyle name="20% - Accent3 6 2 2_Summary" xfId="3098"/>
    <cellStyle name="20% - Accent3 6 2 3" xfId="3099"/>
    <cellStyle name="20% - Accent3 6 2 3 2" xfId="3100"/>
    <cellStyle name="20% - Accent3 6 2 3 2 2" xfId="3101"/>
    <cellStyle name="20% - Accent3 6 2 3 3" xfId="3102"/>
    <cellStyle name="20% - Accent3 6 2 4" xfId="3103"/>
    <cellStyle name="20% - Accent3 6 2 4 2" xfId="3104"/>
    <cellStyle name="20% - Accent3 6 2 5" xfId="3105"/>
    <cellStyle name="20% - Accent3 6 2_Summary" xfId="3106"/>
    <cellStyle name="20% - Accent3 6 3" xfId="3107"/>
    <cellStyle name="20% - Accent3 6 3 2" xfId="3108"/>
    <cellStyle name="20% - Accent3 6 3 2 2" xfId="3109"/>
    <cellStyle name="20% - Accent3 6 3 2 2 2" xfId="3110"/>
    <cellStyle name="20% - Accent3 6 3 2 3" xfId="3111"/>
    <cellStyle name="20% - Accent3 6 3 2_Summary" xfId="3112"/>
    <cellStyle name="20% - Accent3 6 3 3" xfId="3113"/>
    <cellStyle name="20% - Accent3 6 3 3 2" xfId="3114"/>
    <cellStyle name="20% - Accent3 6 3 4" xfId="3115"/>
    <cellStyle name="20% - Accent3 6 3_Summary" xfId="3116"/>
    <cellStyle name="20% - Accent3 6 4" xfId="3117"/>
    <cellStyle name="20% - Accent3 6 4 2" xfId="3118"/>
    <cellStyle name="20% - Accent3 6 4 2 2" xfId="3119"/>
    <cellStyle name="20% - Accent3 6 4 3" xfId="3120"/>
    <cellStyle name="20% - Accent3 6 4_Summary" xfId="3121"/>
    <cellStyle name="20% - Accent3 6 5" xfId="3122"/>
    <cellStyle name="20% - Accent3 6 5 2" xfId="3123"/>
    <cellStyle name="20% - Accent3 6 5 2 2" xfId="3124"/>
    <cellStyle name="20% - Accent3 6 5 3" xfId="3125"/>
    <cellStyle name="20% - Accent3 6 6" xfId="3126"/>
    <cellStyle name="20% - Accent3 6 6 2" xfId="3127"/>
    <cellStyle name="20% - Accent3 6 7" xfId="3128"/>
    <cellStyle name="20% - Accent3 6_11) Prop" xfId="3129"/>
    <cellStyle name="20% - Accent3 7" xfId="3130"/>
    <cellStyle name="20% - Accent3 7 2" xfId="3131"/>
    <cellStyle name="20% - Accent3 7 2 2" xfId="3132"/>
    <cellStyle name="20% - Accent3 7 2 2 2" xfId="3133"/>
    <cellStyle name="20% - Accent3 7 2 2 3" xfId="3134"/>
    <cellStyle name="20% - Accent3 7 2 2_Summary" xfId="3135"/>
    <cellStyle name="20% - Accent3 7 2 3" xfId="3136"/>
    <cellStyle name="20% - Accent3 7 2 4" xfId="3137"/>
    <cellStyle name="20% - Accent3 7 2_Summary" xfId="3138"/>
    <cellStyle name="20% - Accent3 7 3" xfId="3139"/>
    <cellStyle name="20% - Accent3 7 3 2" xfId="3140"/>
    <cellStyle name="20% - Accent3 7 3 3" xfId="3141"/>
    <cellStyle name="20% - Accent3 7 3_Summary" xfId="3142"/>
    <cellStyle name="20% - Accent3 7 4" xfId="3143"/>
    <cellStyle name="20% - Accent3 7 5" xfId="3144"/>
    <cellStyle name="20% - Accent3 7_11) Prop" xfId="3145"/>
    <cellStyle name="20% - Accent3 8" xfId="3146"/>
    <cellStyle name="20% - Accent3 8 2" xfId="3147"/>
    <cellStyle name="20% - Accent3 8 2 2" xfId="3148"/>
    <cellStyle name="20% - Accent3 8 2 2 2" xfId="3149"/>
    <cellStyle name="20% - Accent3 8 2 2 2 2" xfId="3150"/>
    <cellStyle name="20% - Accent3 8 2 2 3" xfId="3151"/>
    <cellStyle name="20% - Accent3 8 2 2_Summary" xfId="3152"/>
    <cellStyle name="20% - Accent3 8 2 3" xfId="3153"/>
    <cellStyle name="20% - Accent3 8 2 3 2" xfId="3154"/>
    <cellStyle name="20% - Accent3 8 2 3 2 2" xfId="3155"/>
    <cellStyle name="20% - Accent3 8 2 3 3" xfId="3156"/>
    <cellStyle name="20% - Accent3 8 2 4" xfId="3157"/>
    <cellStyle name="20% - Accent3 8 2 4 2" xfId="3158"/>
    <cellStyle name="20% - Accent3 8 2 5" xfId="3159"/>
    <cellStyle name="20% - Accent3 8 2_Summary" xfId="3160"/>
    <cellStyle name="20% - Accent3 8 3" xfId="3161"/>
    <cellStyle name="20% - Accent3 8 3 2" xfId="3162"/>
    <cellStyle name="20% - Accent3 8 3 2 2" xfId="3163"/>
    <cellStyle name="20% - Accent3 8 3 2 2 2" xfId="3164"/>
    <cellStyle name="20% - Accent3 8 3 2 3" xfId="3165"/>
    <cellStyle name="20% - Accent3 8 3 3" xfId="3166"/>
    <cellStyle name="20% - Accent3 8 3 3 2" xfId="3167"/>
    <cellStyle name="20% - Accent3 8 3 4" xfId="3168"/>
    <cellStyle name="20% - Accent3 8 4" xfId="3169"/>
    <cellStyle name="20% - Accent3 8 4 2" xfId="3170"/>
    <cellStyle name="20% - Accent3 8 4 2 2" xfId="3171"/>
    <cellStyle name="20% - Accent3 8 4 3" xfId="3172"/>
    <cellStyle name="20% - Accent3 8 5" xfId="3173"/>
    <cellStyle name="20% - Accent3 8 5 2" xfId="3174"/>
    <cellStyle name="20% - Accent3 8 5 2 2" xfId="3175"/>
    <cellStyle name="20% - Accent3 8 5 3" xfId="3176"/>
    <cellStyle name="20% - Accent3 8 6" xfId="3177"/>
    <cellStyle name="20% - Accent3 8 6 2" xfId="3178"/>
    <cellStyle name="20% - Accent3 8 7" xfId="3179"/>
    <cellStyle name="20% - Accent3 8_Summary" xfId="3180"/>
    <cellStyle name="20% - Accent3 9" xfId="3181"/>
    <cellStyle name="20% - Accent3 9 2" xfId="3182"/>
    <cellStyle name="20% - Accent3 9 2 2" xfId="3183"/>
    <cellStyle name="20% - Accent3 9 2 2 2" xfId="3184"/>
    <cellStyle name="20% - Accent3 9 2 3" xfId="3185"/>
    <cellStyle name="20% - Accent3 9 2_Summary" xfId="3186"/>
    <cellStyle name="20% - Accent3 9 3" xfId="3187"/>
    <cellStyle name="20% - Accent3 9 3 2" xfId="3188"/>
    <cellStyle name="20% - Accent3 9 4" xfId="3189"/>
    <cellStyle name="20% - Accent3 9_Summary" xfId="3190"/>
    <cellStyle name="20% - Accent4 10" xfId="3191"/>
    <cellStyle name="20% - Accent4 10 2" xfId="3192"/>
    <cellStyle name="20% - Accent4 10 2 2" xfId="3193"/>
    <cellStyle name="20% - Accent4 10 2 2 2" xfId="3194"/>
    <cellStyle name="20% - Accent4 10 2 3" xfId="3195"/>
    <cellStyle name="20% - Accent4 10 3" xfId="3196"/>
    <cellStyle name="20% - Accent4 10 3 2" xfId="3197"/>
    <cellStyle name="20% - Accent4 10 4" xfId="3198"/>
    <cellStyle name="20% - Accent4 10_Summary" xfId="3199"/>
    <cellStyle name="20% - Accent4 11" xfId="3200"/>
    <cellStyle name="20% - Accent4 11 2" xfId="3201"/>
    <cellStyle name="20% - Accent4 11 2 2" xfId="3202"/>
    <cellStyle name="20% - Accent4 11 2 2 2" xfId="3203"/>
    <cellStyle name="20% - Accent4 11 2 3" xfId="3204"/>
    <cellStyle name="20% - Accent4 11 3" xfId="3205"/>
    <cellStyle name="20% - Accent4 11 3 2" xfId="3206"/>
    <cellStyle name="20% - Accent4 11 4" xfId="3207"/>
    <cellStyle name="20% - Accent4 11_Summary" xfId="3208"/>
    <cellStyle name="20% - Accent4 12" xfId="3209"/>
    <cellStyle name="20% - Accent4 12 2" xfId="3210"/>
    <cellStyle name="20% - Accent4 12 2 2" xfId="3211"/>
    <cellStyle name="20% - Accent4 12 2_CBS PY_Adj" xfId="3212"/>
    <cellStyle name="20% - Accent4 12 3" xfId="3213"/>
    <cellStyle name="20% - Accent4 12_C1 BS" xfId="3214"/>
    <cellStyle name="20% - Accent4 13" xfId="3215"/>
    <cellStyle name="20% - Accent4 13 2" xfId="3216"/>
    <cellStyle name="20% - Accent4 13 2 2" xfId="3217"/>
    <cellStyle name="20% - Accent4 13 3" xfId="3218"/>
    <cellStyle name="20% - Accent4 13_CBS PY_Adj" xfId="3219"/>
    <cellStyle name="20% - Accent4 14" xfId="3220"/>
    <cellStyle name="20% - Accent4 14 2" xfId="3221"/>
    <cellStyle name="20% - Accent4 14 3" xfId="3222"/>
    <cellStyle name="20% - Accent4 15" xfId="3223"/>
    <cellStyle name="20% - Accent4 16" xfId="3224"/>
    <cellStyle name="20% - Accent4 17" xfId="3225"/>
    <cellStyle name="20% - Accent4 18" xfId="3226"/>
    <cellStyle name="20% - Accent4 19" xfId="3227"/>
    <cellStyle name="20% - Accent4 2" xfId="3228"/>
    <cellStyle name="20% - Accent4 2 10" xfId="3229"/>
    <cellStyle name="20% - Accent4 2 10 2" xfId="3230"/>
    <cellStyle name="20% - Accent4 2 10 3" xfId="3231"/>
    <cellStyle name="20% - Accent4 2 10_Summary" xfId="3232"/>
    <cellStyle name="20% - Accent4 2 11" xfId="3233"/>
    <cellStyle name="20% - Accent4 2 11 2" xfId="3234"/>
    <cellStyle name="20% - Accent4 2 11 3" xfId="3235"/>
    <cellStyle name="20% - Accent4 2 11_Summary" xfId="3236"/>
    <cellStyle name="20% - Accent4 2 12" xfId="3237"/>
    <cellStyle name="20% - Accent4 2 13" xfId="3238"/>
    <cellStyle name="20% - Accent4 2 14" xfId="3239"/>
    <cellStyle name="20% - Accent4 2 2" xfId="3240"/>
    <cellStyle name="20% - Accent4 2 2 10" xfId="3241"/>
    <cellStyle name="20% - Accent4 2 2 11" xfId="3242"/>
    <cellStyle name="20% - Accent4 2 2 12" xfId="3243"/>
    <cellStyle name="20% - Accent4 2 2 2" xfId="3244"/>
    <cellStyle name="20% - Accent4 2 2 2 10" xfId="3245"/>
    <cellStyle name="20% - Accent4 2 2 2 10 2" xfId="3246"/>
    <cellStyle name="20% - Accent4 2 2 2 10_CBS PY_Adj" xfId="3247"/>
    <cellStyle name="20% - Accent4 2 2 2 11" xfId="3248"/>
    <cellStyle name="20% - Accent4 2 2 2 2" xfId="3249"/>
    <cellStyle name="20% - Accent4 2 2 2 2 2" xfId="3250"/>
    <cellStyle name="20% - Accent4 2 2 2 2 2 2" xfId="3251"/>
    <cellStyle name="20% - Accent4 2 2 2 2 2 2 2" xfId="3252"/>
    <cellStyle name="20% - Accent4 2 2 2 2 2 2 3" xfId="3253"/>
    <cellStyle name="20% - Accent4 2 2 2 2 2 2_Summary" xfId="3254"/>
    <cellStyle name="20% - Accent4 2 2 2 2 2 3" xfId="3255"/>
    <cellStyle name="20% - Accent4 2 2 2 2 2 4" xfId="3256"/>
    <cellStyle name="20% - Accent4 2 2 2 2 2_Summary" xfId="3257"/>
    <cellStyle name="20% - Accent4 2 2 2 2 3" xfId="3258"/>
    <cellStyle name="20% - Accent4 2 2 2 2 3 2" xfId="3259"/>
    <cellStyle name="20% - Accent4 2 2 2 2 3 2 2" xfId="3260"/>
    <cellStyle name="20% - Accent4 2 2 2 2 3 2 3" xfId="3261"/>
    <cellStyle name="20% - Accent4 2 2 2 2 3 2_Summary" xfId="3262"/>
    <cellStyle name="20% - Accent4 2 2 2 2 3 3" xfId="3263"/>
    <cellStyle name="20% - Accent4 2 2 2 2 3 4" xfId="3264"/>
    <cellStyle name="20% - Accent4 2 2 2 2 3_Summary" xfId="3265"/>
    <cellStyle name="20% - Accent4 2 2 2 2 4" xfId="3266"/>
    <cellStyle name="20% - Accent4 2 2 2 2 4 2" xfId="3267"/>
    <cellStyle name="20% - Accent4 2 2 2 2 4 3" xfId="3268"/>
    <cellStyle name="20% - Accent4 2 2 2 2 4_Summary" xfId="3269"/>
    <cellStyle name="20% - Accent4 2 2 2 2 5" xfId="3270"/>
    <cellStyle name="20% - Accent4 2 2 2 2 6" xfId="3271"/>
    <cellStyle name="20% - Accent4 2 2 2 2_Summary" xfId="3272"/>
    <cellStyle name="20% - Accent4 2 2 2 3" xfId="3273"/>
    <cellStyle name="20% - Accent4 2 2 2 3 2" xfId="3274"/>
    <cellStyle name="20% - Accent4 2 2 2 3 2 2" xfId="3275"/>
    <cellStyle name="20% - Accent4 2 2 2 3 2 2 2" xfId="3276"/>
    <cellStyle name="20% - Accent4 2 2 2 3 2 3" xfId="3277"/>
    <cellStyle name="20% - Accent4 2 2 2 3 2_Summary" xfId="3278"/>
    <cellStyle name="20% - Accent4 2 2 2 3 3" xfId="3279"/>
    <cellStyle name="20% - Accent4 2 2 2 3 3 2" xfId="3280"/>
    <cellStyle name="20% - Accent4 2 2 2 3 4" xfId="3281"/>
    <cellStyle name="20% - Accent4 2 2 2 3_Summary" xfId="3282"/>
    <cellStyle name="20% - Accent4 2 2 2 4" xfId="3283"/>
    <cellStyle name="20% - Accent4 2 2 2 4 2" xfId="3284"/>
    <cellStyle name="20% - Accent4 2 2 2 4 2 2" xfId="3285"/>
    <cellStyle name="20% - Accent4 2 2 2 4 2 3" xfId="3286"/>
    <cellStyle name="20% - Accent4 2 2 2 4 2_Summary" xfId="3287"/>
    <cellStyle name="20% - Accent4 2 2 2 4 3" xfId="3288"/>
    <cellStyle name="20% - Accent4 2 2 2 4 4" xfId="3289"/>
    <cellStyle name="20% - Accent4 2 2 2 4_Summary" xfId="3290"/>
    <cellStyle name="20% - Accent4 2 2 2 5" xfId="3291"/>
    <cellStyle name="20% - Accent4 2 2 2 5 2" xfId="3292"/>
    <cellStyle name="20% - Accent4 2 2 2 5 2 2" xfId="3293"/>
    <cellStyle name="20% - Accent4 2 2 2 5 3" xfId="3294"/>
    <cellStyle name="20% - Accent4 2 2 2 5_Summary" xfId="3295"/>
    <cellStyle name="20% - Accent4 2 2 2 6" xfId="3296"/>
    <cellStyle name="20% - Accent4 2 2 2 6 2" xfId="3297"/>
    <cellStyle name="20% - Accent4 2 2 2 6 3" xfId="3298"/>
    <cellStyle name="20% - Accent4 2 2 2 6_Summary" xfId="3299"/>
    <cellStyle name="20% - Accent4 2 2 2 7" xfId="3300"/>
    <cellStyle name="20% - Accent4 2 2 2 8" xfId="3301"/>
    <cellStyle name="20% - Accent4 2 2 2 8 2" xfId="3302"/>
    <cellStyle name="20% - Accent4 2 2 2 8 2 2" xfId="3303"/>
    <cellStyle name="20% - Accent4 2 2 2 8 2_CBS PY_Adj" xfId="3304"/>
    <cellStyle name="20% - Accent4 2 2 2 8 3" xfId="3305"/>
    <cellStyle name="20% - Accent4 2 2 2 8_C1 BS" xfId="3306"/>
    <cellStyle name="20% - Accent4 2 2 2 9" xfId="3307"/>
    <cellStyle name="20% - Accent4 2 2 2 9 2" xfId="3308"/>
    <cellStyle name="20% - Accent4 2 2 2 9 2 2" xfId="3309"/>
    <cellStyle name="20% - Accent4 2 2 2 9 2_CBS PY_Adj" xfId="3310"/>
    <cellStyle name="20% - Accent4 2 2 2 9 3" xfId="3311"/>
    <cellStyle name="20% - Accent4 2 2 2 9_C1 BS" xfId="3312"/>
    <cellStyle name="20% - Accent4 2 2 2_11) Prop" xfId="3313"/>
    <cellStyle name="20% - Accent4 2 2 3" xfId="3314"/>
    <cellStyle name="20% - Accent4 2 2 3 2" xfId="3315"/>
    <cellStyle name="20% - Accent4 2 2 3 2 2" xfId="3316"/>
    <cellStyle name="20% - Accent4 2 2 3 2 2 2" xfId="3317"/>
    <cellStyle name="20% - Accent4 2 2 3 2 2 2 2" xfId="3318"/>
    <cellStyle name="20% - Accent4 2 2 3 2 2 2 3" xfId="3319"/>
    <cellStyle name="20% - Accent4 2 2 3 2 2 2_Summary" xfId="3320"/>
    <cellStyle name="20% - Accent4 2 2 3 2 2 3" xfId="3321"/>
    <cellStyle name="20% - Accent4 2 2 3 2 2 4" xfId="3322"/>
    <cellStyle name="20% - Accent4 2 2 3 2 2_Summary" xfId="3323"/>
    <cellStyle name="20% - Accent4 2 2 3 2 3" xfId="3324"/>
    <cellStyle name="20% - Accent4 2 2 3 2 3 2" xfId="3325"/>
    <cellStyle name="20% - Accent4 2 2 3 2 3 2 2" xfId="3326"/>
    <cellStyle name="20% - Accent4 2 2 3 2 3 2 3" xfId="3327"/>
    <cellStyle name="20% - Accent4 2 2 3 2 3 2_Summary" xfId="3328"/>
    <cellStyle name="20% - Accent4 2 2 3 2 3 3" xfId="3329"/>
    <cellStyle name="20% - Accent4 2 2 3 2 3 4" xfId="3330"/>
    <cellStyle name="20% - Accent4 2 2 3 2 3_Summary" xfId="3331"/>
    <cellStyle name="20% - Accent4 2 2 3 2 4" xfId="3332"/>
    <cellStyle name="20% - Accent4 2 2 3 2 4 2" xfId="3333"/>
    <cellStyle name="20% - Accent4 2 2 3 2 4 3" xfId="3334"/>
    <cellStyle name="20% - Accent4 2 2 3 2 4_Summary" xfId="3335"/>
    <cellStyle name="20% - Accent4 2 2 3 2 5" xfId="3336"/>
    <cellStyle name="20% - Accent4 2 2 3 2 6" xfId="3337"/>
    <cellStyle name="20% - Accent4 2 2 3 2_Summary" xfId="3338"/>
    <cellStyle name="20% - Accent4 2 2 3 3" xfId="3339"/>
    <cellStyle name="20% - Accent4 2 2 3 3 2" xfId="3340"/>
    <cellStyle name="20% - Accent4 2 2 3 3 2 2" xfId="3341"/>
    <cellStyle name="20% - Accent4 2 2 3 3 2 3" xfId="3342"/>
    <cellStyle name="20% - Accent4 2 2 3 3 2_Summary" xfId="3343"/>
    <cellStyle name="20% - Accent4 2 2 3 3 3" xfId="3344"/>
    <cellStyle name="20% - Accent4 2 2 3 3 4" xfId="3345"/>
    <cellStyle name="20% - Accent4 2 2 3 3_Summary" xfId="3346"/>
    <cellStyle name="20% - Accent4 2 2 3 4" xfId="3347"/>
    <cellStyle name="20% - Accent4 2 2 3 4 2" xfId="3348"/>
    <cellStyle name="20% - Accent4 2 2 3 4 2 2" xfId="3349"/>
    <cellStyle name="20% - Accent4 2 2 3 4 2 3" xfId="3350"/>
    <cellStyle name="20% - Accent4 2 2 3 4 2_Summary" xfId="3351"/>
    <cellStyle name="20% - Accent4 2 2 3 4 3" xfId="3352"/>
    <cellStyle name="20% - Accent4 2 2 3 4 4" xfId="3353"/>
    <cellStyle name="20% - Accent4 2 2 3 4_Summary" xfId="3354"/>
    <cellStyle name="20% - Accent4 2 2 3 5" xfId="3355"/>
    <cellStyle name="20% - Accent4 2 2 3 5 2" xfId="3356"/>
    <cellStyle name="20% - Accent4 2 2 3 5 3" xfId="3357"/>
    <cellStyle name="20% - Accent4 2 2 3 5_Summary" xfId="3358"/>
    <cellStyle name="20% - Accent4 2 2 3 6" xfId="3359"/>
    <cellStyle name="20% - Accent4 2 2 3 7" xfId="3360"/>
    <cellStyle name="20% - Accent4 2 2 3_Summary" xfId="3361"/>
    <cellStyle name="20% - Accent4 2 2 4" xfId="3362"/>
    <cellStyle name="20% - Accent4 2 2 4 2" xfId="3363"/>
    <cellStyle name="20% - Accent4 2 2 4 2 2" xfId="3364"/>
    <cellStyle name="20% - Accent4 2 2 4 2 2 2" xfId="3365"/>
    <cellStyle name="20% - Accent4 2 2 4 2 3" xfId="3366"/>
    <cellStyle name="20% - Accent4 2 2 4 2_Summary" xfId="3367"/>
    <cellStyle name="20% - Accent4 2 2 4 3" xfId="3368"/>
    <cellStyle name="20% - Accent4 2 2 4 3 2" xfId="3369"/>
    <cellStyle name="20% - Accent4 2 2 4 3 2 2" xfId="3370"/>
    <cellStyle name="20% - Accent4 2 2 4 3 3" xfId="3371"/>
    <cellStyle name="20% - Accent4 2 2 4 3_Summary" xfId="3372"/>
    <cellStyle name="20% - Accent4 2 2 4 4" xfId="3373"/>
    <cellStyle name="20% - Accent4 2 2 4 4 2" xfId="3374"/>
    <cellStyle name="20% - Accent4 2 2 4 5" xfId="3375"/>
    <cellStyle name="20% - Accent4 2 2 5" xfId="3376"/>
    <cellStyle name="20% - Accent4 2 2 5 2" xfId="3377"/>
    <cellStyle name="20% - Accent4 2 2 5 2 2" xfId="3378"/>
    <cellStyle name="20% - Accent4 2 2 5 2 3" xfId="3379"/>
    <cellStyle name="20% - Accent4 2 2 5 2_Summary" xfId="3380"/>
    <cellStyle name="20% - Accent4 2 2 5 3" xfId="3381"/>
    <cellStyle name="20% - Accent4 2 2 5 3 2" xfId="3382"/>
    <cellStyle name="20% - Accent4 2 2 5 3 3" xfId="3383"/>
    <cellStyle name="20% - Accent4 2 2 5 3_Summary" xfId="3384"/>
    <cellStyle name="20% - Accent4 2 2 6" xfId="3385"/>
    <cellStyle name="20% - Accent4 2 2 6 2" xfId="3386"/>
    <cellStyle name="20% - Accent4 2 2 6 2 2" xfId="3387"/>
    <cellStyle name="20% - Accent4 2 2 6 2 2 2" xfId="3388"/>
    <cellStyle name="20% - Accent4 2 2 6 2 2 3" xfId="3389"/>
    <cellStyle name="20% - Accent4 2 2 6 2 2_Summary" xfId="3390"/>
    <cellStyle name="20% - Accent4 2 2 6 2 3" xfId="3391"/>
    <cellStyle name="20% - Accent4 2 2 6 2 4" xfId="3392"/>
    <cellStyle name="20% - Accent4 2 2 6 2_Summary" xfId="3393"/>
    <cellStyle name="20% - Accent4 2 2 6 3" xfId="3394"/>
    <cellStyle name="20% - Accent4 2 2 6 3 2" xfId="3395"/>
    <cellStyle name="20% - Accent4 2 2 6 3 2 2" xfId="3396"/>
    <cellStyle name="20% - Accent4 2 2 6 3 2 3" xfId="3397"/>
    <cellStyle name="20% - Accent4 2 2 6 3 2_Summary" xfId="3398"/>
    <cellStyle name="20% - Accent4 2 2 6 3 3" xfId="3399"/>
    <cellStyle name="20% - Accent4 2 2 6 3 4" xfId="3400"/>
    <cellStyle name="20% - Accent4 2 2 6 3_Summary" xfId="3401"/>
    <cellStyle name="20% - Accent4 2 2 6 4" xfId="3402"/>
    <cellStyle name="20% - Accent4 2 2 6 4 2" xfId="3403"/>
    <cellStyle name="20% - Accent4 2 2 6 4 3" xfId="3404"/>
    <cellStyle name="20% - Accent4 2 2 6 4_Summary" xfId="3405"/>
    <cellStyle name="20% - Accent4 2 2 6 5" xfId="3406"/>
    <cellStyle name="20% - Accent4 2 2 6 6" xfId="3407"/>
    <cellStyle name="20% - Accent4 2 2 6_Summary" xfId="3408"/>
    <cellStyle name="20% - Accent4 2 2 7" xfId="3409"/>
    <cellStyle name="20% - Accent4 2 2 7 2" xfId="3410"/>
    <cellStyle name="20% - Accent4 2 2 7 2 2" xfId="3411"/>
    <cellStyle name="20% - Accent4 2 2 7 2 2 2" xfId="3412"/>
    <cellStyle name="20% - Accent4 2 2 7 2 2 3" xfId="3413"/>
    <cellStyle name="20% - Accent4 2 2 7 2 2_Summary" xfId="3414"/>
    <cellStyle name="20% - Accent4 2 2 7 2 3" xfId="3415"/>
    <cellStyle name="20% - Accent4 2 2 7 2 4" xfId="3416"/>
    <cellStyle name="20% - Accent4 2 2 7 2_Summary" xfId="3417"/>
    <cellStyle name="20% - Accent4 2 2 7 3" xfId="3418"/>
    <cellStyle name="20% - Accent4 2 2 7 3 2" xfId="3419"/>
    <cellStyle name="20% - Accent4 2 2 7 3 3" xfId="3420"/>
    <cellStyle name="20% - Accent4 2 2 7 3_Summary" xfId="3421"/>
    <cellStyle name="20% - Accent4 2 2 7 4" xfId="3422"/>
    <cellStyle name="20% - Accent4 2 2 7 5" xfId="3423"/>
    <cellStyle name="20% - Accent4 2 2 7_Summary" xfId="3424"/>
    <cellStyle name="20% - Accent4 2 2 8" xfId="3425"/>
    <cellStyle name="20% - Accent4 2 2 8 2" xfId="3426"/>
    <cellStyle name="20% - Accent4 2 2 8 3" xfId="3427"/>
    <cellStyle name="20% - Accent4 2 2 8_Summary" xfId="3428"/>
    <cellStyle name="20% - Accent4 2 2 9" xfId="3429"/>
    <cellStyle name="20% - Accent4 2 2 9 2" xfId="3430"/>
    <cellStyle name="20% - Accent4 2 2 9_Summary" xfId="3431"/>
    <cellStyle name="20% - Accent4 2 2_11) Prop" xfId="3432"/>
    <cellStyle name="20% - Accent4 2 3" xfId="3433"/>
    <cellStyle name="20% - Accent4 2 3 2" xfId="3434"/>
    <cellStyle name="20% - Accent4 2 3 2 2" xfId="3435"/>
    <cellStyle name="20% - Accent4 2 3 2 2 2" xfId="3436"/>
    <cellStyle name="20% - Accent4 2 3 2 2 2 2" xfId="3437"/>
    <cellStyle name="20% - Accent4 2 3 2 2 2 2 2" xfId="3438"/>
    <cellStyle name="20% - Accent4 2 3 2 2 2 2 3" xfId="3439"/>
    <cellStyle name="20% - Accent4 2 3 2 2 2 2_Summary" xfId="3440"/>
    <cellStyle name="20% - Accent4 2 3 2 2 2 3" xfId="3441"/>
    <cellStyle name="20% - Accent4 2 3 2 2 2 4" xfId="3442"/>
    <cellStyle name="20% - Accent4 2 3 2 2 2_Summary" xfId="3443"/>
    <cellStyle name="20% - Accent4 2 3 2 2 3" xfId="3444"/>
    <cellStyle name="20% - Accent4 2 3 2 2 3 2" xfId="3445"/>
    <cellStyle name="20% - Accent4 2 3 2 2 3 3" xfId="3446"/>
    <cellStyle name="20% - Accent4 2 3 2 2 3_Summary" xfId="3447"/>
    <cellStyle name="20% - Accent4 2 3 2 2 4" xfId="3448"/>
    <cellStyle name="20% - Accent4 2 3 2 2 5" xfId="3449"/>
    <cellStyle name="20% - Accent4 2 3 2 2_Summary" xfId="3450"/>
    <cellStyle name="20% - Accent4 2 3 2 3" xfId="3451"/>
    <cellStyle name="20% - Accent4 2 3 2 3 2" xfId="3452"/>
    <cellStyle name="20% - Accent4 2 3 2 3 2 2" xfId="3453"/>
    <cellStyle name="20% - Accent4 2 3 2 3 2 3" xfId="3454"/>
    <cellStyle name="20% - Accent4 2 3 2 3 2_11) Prop" xfId="3455"/>
    <cellStyle name="20% - Accent4 2 3 2 3 3" xfId="3456"/>
    <cellStyle name="20% - Accent4 2 3 2 3 3 2" xfId="3457"/>
    <cellStyle name="20% - Accent4 2 3 2 3 3 3" xfId="3458"/>
    <cellStyle name="20% - Accent4 2 3 2 3 3_Summary" xfId="3459"/>
    <cellStyle name="20% - Accent4 2 3 2 3 4" xfId="3460"/>
    <cellStyle name="20% - Accent4 2 3 2 3_Summary" xfId="3461"/>
    <cellStyle name="20% - Accent4 2 3 2 4" xfId="3462"/>
    <cellStyle name="20% - Accent4 2 3 2 4 2" xfId="3463"/>
    <cellStyle name="20% - Accent4 2 3 2 4 2 2" xfId="3464"/>
    <cellStyle name="20% - Accent4 2 3 2 4 3" xfId="3465"/>
    <cellStyle name="20% - Accent4 2 3 2 4_Summary" xfId="3466"/>
    <cellStyle name="20% - Accent4 2 3 2 5" xfId="3467"/>
    <cellStyle name="20% - Accent4 2 3 2 5 2" xfId="3468"/>
    <cellStyle name="20% - Accent4 2 3 2 5_Summary" xfId="3469"/>
    <cellStyle name="20% - Accent4 2 3 2 6" xfId="3470"/>
    <cellStyle name="20% - Accent4 2 3 2_Summary" xfId="3471"/>
    <cellStyle name="20% - Accent4 2 3 3" xfId="3472"/>
    <cellStyle name="20% - Accent4 2 3 3 2" xfId="3473"/>
    <cellStyle name="20% - Accent4 2 3 3 2 2" xfId="3474"/>
    <cellStyle name="20% - Accent4 2 3 3 2 2 2" xfId="3475"/>
    <cellStyle name="20% - Accent4 2 3 3 2 2 3" xfId="3476"/>
    <cellStyle name="20% - Accent4 2 3 3 2 2_Summary" xfId="3477"/>
    <cellStyle name="20% - Accent4 2 3 3 2 3" xfId="3478"/>
    <cellStyle name="20% - Accent4 2 3 3 2 4" xfId="3479"/>
    <cellStyle name="20% - Accent4 2 3 3 2_Summary" xfId="3480"/>
    <cellStyle name="20% - Accent4 2 3 3 3" xfId="3481"/>
    <cellStyle name="20% - Accent4 2 3 3 3 2" xfId="3482"/>
    <cellStyle name="20% - Accent4 2 3 3 3 3" xfId="3483"/>
    <cellStyle name="20% - Accent4 2 3 3 3_Summary" xfId="3484"/>
    <cellStyle name="20% - Accent4 2 3 3 4" xfId="3485"/>
    <cellStyle name="20% - Accent4 2 3 3 5" xfId="3486"/>
    <cellStyle name="20% - Accent4 2 3 3_Summary" xfId="3487"/>
    <cellStyle name="20% - Accent4 2 3 4" xfId="3488"/>
    <cellStyle name="20% - Accent4 2 3 4 2" xfId="3489"/>
    <cellStyle name="20% - Accent4 2 3 4 2 2" xfId="3490"/>
    <cellStyle name="20% - Accent4 2 3 4 2 3" xfId="3491"/>
    <cellStyle name="20% - Accent4 2 3 4 2_Summary" xfId="3492"/>
    <cellStyle name="20% - Accent4 2 3 4 3" xfId="3493"/>
    <cellStyle name="20% - Accent4 2 3 4 4" xfId="3494"/>
    <cellStyle name="20% - Accent4 2 3 4_Summary" xfId="3495"/>
    <cellStyle name="20% - Accent4 2 3 5" xfId="3496"/>
    <cellStyle name="20% - Accent4 2 3 5 2" xfId="3497"/>
    <cellStyle name="20% - Accent4 2 3 5 2 2" xfId="3498"/>
    <cellStyle name="20% - Accent4 2 3 5 2 3" xfId="3499"/>
    <cellStyle name="20% - Accent4 2 3 5 2_11) Prop" xfId="3500"/>
    <cellStyle name="20% - Accent4 2 3 5 3" xfId="3501"/>
    <cellStyle name="20% - Accent4 2 3 5 3 2" xfId="3502"/>
    <cellStyle name="20% - Accent4 2 3 5 3 3" xfId="3503"/>
    <cellStyle name="20% - Accent4 2 3 5 3_Summary" xfId="3504"/>
    <cellStyle name="20% - Accent4 2 3 5 4" xfId="3505"/>
    <cellStyle name="20% - Accent4 2 3 5_Summary" xfId="3506"/>
    <cellStyle name="20% - Accent4 2 3 6" xfId="3507"/>
    <cellStyle name="20% - Accent4 2 3 6 2" xfId="3508"/>
    <cellStyle name="20% - Accent4 2 3 6 2 2" xfId="3509"/>
    <cellStyle name="20% - Accent4 2 3 6 2 3" xfId="3510"/>
    <cellStyle name="20% - Accent4 2 3 6 2_Summary" xfId="3511"/>
    <cellStyle name="20% - Accent4 2 3 6 3" xfId="3512"/>
    <cellStyle name="20% - Accent4 2 3 6 3 2" xfId="3513"/>
    <cellStyle name="20% - Accent4 2 3 6 3_Summary" xfId="3514"/>
    <cellStyle name="20% - Accent4 2 3 6 4" xfId="3515"/>
    <cellStyle name="20% - Accent4 2 3 6 5" xfId="3516"/>
    <cellStyle name="20% - Accent4 2 3 6_11) Prop" xfId="3517"/>
    <cellStyle name="20% - Accent4 2 3 7" xfId="3518"/>
    <cellStyle name="20% - Accent4 2 3 7 2" xfId="3519"/>
    <cellStyle name="20% - Accent4 2 3 7 3" xfId="3520"/>
    <cellStyle name="20% - Accent4 2 3 7_Summary" xfId="3521"/>
    <cellStyle name="20% - Accent4 2 3 8" xfId="3522"/>
    <cellStyle name="20% - Accent4 2 3_11) Prop" xfId="3523"/>
    <cellStyle name="20% - Accent4 2 4" xfId="3524"/>
    <cellStyle name="20% - Accent4 2 4 2" xfId="3525"/>
    <cellStyle name="20% - Accent4 2 4 2 2" xfId="3526"/>
    <cellStyle name="20% - Accent4 2 4 2 2 2" xfId="3527"/>
    <cellStyle name="20% - Accent4 2 4 2 2 2 2" xfId="3528"/>
    <cellStyle name="20% - Accent4 2 4 2 2 2 2 2" xfId="3529"/>
    <cellStyle name="20% - Accent4 2 4 2 2 2 2 3" xfId="3530"/>
    <cellStyle name="20% - Accent4 2 4 2 2 2 2_Summary" xfId="3531"/>
    <cellStyle name="20% - Accent4 2 4 2 2 2 3" xfId="3532"/>
    <cellStyle name="20% - Accent4 2 4 2 2 2 4" xfId="3533"/>
    <cellStyle name="20% - Accent4 2 4 2 2 2_Summary" xfId="3534"/>
    <cellStyle name="20% - Accent4 2 4 2 2 3" xfId="3535"/>
    <cellStyle name="20% - Accent4 2 4 2 2 3 2" xfId="3536"/>
    <cellStyle name="20% - Accent4 2 4 2 2 3 3" xfId="3537"/>
    <cellStyle name="20% - Accent4 2 4 2 2 3_Summary" xfId="3538"/>
    <cellStyle name="20% - Accent4 2 4 2 2 4" xfId="3539"/>
    <cellStyle name="20% - Accent4 2 4 2 2 5" xfId="3540"/>
    <cellStyle name="20% - Accent4 2 4 2 2_Summary" xfId="3541"/>
    <cellStyle name="20% - Accent4 2 4 2 3" xfId="3542"/>
    <cellStyle name="20% - Accent4 2 4 2 3 2" xfId="3543"/>
    <cellStyle name="20% - Accent4 2 4 2 3 2 2" xfId="3544"/>
    <cellStyle name="20% - Accent4 2 4 2 3 2 3" xfId="3545"/>
    <cellStyle name="20% - Accent4 2 4 2 3 2_Summary" xfId="3546"/>
    <cellStyle name="20% - Accent4 2 4 2 3 3" xfId="3547"/>
    <cellStyle name="20% - Accent4 2 4 2 3 4" xfId="3548"/>
    <cellStyle name="20% - Accent4 2 4 2 3_Summary" xfId="3549"/>
    <cellStyle name="20% - Accent4 2 4 2 4" xfId="3550"/>
    <cellStyle name="20% - Accent4 2 4 2 4 2" xfId="3551"/>
    <cellStyle name="20% - Accent4 2 4 2 4 3" xfId="3552"/>
    <cellStyle name="20% - Accent4 2 4 2 4_Summary" xfId="3553"/>
    <cellStyle name="20% - Accent4 2 4 2 5" xfId="3554"/>
    <cellStyle name="20% - Accent4 2 4 2 6" xfId="3555"/>
    <cellStyle name="20% - Accent4 2 4 2_Summary" xfId="3556"/>
    <cellStyle name="20% - Accent4 2 4 3" xfId="3557"/>
    <cellStyle name="20% - Accent4 2 4 3 2" xfId="3558"/>
    <cellStyle name="20% - Accent4 2 4 3 2 2" xfId="3559"/>
    <cellStyle name="20% - Accent4 2 4 3 2 2 2" xfId="3560"/>
    <cellStyle name="20% - Accent4 2 4 3 2 2 3" xfId="3561"/>
    <cellStyle name="20% - Accent4 2 4 3 2 2_Summary" xfId="3562"/>
    <cellStyle name="20% - Accent4 2 4 3 2 3" xfId="3563"/>
    <cellStyle name="20% - Accent4 2 4 3 2 4" xfId="3564"/>
    <cellStyle name="20% - Accent4 2 4 3 2_Summary" xfId="3565"/>
    <cellStyle name="20% - Accent4 2 4 3 3" xfId="3566"/>
    <cellStyle name="20% - Accent4 2 4 3 3 2" xfId="3567"/>
    <cellStyle name="20% - Accent4 2 4 3 3 3" xfId="3568"/>
    <cellStyle name="20% - Accent4 2 4 3 3_Summary" xfId="3569"/>
    <cellStyle name="20% - Accent4 2 4 3 4" xfId="3570"/>
    <cellStyle name="20% - Accent4 2 4 3 5" xfId="3571"/>
    <cellStyle name="20% - Accent4 2 4 3_Summary" xfId="3572"/>
    <cellStyle name="20% - Accent4 2 4 4" xfId="3573"/>
    <cellStyle name="20% - Accent4 2 4 4 2" xfId="3574"/>
    <cellStyle name="20% - Accent4 2 4 4 2 2" xfId="3575"/>
    <cellStyle name="20% - Accent4 2 4 4 2 3" xfId="3576"/>
    <cellStyle name="20% - Accent4 2 4 4 2_Summary" xfId="3577"/>
    <cellStyle name="20% - Accent4 2 4 4 3" xfId="3578"/>
    <cellStyle name="20% - Accent4 2 4 4 4" xfId="3579"/>
    <cellStyle name="20% - Accent4 2 4 4_Summary" xfId="3580"/>
    <cellStyle name="20% - Accent4 2 4 5" xfId="3581"/>
    <cellStyle name="20% - Accent4 2 4 5 2" xfId="3582"/>
    <cellStyle name="20% - Accent4 2 4 5 2 2" xfId="3583"/>
    <cellStyle name="20% - Accent4 2 4 5 2 3" xfId="3584"/>
    <cellStyle name="20% - Accent4 2 4 5 2_Summary" xfId="3585"/>
    <cellStyle name="20% - Accent4 2 4 5 3" xfId="3586"/>
    <cellStyle name="20% - Accent4 2 4 5 4" xfId="3587"/>
    <cellStyle name="20% - Accent4 2 4 5_Summary" xfId="3588"/>
    <cellStyle name="20% - Accent4 2 4 6" xfId="3589"/>
    <cellStyle name="20% - Accent4 2 4 6 2" xfId="3590"/>
    <cellStyle name="20% - Accent4 2 4 6 3" xfId="3591"/>
    <cellStyle name="20% - Accent4 2 4 6_Summary" xfId="3592"/>
    <cellStyle name="20% - Accent4 2 4 7" xfId="3593"/>
    <cellStyle name="20% - Accent4 2 4 7 2" xfId="3594"/>
    <cellStyle name="20% - Accent4 2 4 7 3" xfId="3595"/>
    <cellStyle name="20% - Accent4 2 4 7_Summary" xfId="3596"/>
    <cellStyle name="20% - Accent4 2 4 8" xfId="3597"/>
    <cellStyle name="20% - Accent4 2 4 9" xfId="3598"/>
    <cellStyle name="20% - Accent4 2 4_11) Prop" xfId="3599"/>
    <cellStyle name="20% - Accent4 2 5" xfId="3600"/>
    <cellStyle name="20% - Accent4 2 5 2" xfId="3601"/>
    <cellStyle name="20% - Accent4 2 5 2 2" xfId="3602"/>
    <cellStyle name="20% - Accent4 2 5 2 2 2" xfId="3603"/>
    <cellStyle name="20% - Accent4 2 5 2 2 2 2" xfId="3604"/>
    <cellStyle name="20% - Accent4 2 5 2 2 2 3" xfId="3605"/>
    <cellStyle name="20% - Accent4 2 5 2 2 2_Summary" xfId="3606"/>
    <cellStyle name="20% - Accent4 2 5 2 2 3" xfId="3607"/>
    <cellStyle name="20% - Accent4 2 5 2 2 4" xfId="3608"/>
    <cellStyle name="20% - Accent4 2 5 2 2_Summary" xfId="3609"/>
    <cellStyle name="20% - Accent4 2 5 2 3" xfId="3610"/>
    <cellStyle name="20% - Accent4 2 5 2 3 2" xfId="3611"/>
    <cellStyle name="20% - Accent4 2 5 2 3 3" xfId="3612"/>
    <cellStyle name="20% - Accent4 2 5 2 3_Summary" xfId="3613"/>
    <cellStyle name="20% - Accent4 2 5 2 4" xfId="3614"/>
    <cellStyle name="20% - Accent4 2 5 2 5" xfId="3615"/>
    <cellStyle name="20% - Accent4 2 5 2_Summary" xfId="3616"/>
    <cellStyle name="20% - Accent4 2 5 3" xfId="3617"/>
    <cellStyle name="20% - Accent4 2 5 3 2" xfId="3618"/>
    <cellStyle name="20% - Accent4 2 5 3 2 2" xfId="3619"/>
    <cellStyle name="20% - Accent4 2 5 3 2 3" xfId="3620"/>
    <cellStyle name="20% - Accent4 2 5 3 2_Summary" xfId="3621"/>
    <cellStyle name="20% - Accent4 2 5 3 3" xfId="3622"/>
    <cellStyle name="20% - Accent4 2 5 3 3 2" xfId="3623"/>
    <cellStyle name="20% - Accent4 2 5 3 3 3" xfId="3624"/>
    <cellStyle name="20% - Accent4 2 5 3 3_Summary" xfId="3625"/>
    <cellStyle name="20% - Accent4 2 5 4" xfId="3626"/>
    <cellStyle name="20% - Accent4 2 5 4 2" xfId="3627"/>
    <cellStyle name="20% - Accent4 2 5 4 3" xfId="3628"/>
    <cellStyle name="20% - Accent4 2 5 4_Summary" xfId="3629"/>
    <cellStyle name="20% - Accent4 2 5 5" xfId="3630"/>
    <cellStyle name="20% - Accent4 2 6" xfId="3631"/>
    <cellStyle name="20% - Accent4 2 6 2" xfId="3632"/>
    <cellStyle name="20% - Accent4 2 6 2 2" xfId="3633"/>
    <cellStyle name="20% - Accent4 2 6 2 2 2" xfId="3634"/>
    <cellStyle name="20% - Accent4 2 6 2 2 3" xfId="3635"/>
    <cellStyle name="20% - Accent4 2 6 2 2_Summary" xfId="3636"/>
    <cellStyle name="20% - Accent4 2 6 2 3" xfId="3637"/>
    <cellStyle name="20% - Accent4 2 6 2 4" xfId="3638"/>
    <cellStyle name="20% - Accent4 2 6 2_Summary" xfId="3639"/>
    <cellStyle name="20% - Accent4 2 6 3" xfId="3640"/>
    <cellStyle name="20% - Accent4 2 6 3 2" xfId="3641"/>
    <cellStyle name="20% - Accent4 2 6 3 3" xfId="3642"/>
    <cellStyle name="20% - Accent4 2 6 3_Summary" xfId="3643"/>
    <cellStyle name="20% - Accent4 2 6 4" xfId="3644"/>
    <cellStyle name="20% - Accent4 2 6 5" xfId="3645"/>
    <cellStyle name="20% - Accent4 2 6_Summary" xfId="3646"/>
    <cellStyle name="20% - Accent4 2 7" xfId="3647"/>
    <cellStyle name="20% - Accent4 2 7 2" xfId="3648"/>
    <cellStyle name="20% - Accent4 2 7 2 2" xfId="3649"/>
    <cellStyle name="20% - Accent4 2 7 2 2 2" xfId="3650"/>
    <cellStyle name="20% - Accent4 2 7 2 2 3" xfId="3651"/>
    <cellStyle name="20% - Accent4 2 7 2 2_Summary" xfId="3652"/>
    <cellStyle name="20% - Accent4 2 7 2 3" xfId="3653"/>
    <cellStyle name="20% - Accent4 2 7 2 4" xfId="3654"/>
    <cellStyle name="20% - Accent4 2 7 2_Summary" xfId="3655"/>
    <cellStyle name="20% - Accent4 2 7 3" xfId="3656"/>
    <cellStyle name="20% - Accent4 2 7 3 2" xfId="3657"/>
    <cellStyle name="20% - Accent4 2 7 3 3" xfId="3658"/>
    <cellStyle name="20% - Accent4 2 7 3_Summary" xfId="3659"/>
    <cellStyle name="20% - Accent4 2 7 4" xfId="3660"/>
    <cellStyle name="20% - Accent4 2 7 5" xfId="3661"/>
    <cellStyle name="20% - Accent4 2 7_Summary" xfId="3662"/>
    <cellStyle name="20% - Accent4 2 8" xfId="3663"/>
    <cellStyle name="20% - Accent4 2 8 2" xfId="3664"/>
    <cellStyle name="20% - Accent4 2 8 2 2" xfId="3665"/>
    <cellStyle name="20% - Accent4 2 8 2 3" xfId="3666"/>
    <cellStyle name="20% - Accent4 2 8 2_Summary" xfId="3667"/>
    <cellStyle name="20% - Accent4 2 8 3" xfId="3668"/>
    <cellStyle name="20% - Accent4 2 8 4" xfId="3669"/>
    <cellStyle name="20% - Accent4 2 8_Summary" xfId="3670"/>
    <cellStyle name="20% - Accent4 2 9" xfId="3671"/>
    <cellStyle name="20% - Accent4 2 9 2" xfId="3672"/>
    <cellStyle name="20% - Accent4 2 9 2 2" xfId="3673"/>
    <cellStyle name="20% - Accent4 2 9 2 3" xfId="3674"/>
    <cellStyle name="20% - Accent4 2 9 2_Summary" xfId="3675"/>
    <cellStyle name="20% - Accent4 2 9 3" xfId="3676"/>
    <cellStyle name="20% - Accent4 2 9 4" xfId="3677"/>
    <cellStyle name="20% - Accent4 2 9_Summary" xfId="3678"/>
    <cellStyle name="20% - Accent4 2_11) Prop" xfId="3679"/>
    <cellStyle name="20% - Accent4 3" xfId="3680"/>
    <cellStyle name="20% - Accent4 3 10" xfId="3681"/>
    <cellStyle name="20% - Accent4 3 2" xfId="3682"/>
    <cellStyle name="20% - Accent4 3 2 2" xfId="3683"/>
    <cellStyle name="20% - Accent4 3 2 2 2" xfId="3684"/>
    <cellStyle name="20% - Accent4 3 2 2 2 2" xfId="3685"/>
    <cellStyle name="20% - Accent4 3 2 2 2 2 2" xfId="3686"/>
    <cellStyle name="20% - Accent4 3 2 2 2 2 2 2" xfId="3687"/>
    <cellStyle name="20% - Accent4 3 2 2 2 2 3" xfId="3688"/>
    <cellStyle name="20% - Accent4 3 2 2 2 3" xfId="3689"/>
    <cellStyle name="20% - Accent4 3 2 2 2 3 2" xfId="3690"/>
    <cellStyle name="20% - Accent4 3 2 2 2 3 2 2" xfId="3691"/>
    <cellStyle name="20% - Accent4 3 2 2 2 3 3" xfId="3692"/>
    <cellStyle name="20% - Accent4 3 2 2 2 4" xfId="3693"/>
    <cellStyle name="20% - Accent4 3 2 2 2 4 2" xfId="3694"/>
    <cellStyle name="20% - Accent4 3 2 2 2 5" xfId="3695"/>
    <cellStyle name="20% - Accent4 3 2 2 2_Summary" xfId="3696"/>
    <cellStyle name="20% - Accent4 3 2 2 3" xfId="3697"/>
    <cellStyle name="20% - Accent4 3 2 2 3 2" xfId="3698"/>
    <cellStyle name="20% - Accent4 3 2 2 3 2 2" xfId="3699"/>
    <cellStyle name="20% - Accent4 3 2 2 3 2 2 2" xfId="3700"/>
    <cellStyle name="20% - Accent4 3 2 2 3 2 3" xfId="3701"/>
    <cellStyle name="20% - Accent4 3 2 2 3 2_CBS PY_Adj" xfId="3702"/>
    <cellStyle name="20% - Accent4 3 2 2 3 3" xfId="3703"/>
    <cellStyle name="20% - Accent4 3 2 2 3 3 2" xfId="3704"/>
    <cellStyle name="20% - Accent4 3 2 2 3 4" xfId="3705"/>
    <cellStyle name="20% - Accent4 3 2 2 3_C1 BS" xfId="3706"/>
    <cellStyle name="20% - Accent4 3 2 2 4" xfId="3707"/>
    <cellStyle name="20% - Accent4 3 2 2 4 2" xfId="3708"/>
    <cellStyle name="20% - Accent4 3 2 2 4 2 2" xfId="3709"/>
    <cellStyle name="20% - Accent4 3 2 2 4 2_CBS PY_Adj" xfId="3710"/>
    <cellStyle name="20% - Accent4 3 2 2 4 3" xfId="3711"/>
    <cellStyle name="20% - Accent4 3 2 2 4_C1 BS" xfId="3712"/>
    <cellStyle name="20% - Accent4 3 2 2 5" xfId="3713"/>
    <cellStyle name="20% - Accent4 3 2 2 5 2" xfId="3714"/>
    <cellStyle name="20% - Accent4 3 2 2 5 2 2" xfId="3715"/>
    <cellStyle name="20% - Accent4 3 2 2 5 3" xfId="3716"/>
    <cellStyle name="20% - Accent4 3 2 2 5_CBS PY_Adj" xfId="3717"/>
    <cellStyle name="20% - Accent4 3 2 2 6" xfId="3718"/>
    <cellStyle name="20% - Accent4 3 2 2 6 2" xfId="3719"/>
    <cellStyle name="20% - Accent4 3 2 2 7" xfId="3720"/>
    <cellStyle name="20% - Accent4 3 2 2_11) Prop" xfId="3721"/>
    <cellStyle name="20% - Accent4 3 2 3" xfId="3722"/>
    <cellStyle name="20% - Accent4 3 2 3 2" xfId="3723"/>
    <cellStyle name="20% - Accent4 3 2 3 2 2" xfId="3724"/>
    <cellStyle name="20% - Accent4 3 2 3 2 2 2" xfId="3725"/>
    <cellStyle name="20% - Accent4 3 2 3 2 2 2 2" xfId="3726"/>
    <cellStyle name="20% - Accent4 3 2 3 2 2 3" xfId="3727"/>
    <cellStyle name="20% - Accent4 3 2 3 2 3" xfId="3728"/>
    <cellStyle name="20% - Accent4 3 2 3 2 3 2" xfId="3729"/>
    <cellStyle name="20% - Accent4 3 2 3 2 4" xfId="3730"/>
    <cellStyle name="20% - Accent4 3 2 3 2_Summary" xfId="3731"/>
    <cellStyle name="20% - Accent4 3 2 3 3" xfId="3732"/>
    <cellStyle name="20% - Accent4 3 2 3 3 2" xfId="3733"/>
    <cellStyle name="20% - Accent4 3 2 3 3 2 2" xfId="3734"/>
    <cellStyle name="20% - Accent4 3 2 3 3 3" xfId="3735"/>
    <cellStyle name="20% - Accent4 3 2 3 4" xfId="3736"/>
    <cellStyle name="20% - Accent4 3 2 3 4 2" xfId="3737"/>
    <cellStyle name="20% - Accent4 3 2 3 4 2 2" xfId="3738"/>
    <cellStyle name="20% - Accent4 3 2 3 4 3" xfId="3739"/>
    <cellStyle name="20% - Accent4 3 2 3 5" xfId="3740"/>
    <cellStyle name="20% - Accent4 3 2 3 5 2" xfId="3741"/>
    <cellStyle name="20% - Accent4 3 2 3 6" xfId="3742"/>
    <cellStyle name="20% - Accent4 3 2 3_Summary" xfId="3743"/>
    <cellStyle name="20% - Accent4 3 2 4" xfId="3744"/>
    <cellStyle name="20% - Accent4 3 2 4 2" xfId="3745"/>
    <cellStyle name="20% - Accent4 3 2 4 2 2" xfId="3746"/>
    <cellStyle name="20% - Accent4 3 2 4 2 2 2" xfId="3747"/>
    <cellStyle name="20% - Accent4 3 2 4 2 3" xfId="3748"/>
    <cellStyle name="20% - Accent4 3 2 4 2_Summary" xfId="3749"/>
    <cellStyle name="20% - Accent4 3 2 4 3" xfId="3750"/>
    <cellStyle name="20% - Accent4 3 2 4 3 2" xfId="3751"/>
    <cellStyle name="20% - Accent4 3 2 4 3 2 2" xfId="3752"/>
    <cellStyle name="20% - Accent4 3 2 4 3 3" xfId="3753"/>
    <cellStyle name="20% - Accent4 3 2 4 4" xfId="3754"/>
    <cellStyle name="20% - Accent4 3 2 4 4 2" xfId="3755"/>
    <cellStyle name="20% - Accent4 3 2 4 5" xfId="3756"/>
    <cellStyle name="20% - Accent4 3 2 4_Summary" xfId="3757"/>
    <cellStyle name="20% - Accent4 3 2 5" xfId="3758"/>
    <cellStyle name="20% - Accent4 3 2 5 2" xfId="3759"/>
    <cellStyle name="20% - Accent4 3 2 5 2 2" xfId="3760"/>
    <cellStyle name="20% - Accent4 3 2 5 3" xfId="3761"/>
    <cellStyle name="20% - Accent4 3 2 6" xfId="3762"/>
    <cellStyle name="20% - Accent4 3 2 6 2" xfId="3763"/>
    <cellStyle name="20% - Accent4 3 2 6 2 2" xfId="3764"/>
    <cellStyle name="20% - Accent4 3 2 6 2_CBS PY_Adj" xfId="3765"/>
    <cellStyle name="20% - Accent4 3 2 6 3" xfId="3766"/>
    <cellStyle name="20% - Accent4 3 2 6_C1 BS" xfId="3767"/>
    <cellStyle name="20% - Accent4 3 2 7" xfId="3768"/>
    <cellStyle name="20% - Accent4 3 2 7 2" xfId="3769"/>
    <cellStyle name="20% - Accent4 3 2 7 2 2" xfId="3770"/>
    <cellStyle name="20% - Accent4 3 2 7 2_CBS PY_Adj" xfId="3771"/>
    <cellStyle name="20% - Accent4 3 2 7 3" xfId="3772"/>
    <cellStyle name="20% - Accent4 3 2 7_C1 BS" xfId="3773"/>
    <cellStyle name="20% - Accent4 3 2 8" xfId="3774"/>
    <cellStyle name="20% - Accent4 3 2 8 2" xfId="3775"/>
    <cellStyle name="20% - Accent4 3 2 8_CBS PY_Adj" xfId="3776"/>
    <cellStyle name="20% - Accent4 3 2 9" xfId="3777"/>
    <cellStyle name="20% - Accent4 3 2_11) Prop" xfId="3778"/>
    <cellStyle name="20% - Accent4 3 3" xfId="3779"/>
    <cellStyle name="20% - Accent4 3 3 2" xfId="3780"/>
    <cellStyle name="20% - Accent4 3 3 2 2" xfId="3781"/>
    <cellStyle name="20% - Accent4 3 3 2 2 2" xfId="3782"/>
    <cellStyle name="20% - Accent4 3 3 2 2 2 2" xfId="3783"/>
    <cellStyle name="20% - Accent4 3 3 2 2 3" xfId="3784"/>
    <cellStyle name="20% - Accent4 3 3 2 3" xfId="3785"/>
    <cellStyle name="20% - Accent4 3 3 2 3 2" xfId="3786"/>
    <cellStyle name="20% - Accent4 3 3 2 3 2 2" xfId="3787"/>
    <cellStyle name="20% - Accent4 3 3 2 3 3" xfId="3788"/>
    <cellStyle name="20% - Accent4 3 3 2 4" xfId="3789"/>
    <cellStyle name="20% - Accent4 3 3 2 4 2" xfId="3790"/>
    <cellStyle name="20% - Accent4 3 3 2 5" xfId="3791"/>
    <cellStyle name="20% - Accent4 3 3 2_Summary" xfId="3792"/>
    <cellStyle name="20% - Accent4 3 3 3" xfId="3793"/>
    <cellStyle name="20% - Accent4 3 3 3 2" xfId="3794"/>
    <cellStyle name="20% - Accent4 3 3 3 2 2" xfId="3795"/>
    <cellStyle name="20% - Accent4 3 3 3 2 2 2" xfId="3796"/>
    <cellStyle name="20% - Accent4 3 3 3 2 3" xfId="3797"/>
    <cellStyle name="20% - Accent4 3 3 3 3" xfId="3798"/>
    <cellStyle name="20% - Accent4 3 3 3 3 2" xfId="3799"/>
    <cellStyle name="20% - Accent4 3 3 3 4" xfId="3800"/>
    <cellStyle name="20% - Accent4 3 3 3_Summary" xfId="3801"/>
    <cellStyle name="20% - Accent4 3 3 4" xfId="3802"/>
    <cellStyle name="20% - Accent4 3 3 4 2" xfId="3803"/>
    <cellStyle name="20% - Accent4 3 3 4 2 2" xfId="3804"/>
    <cellStyle name="20% - Accent4 3 3 4 3" xfId="3805"/>
    <cellStyle name="20% - Accent4 3 3 4_CBS PY_Adj" xfId="3806"/>
    <cellStyle name="20% - Accent4 3 3 5" xfId="3807"/>
    <cellStyle name="20% - Accent4 3 3 5 2" xfId="3808"/>
    <cellStyle name="20% - Accent4 3 3 5 2 2" xfId="3809"/>
    <cellStyle name="20% - Accent4 3 3 5 3" xfId="3810"/>
    <cellStyle name="20% - Accent4 3 3 6" xfId="3811"/>
    <cellStyle name="20% - Accent4 3 3 6 2" xfId="3812"/>
    <cellStyle name="20% - Accent4 3 3 7" xfId="3813"/>
    <cellStyle name="20% - Accent4 3 3_11) Prop" xfId="3814"/>
    <cellStyle name="20% - Accent4 3 4" xfId="3815"/>
    <cellStyle name="20% - Accent4 3 4 2" xfId="3816"/>
    <cellStyle name="20% - Accent4 3 4 2 2" xfId="3817"/>
    <cellStyle name="20% - Accent4 3 4 2 2 2" xfId="3818"/>
    <cellStyle name="20% - Accent4 3 4 2 2 2 2" xfId="3819"/>
    <cellStyle name="20% - Accent4 3 4 2 2 3" xfId="3820"/>
    <cellStyle name="20% - Accent4 3 4 2 3" xfId="3821"/>
    <cellStyle name="20% - Accent4 3 4 2 3 2" xfId="3822"/>
    <cellStyle name="20% - Accent4 3 4 2 4" xfId="3823"/>
    <cellStyle name="20% - Accent4 3 4 2_Summary" xfId="3824"/>
    <cellStyle name="20% - Accent4 3 4 3" xfId="3825"/>
    <cellStyle name="20% - Accent4 3 4 3 2" xfId="3826"/>
    <cellStyle name="20% - Accent4 3 4 3 2 2" xfId="3827"/>
    <cellStyle name="20% - Accent4 3 4 3 3" xfId="3828"/>
    <cellStyle name="20% - Accent4 3 4 3_Summary" xfId="3829"/>
    <cellStyle name="20% - Accent4 3 4 4" xfId="3830"/>
    <cellStyle name="20% - Accent4 3 4 4 2" xfId="3831"/>
    <cellStyle name="20% - Accent4 3 4 4 2 2" xfId="3832"/>
    <cellStyle name="20% - Accent4 3 4 4 2_CBS PY_Adj" xfId="3833"/>
    <cellStyle name="20% - Accent4 3 4 4 3" xfId="3834"/>
    <cellStyle name="20% - Accent4 3 4 4_C1 BS" xfId="3835"/>
    <cellStyle name="20% - Accent4 3 4 5" xfId="3836"/>
    <cellStyle name="20% - Accent4 3 4 5 2" xfId="3837"/>
    <cellStyle name="20% - Accent4 3 4 5 2 2" xfId="3838"/>
    <cellStyle name="20% - Accent4 3 4 5 2_CBS PY_Adj" xfId="3839"/>
    <cellStyle name="20% - Accent4 3 4 5 3" xfId="3840"/>
    <cellStyle name="20% - Accent4 3 4 5_C1 BS" xfId="3841"/>
    <cellStyle name="20% - Accent4 3 4 6" xfId="3842"/>
    <cellStyle name="20% - Accent4 3 4 6 2" xfId="3843"/>
    <cellStyle name="20% - Accent4 3 4 6_CBS PY_Adj" xfId="3844"/>
    <cellStyle name="20% - Accent4 3 4 7" xfId="3845"/>
    <cellStyle name="20% - Accent4 3 4_11) Prop" xfId="3846"/>
    <cellStyle name="20% - Accent4 3 5" xfId="3847"/>
    <cellStyle name="20% - Accent4 3 5 2" xfId="3848"/>
    <cellStyle name="20% - Accent4 3 5 2 2" xfId="3849"/>
    <cellStyle name="20% - Accent4 3 5 2 2 2" xfId="3850"/>
    <cellStyle name="20% - Accent4 3 5 2 3" xfId="3851"/>
    <cellStyle name="20% - Accent4 3 5 2_Summary" xfId="3852"/>
    <cellStyle name="20% - Accent4 3 5 3" xfId="3853"/>
    <cellStyle name="20% - Accent4 3 5 3 2" xfId="3854"/>
    <cellStyle name="20% - Accent4 3 5 3 2 2" xfId="3855"/>
    <cellStyle name="20% - Accent4 3 5 3 3" xfId="3856"/>
    <cellStyle name="20% - Accent4 3 5 4" xfId="3857"/>
    <cellStyle name="20% - Accent4 3 5 4 2" xfId="3858"/>
    <cellStyle name="20% - Accent4 3 5 5" xfId="3859"/>
    <cellStyle name="20% - Accent4 3 5_Summary" xfId="3860"/>
    <cellStyle name="20% - Accent4 3 6" xfId="3861"/>
    <cellStyle name="20% - Accent4 3 6 2" xfId="3862"/>
    <cellStyle name="20% - Accent4 3 6 2 2" xfId="3863"/>
    <cellStyle name="20% - Accent4 3 6 2 3" xfId="3864"/>
    <cellStyle name="20% - Accent4 3 6 2_Summary" xfId="3865"/>
    <cellStyle name="20% - Accent4 3 6 3" xfId="3866"/>
    <cellStyle name="20% - Accent4 3 6 4" xfId="3867"/>
    <cellStyle name="20% - Accent4 3 6_Summary" xfId="3868"/>
    <cellStyle name="20% - Accent4 3 7" xfId="3869"/>
    <cellStyle name="20% - Accent4 3 7 2" xfId="3870"/>
    <cellStyle name="20% - Accent4 3 7 2 2" xfId="3871"/>
    <cellStyle name="20% - Accent4 3 7 2_CBS PY_Adj" xfId="3872"/>
    <cellStyle name="20% - Accent4 3 7 3" xfId="3873"/>
    <cellStyle name="20% - Accent4 3 7_C1 BS" xfId="3874"/>
    <cellStyle name="20% - Accent4 3 8" xfId="3875"/>
    <cellStyle name="20% - Accent4 3 8 2" xfId="3876"/>
    <cellStyle name="20% - Accent4 3 8 2 2" xfId="3877"/>
    <cellStyle name="20% - Accent4 3 8 2_CBS PY_Adj" xfId="3878"/>
    <cellStyle name="20% - Accent4 3 8 3" xfId="3879"/>
    <cellStyle name="20% - Accent4 3 8_C1 BS" xfId="3880"/>
    <cellStyle name="20% - Accent4 3 9" xfId="3881"/>
    <cellStyle name="20% - Accent4 3 9 2" xfId="3882"/>
    <cellStyle name="20% - Accent4 3 9_CBS PY_Adj" xfId="3883"/>
    <cellStyle name="20% - Accent4 3_11) Prop" xfId="3884"/>
    <cellStyle name="20% - Accent4 4" xfId="3885"/>
    <cellStyle name="20% - Accent4 4 10" xfId="3886"/>
    <cellStyle name="20% - Accent4 4 10 2" xfId="3887"/>
    <cellStyle name="20% - Accent4 4 10_CBS PY_Adj" xfId="3888"/>
    <cellStyle name="20% - Accent4 4 11" xfId="3889"/>
    <cellStyle name="20% - Accent4 4 12" xfId="3890"/>
    <cellStyle name="20% - Accent4 4 2" xfId="3891"/>
    <cellStyle name="20% - Accent4 4 2 2" xfId="3892"/>
    <cellStyle name="20% - Accent4 4 2 2 2" xfId="3893"/>
    <cellStyle name="20% - Accent4 4 2 2 2 2" xfId="3894"/>
    <cellStyle name="20% - Accent4 4 2 2 2 2 2" xfId="3895"/>
    <cellStyle name="20% - Accent4 4 2 2 2 3" xfId="3896"/>
    <cellStyle name="20% - Accent4 4 2 2 3" xfId="3897"/>
    <cellStyle name="20% - Accent4 4 2 2 3 2" xfId="3898"/>
    <cellStyle name="20% - Accent4 4 2 2 3 2 2" xfId="3899"/>
    <cellStyle name="20% - Accent4 4 2 2 3 3" xfId="3900"/>
    <cellStyle name="20% - Accent4 4 2 2 4" xfId="3901"/>
    <cellStyle name="20% - Accent4 4 2 2 4 2" xfId="3902"/>
    <cellStyle name="20% - Accent4 4 2 2 5" xfId="3903"/>
    <cellStyle name="20% - Accent4 4 2 2_Summary" xfId="3904"/>
    <cellStyle name="20% - Accent4 4 2 3" xfId="3905"/>
    <cellStyle name="20% - Accent4 4 2 3 2" xfId="3906"/>
    <cellStyle name="20% - Accent4 4 2 3 2 2" xfId="3907"/>
    <cellStyle name="20% - Accent4 4 2 3 2 2 2" xfId="3908"/>
    <cellStyle name="20% - Accent4 4 2 3 2 3" xfId="3909"/>
    <cellStyle name="20% - Accent4 4 2 3 3" xfId="3910"/>
    <cellStyle name="20% - Accent4 4 2 3 3 2" xfId="3911"/>
    <cellStyle name="20% - Accent4 4 2 3 4" xfId="3912"/>
    <cellStyle name="20% - Accent4 4 2 3_Summary" xfId="3913"/>
    <cellStyle name="20% - Accent4 4 2 4" xfId="3914"/>
    <cellStyle name="20% - Accent4 4 2 4 2" xfId="3915"/>
    <cellStyle name="20% - Accent4 4 2 4 2 2" xfId="3916"/>
    <cellStyle name="20% - Accent4 4 2 4 2_CBS PY_Adj" xfId="3917"/>
    <cellStyle name="20% - Accent4 4 2 4 3" xfId="3918"/>
    <cellStyle name="20% - Accent4 4 2 4_C1 BS" xfId="3919"/>
    <cellStyle name="20% - Accent4 4 2 5" xfId="3920"/>
    <cellStyle name="20% - Accent4 4 2 5 2" xfId="3921"/>
    <cellStyle name="20% - Accent4 4 2 5 2 2" xfId="3922"/>
    <cellStyle name="20% - Accent4 4 2 5 2_CBS PY_Adj" xfId="3923"/>
    <cellStyle name="20% - Accent4 4 2 5 3" xfId="3924"/>
    <cellStyle name="20% - Accent4 4 2 5_C1 BS" xfId="3925"/>
    <cellStyle name="20% - Accent4 4 2 6" xfId="3926"/>
    <cellStyle name="20% - Accent4 4 2 6 2" xfId="3927"/>
    <cellStyle name="20% - Accent4 4 2 6_CBS PY_Adj" xfId="3928"/>
    <cellStyle name="20% - Accent4 4 2 7" xfId="3929"/>
    <cellStyle name="20% - Accent4 4 2_11) Prop" xfId="3930"/>
    <cellStyle name="20% - Accent4 4 3" xfId="3931"/>
    <cellStyle name="20% - Accent4 4 3 2" xfId="3932"/>
    <cellStyle name="20% - Accent4 4 3 2 2" xfId="3933"/>
    <cellStyle name="20% - Accent4 4 3 2 2 2" xfId="3934"/>
    <cellStyle name="20% - Accent4 4 3 2 2 2 2" xfId="3935"/>
    <cellStyle name="20% - Accent4 4 3 2 2 3" xfId="3936"/>
    <cellStyle name="20% - Accent4 4 3 2 3" xfId="3937"/>
    <cellStyle name="20% - Accent4 4 3 2 3 2" xfId="3938"/>
    <cellStyle name="20% - Accent4 4 3 2 4" xfId="3939"/>
    <cellStyle name="20% - Accent4 4 3 2_Summary" xfId="3940"/>
    <cellStyle name="20% - Accent4 4 3 3" xfId="3941"/>
    <cellStyle name="20% - Accent4 4 3 3 2" xfId="3942"/>
    <cellStyle name="20% - Accent4 4 3 3 2 2" xfId="3943"/>
    <cellStyle name="20% - Accent4 4 3 3 3" xfId="3944"/>
    <cellStyle name="20% - Accent4 4 3 4" xfId="3945"/>
    <cellStyle name="20% - Accent4 4 3 4 2" xfId="3946"/>
    <cellStyle name="20% - Accent4 4 3 4 2 2" xfId="3947"/>
    <cellStyle name="20% - Accent4 4 3 4 3" xfId="3948"/>
    <cellStyle name="20% - Accent4 4 3 5" xfId="3949"/>
    <cellStyle name="20% - Accent4 4 3 5 2" xfId="3950"/>
    <cellStyle name="20% - Accent4 4 3 6" xfId="3951"/>
    <cellStyle name="20% - Accent4 4 3_Summary" xfId="3952"/>
    <cellStyle name="20% - Accent4 4 4" xfId="3953"/>
    <cellStyle name="20% - Accent4 4 4 2" xfId="3954"/>
    <cellStyle name="20% - Accent4 4 4 2 2" xfId="3955"/>
    <cellStyle name="20% - Accent4 4 4 2 2 2" xfId="3956"/>
    <cellStyle name="20% - Accent4 4 4 2 3" xfId="3957"/>
    <cellStyle name="20% - Accent4 4 4 2_Summary" xfId="3958"/>
    <cellStyle name="20% - Accent4 4 4 3" xfId="3959"/>
    <cellStyle name="20% - Accent4 4 4 3 2" xfId="3960"/>
    <cellStyle name="20% - Accent4 4 4 3 2 2" xfId="3961"/>
    <cellStyle name="20% - Accent4 4 4 3 3" xfId="3962"/>
    <cellStyle name="20% - Accent4 4 4 4" xfId="3963"/>
    <cellStyle name="20% - Accent4 4 4 4 2" xfId="3964"/>
    <cellStyle name="20% - Accent4 4 4 5" xfId="3965"/>
    <cellStyle name="20% - Accent4 4 4_Summary" xfId="3966"/>
    <cellStyle name="20% - Accent4 4 5" xfId="3967"/>
    <cellStyle name="20% - Accent4 4 5 2" xfId="3968"/>
    <cellStyle name="20% - Accent4 4 5 2 2" xfId="3969"/>
    <cellStyle name="20% - Accent4 4 5 2 3" xfId="3970"/>
    <cellStyle name="20% - Accent4 4 5 2_Summary" xfId="3971"/>
    <cellStyle name="20% - Accent4 4 5 3" xfId="3972"/>
    <cellStyle name="20% - Accent4 4 5 4" xfId="3973"/>
    <cellStyle name="20% - Accent4 4 5_Summary" xfId="3974"/>
    <cellStyle name="20% - Accent4 4 6" xfId="3975"/>
    <cellStyle name="20% - Accent4 4 6 2" xfId="3976"/>
    <cellStyle name="20% - Accent4 4 6 2 2" xfId="3977"/>
    <cellStyle name="20% - Accent4 4 6 2 3" xfId="3978"/>
    <cellStyle name="20% - Accent4 4 6 2_Summary" xfId="3979"/>
    <cellStyle name="20% - Accent4 4 6 3" xfId="3980"/>
    <cellStyle name="20% - Accent4 4 7" xfId="3981"/>
    <cellStyle name="20% - Accent4 4 7 2" xfId="3982"/>
    <cellStyle name="20% - Accent4 4 7 3" xfId="3983"/>
    <cellStyle name="20% - Accent4 4 7_Summary" xfId="3984"/>
    <cellStyle name="20% - Accent4 4 8" xfId="3985"/>
    <cellStyle name="20% - Accent4 4 8 2" xfId="3986"/>
    <cellStyle name="20% - Accent4 4 8 2 2" xfId="3987"/>
    <cellStyle name="20% - Accent4 4 8 2_CBS PY_Adj" xfId="3988"/>
    <cellStyle name="20% - Accent4 4 8 3" xfId="3989"/>
    <cellStyle name="20% - Accent4 4 8_C1 BS" xfId="3990"/>
    <cellStyle name="20% - Accent4 4 9" xfId="3991"/>
    <cellStyle name="20% - Accent4 4 9 2" xfId="3992"/>
    <cellStyle name="20% - Accent4 4 9 2 2" xfId="3993"/>
    <cellStyle name="20% - Accent4 4 9 2_CBS PY_Adj" xfId="3994"/>
    <cellStyle name="20% - Accent4 4 9 3" xfId="3995"/>
    <cellStyle name="20% - Accent4 4 9_C1 BS" xfId="3996"/>
    <cellStyle name="20% - Accent4 4_11) Prop" xfId="3997"/>
    <cellStyle name="20% - Accent4 5" xfId="3998"/>
    <cellStyle name="20% - Accent4 5 2" xfId="3999"/>
    <cellStyle name="20% - Accent4 5 2 2" xfId="4000"/>
    <cellStyle name="20% - Accent4 5 2 2 2" xfId="4001"/>
    <cellStyle name="20% - Accent4 5 2 2 2 2" xfId="4002"/>
    <cellStyle name="20% - Accent4 5 2 2 2 2 2" xfId="4003"/>
    <cellStyle name="20% - Accent4 5 2 2 2 3" xfId="4004"/>
    <cellStyle name="20% - Accent4 5 2 2 3" xfId="4005"/>
    <cellStyle name="20% - Accent4 5 2 2 3 2" xfId="4006"/>
    <cellStyle name="20% - Accent4 5 2 2 3 2 2" xfId="4007"/>
    <cellStyle name="20% - Accent4 5 2 2 3 3" xfId="4008"/>
    <cellStyle name="20% - Accent4 5 2 2 4" xfId="4009"/>
    <cellStyle name="20% - Accent4 5 2 2 4 2" xfId="4010"/>
    <cellStyle name="20% - Accent4 5 2 2 5" xfId="4011"/>
    <cellStyle name="20% - Accent4 5 2 2_Summary" xfId="4012"/>
    <cellStyle name="20% - Accent4 5 2 3" xfId="4013"/>
    <cellStyle name="20% - Accent4 5 2 3 2" xfId="4014"/>
    <cellStyle name="20% - Accent4 5 2 3 2 2" xfId="4015"/>
    <cellStyle name="20% - Accent4 5 2 3 2 2 2" xfId="4016"/>
    <cellStyle name="20% - Accent4 5 2 3 2 3" xfId="4017"/>
    <cellStyle name="20% - Accent4 5 2 3 2_CBS PY_Adj" xfId="4018"/>
    <cellStyle name="20% - Accent4 5 2 3 3" xfId="4019"/>
    <cellStyle name="20% - Accent4 5 2 3 3 2" xfId="4020"/>
    <cellStyle name="20% - Accent4 5 2 3 4" xfId="4021"/>
    <cellStyle name="20% - Accent4 5 2 3_C1 BS" xfId="4022"/>
    <cellStyle name="20% - Accent4 5 2 4" xfId="4023"/>
    <cellStyle name="20% - Accent4 5 2 4 2" xfId="4024"/>
    <cellStyle name="20% - Accent4 5 2 4 2 2" xfId="4025"/>
    <cellStyle name="20% - Accent4 5 2 4 2_CBS PY_Adj" xfId="4026"/>
    <cellStyle name="20% - Accent4 5 2 4 3" xfId="4027"/>
    <cellStyle name="20% - Accent4 5 2 4_C1 BS" xfId="4028"/>
    <cellStyle name="20% - Accent4 5 2 5" xfId="4029"/>
    <cellStyle name="20% - Accent4 5 2 5 2" xfId="4030"/>
    <cellStyle name="20% - Accent4 5 2 5 2 2" xfId="4031"/>
    <cellStyle name="20% - Accent4 5 2 5 3" xfId="4032"/>
    <cellStyle name="20% - Accent4 5 2 5_CBS PY_Adj" xfId="4033"/>
    <cellStyle name="20% - Accent4 5 2 6" xfId="4034"/>
    <cellStyle name="20% - Accent4 5 2 6 2" xfId="4035"/>
    <cellStyle name="20% - Accent4 5 2 7" xfId="4036"/>
    <cellStyle name="20% - Accent4 5 2_11) Prop" xfId="4037"/>
    <cellStyle name="20% - Accent4 5 3" xfId="4038"/>
    <cellStyle name="20% - Accent4 5 3 2" xfId="4039"/>
    <cellStyle name="20% - Accent4 5 3 2 2" xfId="4040"/>
    <cellStyle name="20% - Accent4 5 3 2 2 2" xfId="4041"/>
    <cellStyle name="20% - Accent4 5 3 2 2 2 2" xfId="4042"/>
    <cellStyle name="20% - Accent4 5 3 2 2 3" xfId="4043"/>
    <cellStyle name="20% - Accent4 5 3 2 3" xfId="4044"/>
    <cellStyle name="20% - Accent4 5 3 2 3 2" xfId="4045"/>
    <cellStyle name="20% - Accent4 5 3 2 4" xfId="4046"/>
    <cellStyle name="20% - Accent4 5 3 2_Summary" xfId="4047"/>
    <cellStyle name="20% - Accent4 5 3 3" xfId="4048"/>
    <cellStyle name="20% - Accent4 5 3 3 2" xfId="4049"/>
    <cellStyle name="20% - Accent4 5 3 3 2 2" xfId="4050"/>
    <cellStyle name="20% - Accent4 5 3 3 3" xfId="4051"/>
    <cellStyle name="20% - Accent4 5 3 4" xfId="4052"/>
    <cellStyle name="20% - Accent4 5 3 4 2" xfId="4053"/>
    <cellStyle name="20% - Accent4 5 3 4 2 2" xfId="4054"/>
    <cellStyle name="20% - Accent4 5 3 4 3" xfId="4055"/>
    <cellStyle name="20% - Accent4 5 3 5" xfId="4056"/>
    <cellStyle name="20% - Accent4 5 3 5 2" xfId="4057"/>
    <cellStyle name="20% - Accent4 5 3 6" xfId="4058"/>
    <cellStyle name="20% - Accent4 5 3_Summary" xfId="4059"/>
    <cellStyle name="20% - Accent4 5 4" xfId="4060"/>
    <cellStyle name="20% - Accent4 5 4 2" xfId="4061"/>
    <cellStyle name="20% - Accent4 5 4 2 2" xfId="4062"/>
    <cellStyle name="20% - Accent4 5 4 2 2 2" xfId="4063"/>
    <cellStyle name="20% - Accent4 5 4 2 3" xfId="4064"/>
    <cellStyle name="20% - Accent4 5 4 3" xfId="4065"/>
    <cellStyle name="20% - Accent4 5 4 3 2" xfId="4066"/>
    <cellStyle name="20% - Accent4 5 4 3 2 2" xfId="4067"/>
    <cellStyle name="20% - Accent4 5 4 3 3" xfId="4068"/>
    <cellStyle name="20% - Accent4 5 4 4" xfId="4069"/>
    <cellStyle name="20% - Accent4 5 4 4 2" xfId="4070"/>
    <cellStyle name="20% - Accent4 5 4 5" xfId="4071"/>
    <cellStyle name="20% - Accent4 5 4_Summary" xfId="4072"/>
    <cellStyle name="20% - Accent4 5 5" xfId="4073"/>
    <cellStyle name="20% - Accent4 5 5 2" xfId="4074"/>
    <cellStyle name="20% - Accent4 5 5 2 2" xfId="4075"/>
    <cellStyle name="20% - Accent4 5 5 3" xfId="4076"/>
    <cellStyle name="20% - Accent4 5 5_Summary" xfId="4077"/>
    <cellStyle name="20% - Accent4 5 6" xfId="4078"/>
    <cellStyle name="20% - Accent4 5 6 2" xfId="4079"/>
    <cellStyle name="20% - Accent4 5 6 2 2" xfId="4080"/>
    <cellStyle name="20% - Accent4 5 6 2_CBS PY_Adj" xfId="4081"/>
    <cellStyle name="20% - Accent4 5 6 3" xfId="4082"/>
    <cellStyle name="20% - Accent4 5 6_C1 BS" xfId="4083"/>
    <cellStyle name="20% - Accent4 5 7" xfId="4084"/>
    <cellStyle name="20% - Accent4 5 7 2" xfId="4085"/>
    <cellStyle name="20% - Accent4 5 7 2 2" xfId="4086"/>
    <cellStyle name="20% - Accent4 5 7 2_CBS PY_Adj" xfId="4087"/>
    <cellStyle name="20% - Accent4 5 7 3" xfId="4088"/>
    <cellStyle name="20% - Accent4 5 7_C1 BS" xfId="4089"/>
    <cellStyle name="20% - Accent4 5 8" xfId="4090"/>
    <cellStyle name="20% - Accent4 5 8 2" xfId="4091"/>
    <cellStyle name="20% - Accent4 5 8_CBS PY_Adj" xfId="4092"/>
    <cellStyle name="20% - Accent4 5 9" xfId="4093"/>
    <cellStyle name="20% - Accent4 5_11) Prop" xfId="4094"/>
    <cellStyle name="20% - Accent4 6" xfId="4095"/>
    <cellStyle name="20% - Accent4 6 2" xfId="4096"/>
    <cellStyle name="20% - Accent4 6 2 2" xfId="4097"/>
    <cellStyle name="20% - Accent4 6 2 2 2" xfId="4098"/>
    <cellStyle name="20% - Accent4 6 2 2 2 2" xfId="4099"/>
    <cellStyle name="20% - Accent4 6 2 2 3" xfId="4100"/>
    <cellStyle name="20% - Accent4 6 2 2_Summary" xfId="4101"/>
    <cellStyle name="20% - Accent4 6 2 3" xfId="4102"/>
    <cellStyle name="20% - Accent4 6 2 3 2" xfId="4103"/>
    <cellStyle name="20% - Accent4 6 2 3 2 2" xfId="4104"/>
    <cellStyle name="20% - Accent4 6 2 3 3" xfId="4105"/>
    <cellStyle name="20% - Accent4 6 2 4" xfId="4106"/>
    <cellStyle name="20% - Accent4 6 2 4 2" xfId="4107"/>
    <cellStyle name="20% - Accent4 6 2 5" xfId="4108"/>
    <cellStyle name="20% - Accent4 6 2_Summary" xfId="4109"/>
    <cellStyle name="20% - Accent4 6 3" xfId="4110"/>
    <cellStyle name="20% - Accent4 6 3 2" xfId="4111"/>
    <cellStyle name="20% - Accent4 6 3 2 2" xfId="4112"/>
    <cellStyle name="20% - Accent4 6 3 2 2 2" xfId="4113"/>
    <cellStyle name="20% - Accent4 6 3 2 3" xfId="4114"/>
    <cellStyle name="20% - Accent4 6 3 2_Summary" xfId="4115"/>
    <cellStyle name="20% - Accent4 6 3 3" xfId="4116"/>
    <cellStyle name="20% - Accent4 6 3 3 2" xfId="4117"/>
    <cellStyle name="20% - Accent4 6 3 4" xfId="4118"/>
    <cellStyle name="20% - Accent4 6 3_Summary" xfId="4119"/>
    <cellStyle name="20% - Accent4 6 4" xfId="4120"/>
    <cellStyle name="20% - Accent4 6 4 2" xfId="4121"/>
    <cellStyle name="20% - Accent4 6 4 2 2" xfId="4122"/>
    <cellStyle name="20% - Accent4 6 4 3" xfId="4123"/>
    <cellStyle name="20% - Accent4 6 4_Summary" xfId="4124"/>
    <cellStyle name="20% - Accent4 6 5" xfId="4125"/>
    <cellStyle name="20% - Accent4 6 5 2" xfId="4126"/>
    <cellStyle name="20% - Accent4 6 5 2 2" xfId="4127"/>
    <cellStyle name="20% - Accent4 6 5 3" xfId="4128"/>
    <cellStyle name="20% - Accent4 6 6" xfId="4129"/>
    <cellStyle name="20% - Accent4 6 6 2" xfId="4130"/>
    <cellStyle name="20% - Accent4 6 7" xfId="4131"/>
    <cellStyle name="20% - Accent4 6_11) Prop" xfId="4132"/>
    <cellStyle name="20% - Accent4 7" xfId="4133"/>
    <cellStyle name="20% - Accent4 7 2" xfId="4134"/>
    <cellStyle name="20% - Accent4 7 2 2" xfId="4135"/>
    <cellStyle name="20% - Accent4 7 2 2 2" xfId="4136"/>
    <cellStyle name="20% - Accent4 7 2 2 3" xfId="4137"/>
    <cellStyle name="20% - Accent4 7 2 2_Summary" xfId="4138"/>
    <cellStyle name="20% - Accent4 7 2 3" xfId="4139"/>
    <cellStyle name="20% - Accent4 7 2 4" xfId="4140"/>
    <cellStyle name="20% - Accent4 7 2_Summary" xfId="4141"/>
    <cellStyle name="20% - Accent4 7 3" xfId="4142"/>
    <cellStyle name="20% - Accent4 7 3 2" xfId="4143"/>
    <cellStyle name="20% - Accent4 7 3 3" xfId="4144"/>
    <cellStyle name="20% - Accent4 7 3_Summary" xfId="4145"/>
    <cellStyle name="20% - Accent4 7 4" xfId="4146"/>
    <cellStyle name="20% - Accent4 7 5" xfId="4147"/>
    <cellStyle name="20% - Accent4 7_11) Prop" xfId="4148"/>
    <cellStyle name="20% - Accent4 8" xfId="4149"/>
    <cellStyle name="20% - Accent4 8 2" xfId="4150"/>
    <cellStyle name="20% - Accent4 8 2 2" xfId="4151"/>
    <cellStyle name="20% - Accent4 8 2 2 2" xfId="4152"/>
    <cellStyle name="20% - Accent4 8 2 2 2 2" xfId="4153"/>
    <cellStyle name="20% - Accent4 8 2 2 3" xfId="4154"/>
    <cellStyle name="20% - Accent4 8 2 2_Summary" xfId="4155"/>
    <cellStyle name="20% - Accent4 8 2 3" xfId="4156"/>
    <cellStyle name="20% - Accent4 8 2 3 2" xfId="4157"/>
    <cellStyle name="20% - Accent4 8 2 3 2 2" xfId="4158"/>
    <cellStyle name="20% - Accent4 8 2 3 3" xfId="4159"/>
    <cellStyle name="20% - Accent4 8 2 4" xfId="4160"/>
    <cellStyle name="20% - Accent4 8 2 4 2" xfId="4161"/>
    <cellStyle name="20% - Accent4 8 2 5" xfId="4162"/>
    <cellStyle name="20% - Accent4 8 2_Summary" xfId="4163"/>
    <cellStyle name="20% - Accent4 8 3" xfId="4164"/>
    <cellStyle name="20% - Accent4 8 3 2" xfId="4165"/>
    <cellStyle name="20% - Accent4 8 3 2 2" xfId="4166"/>
    <cellStyle name="20% - Accent4 8 3 2 2 2" xfId="4167"/>
    <cellStyle name="20% - Accent4 8 3 2 3" xfId="4168"/>
    <cellStyle name="20% - Accent4 8 3 3" xfId="4169"/>
    <cellStyle name="20% - Accent4 8 3 3 2" xfId="4170"/>
    <cellStyle name="20% - Accent4 8 3 4" xfId="4171"/>
    <cellStyle name="20% - Accent4 8 4" xfId="4172"/>
    <cellStyle name="20% - Accent4 8 4 2" xfId="4173"/>
    <cellStyle name="20% - Accent4 8 4 2 2" xfId="4174"/>
    <cellStyle name="20% - Accent4 8 4 3" xfId="4175"/>
    <cellStyle name="20% - Accent4 8 5" xfId="4176"/>
    <cellStyle name="20% - Accent4 8 5 2" xfId="4177"/>
    <cellStyle name="20% - Accent4 8 5 2 2" xfId="4178"/>
    <cellStyle name="20% - Accent4 8 5 3" xfId="4179"/>
    <cellStyle name="20% - Accent4 8 6" xfId="4180"/>
    <cellStyle name="20% - Accent4 8 6 2" xfId="4181"/>
    <cellStyle name="20% - Accent4 8 7" xfId="4182"/>
    <cellStyle name="20% - Accent4 8_Summary" xfId="4183"/>
    <cellStyle name="20% - Accent4 9" xfId="4184"/>
    <cellStyle name="20% - Accent4 9 2" xfId="4185"/>
    <cellStyle name="20% - Accent4 9 2 2" xfId="4186"/>
    <cellStyle name="20% - Accent4 9 2 2 2" xfId="4187"/>
    <cellStyle name="20% - Accent4 9 2 3" xfId="4188"/>
    <cellStyle name="20% - Accent4 9 2_Summary" xfId="4189"/>
    <cellStyle name="20% - Accent4 9 3" xfId="4190"/>
    <cellStyle name="20% - Accent4 9 3 2" xfId="4191"/>
    <cellStyle name="20% - Accent4 9 4" xfId="4192"/>
    <cellStyle name="20% - Accent4 9_Summary" xfId="4193"/>
    <cellStyle name="20% - Accent5 10" xfId="4194"/>
    <cellStyle name="20% - Accent5 10 2" xfId="4195"/>
    <cellStyle name="20% - Accent5 10 2 2" xfId="4196"/>
    <cellStyle name="20% - Accent5 10 2 2 2" xfId="4197"/>
    <cellStyle name="20% - Accent5 10 2 3" xfId="4198"/>
    <cellStyle name="20% - Accent5 10 3" xfId="4199"/>
    <cellStyle name="20% - Accent5 10 3 2" xfId="4200"/>
    <cellStyle name="20% - Accent5 10 4" xfId="4201"/>
    <cellStyle name="20% - Accent5 10_Summary" xfId="4202"/>
    <cellStyle name="20% - Accent5 11" xfId="4203"/>
    <cellStyle name="20% - Accent5 11 2" xfId="4204"/>
    <cellStyle name="20% - Accent5 11 2 2" xfId="4205"/>
    <cellStyle name="20% - Accent5 11 2 2 2" xfId="4206"/>
    <cellStyle name="20% - Accent5 11 2 3" xfId="4207"/>
    <cellStyle name="20% - Accent5 11 3" xfId="4208"/>
    <cellStyle name="20% - Accent5 11 3 2" xfId="4209"/>
    <cellStyle name="20% - Accent5 11 4" xfId="4210"/>
    <cellStyle name="20% - Accent5 11_Summary" xfId="4211"/>
    <cellStyle name="20% - Accent5 12" xfId="4212"/>
    <cellStyle name="20% - Accent5 12 2" xfId="4213"/>
    <cellStyle name="20% - Accent5 12 2 2" xfId="4214"/>
    <cellStyle name="20% - Accent5 12 2_PY_Adj" xfId="4215"/>
    <cellStyle name="20% - Accent5 12 3" xfId="4216"/>
    <cellStyle name="20% - Accent5 12_C1 BS" xfId="4217"/>
    <cellStyle name="20% - Accent5 13" xfId="4218"/>
    <cellStyle name="20% - Accent5 13 2" xfId="4219"/>
    <cellStyle name="20% - Accent5 13 3" xfId="4220"/>
    <cellStyle name="20% - Accent5 13_PY_Adj" xfId="4221"/>
    <cellStyle name="20% - Accent5 14" xfId="4222"/>
    <cellStyle name="20% - Accent5 14 2" xfId="4223"/>
    <cellStyle name="20% - Accent5 15" xfId="4224"/>
    <cellStyle name="20% - Accent5 16" xfId="4225"/>
    <cellStyle name="20% - Accent5 17" xfId="4226"/>
    <cellStyle name="20% - Accent5 18" xfId="4227"/>
    <cellStyle name="20% - Accent5 19" xfId="4228"/>
    <cellStyle name="20% - Accent5 2" xfId="4229"/>
    <cellStyle name="20% - Accent5 2 10" xfId="4230"/>
    <cellStyle name="20% - Accent5 2 10 2" xfId="4231"/>
    <cellStyle name="20% - Accent5 2 10 3" xfId="4232"/>
    <cellStyle name="20% - Accent5 2 10_Summary" xfId="4233"/>
    <cellStyle name="20% - Accent5 2 11" xfId="4234"/>
    <cellStyle name="20% - Accent5 2 11 2" xfId="4235"/>
    <cellStyle name="20% - Accent5 2 11 3" xfId="4236"/>
    <cellStyle name="20% - Accent5 2 11_Summary" xfId="4237"/>
    <cellStyle name="20% - Accent5 2 12" xfId="4238"/>
    <cellStyle name="20% - Accent5 2 2" xfId="4239"/>
    <cellStyle name="20% - Accent5 2 2 10" xfId="4240"/>
    <cellStyle name="20% - Accent5 2 2 2" xfId="4241"/>
    <cellStyle name="20% - Accent5 2 2 2 10" xfId="4242"/>
    <cellStyle name="20% - Accent5 2 2 2 10 2" xfId="4243"/>
    <cellStyle name="20% - Accent5 2 2 2 10_PY_Adj" xfId="4244"/>
    <cellStyle name="20% - Accent5 2 2 2 11" xfId="4245"/>
    <cellStyle name="20% - Accent5 2 2 2 2" xfId="4246"/>
    <cellStyle name="20% - Accent5 2 2 2 2 2" xfId="4247"/>
    <cellStyle name="20% - Accent5 2 2 2 2 2 2" xfId="4248"/>
    <cellStyle name="20% - Accent5 2 2 2 2 2 2 2" xfId="4249"/>
    <cellStyle name="20% - Accent5 2 2 2 2 2 2 3" xfId="4250"/>
    <cellStyle name="20% - Accent5 2 2 2 2 2 2_Summary" xfId="4251"/>
    <cellStyle name="20% - Accent5 2 2 2 2 2 3" xfId="4252"/>
    <cellStyle name="20% - Accent5 2 2 2 2 2 4" xfId="4253"/>
    <cellStyle name="20% - Accent5 2 2 2 2 2_Summary" xfId="4254"/>
    <cellStyle name="20% - Accent5 2 2 2 2 3" xfId="4255"/>
    <cellStyle name="20% - Accent5 2 2 2 2 3 2" xfId="4256"/>
    <cellStyle name="20% - Accent5 2 2 2 2 3 2 2" xfId="4257"/>
    <cellStyle name="20% - Accent5 2 2 2 2 3 2 3" xfId="4258"/>
    <cellStyle name="20% - Accent5 2 2 2 2 3 2_Summary" xfId="4259"/>
    <cellStyle name="20% - Accent5 2 2 2 2 3 3" xfId="4260"/>
    <cellStyle name="20% - Accent5 2 2 2 2 3 4" xfId="4261"/>
    <cellStyle name="20% - Accent5 2 2 2 2 3_Summary" xfId="4262"/>
    <cellStyle name="20% - Accent5 2 2 2 2 4" xfId="4263"/>
    <cellStyle name="20% - Accent5 2 2 2 2 4 2" xfId="4264"/>
    <cellStyle name="20% - Accent5 2 2 2 2 4 3" xfId="4265"/>
    <cellStyle name="20% - Accent5 2 2 2 2 4_Summary" xfId="4266"/>
    <cellStyle name="20% - Accent5 2 2 2 2 5" xfId="4267"/>
    <cellStyle name="20% - Accent5 2 2 2 2 6" xfId="4268"/>
    <cellStyle name="20% - Accent5 2 2 2 2_Summary" xfId="4269"/>
    <cellStyle name="20% - Accent5 2 2 2 3" xfId="4270"/>
    <cellStyle name="20% - Accent5 2 2 2 3 2" xfId="4271"/>
    <cellStyle name="20% - Accent5 2 2 2 3 2 2" xfId="4272"/>
    <cellStyle name="20% - Accent5 2 2 2 3 2 2 2" xfId="4273"/>
    <cellStyle name="20% - Accent5 2 2 2 3 2 3" xfId="4274"/>
    <cellStyle name="20% - Accent5 2 2 2 3 2_Summary" xfId="4275"/>
    <cellStyle name="20% - Accent5 2 2 2 3 3" xfId="4276"/>
    <cellStyle name="20% - Accent5 2 2 2 3 3 2" xfId="4277"/>
    <cellStyle name="20% - Accent5 2 2 2 3 4" xfId="4278"/>
    <cellStyle name="20% - Accent5 2 2 2 3_Summary" xfId="4279"/>
    <cellStyle name="20% - Accent5 2 2 2 4" xfId="4280"/>
    <cellStyle name="20% - Accent5 2 2 2 4 2" xfId="4281"/>
    <cellStyle name="20% - Accent5 2 2 2 4 2 2" xfId="4282"/>
    <cellStyle name="20% - Accent5 2 2 2 4 2 3" xfId="4283"/>
    <cellStyle name="20% - Accent5 2 2 2 4 2_Summary" xfId="4284"/>
    <cellStyle name="20% - Accent5 2 2 2 4 3" xfId="4285"/>
    <cellStyle name="20% - Accent5 2 2 2 4 4" xfId="4286"/>
    <cellStyle name="20% - Accent5 2 2 2 4_Summary" xfId="4287"/>
    <cellStyle name="20% - Accent5 2 2 2 5" xfId="4288"/>
    <cellStyle name="20% - Accent5 2 2 2 5 2" xfId="4289"/>
    <cellStyle name="20% - Accent5 2 2 2 5 2 2" xfId="4290"/>
    <cellStyle name="20% - Accent5 2 2 2 5 3" xfId="4291"/>
    <cellStyle name="20% - Accent5 2 2 2 5_Summary" xfId="4292"/>
    <cellStyle name="20% - Accent5 2 2 2 6" xfId="4293"/>
    <cellStyle name="20% - Accent5 2 2 2 6 2" xfId="4294"/>
    <cellStyle name="20% - Accent5 2 2 2 6 3" xfId="4295"/>
    <cellStyle name="20% - Accent5 2 2 2 6_Summary" xfId="4296"/>
    <cellStyle name="20% - Accent5 2 2 2 7" xfId="4297"/>
    <cellStyle name="20% - Accent5 2 2 2 8" xfId="4298"/>
    <cellStyle name="20% - Accent5 2 2 2 8 2" xfId="4299"/>
    <cellStyle name="20% - Accent5 2 2 2 8 2 2" xfId="4300"/>
    <cellStyle name="20% - Accent5 2 2 2 8 2_PY_Adj" xfId="4301"/>
    <cellStyle name="20% - Accent5 2 2 2 8 3" xfId="4302"/>
    <cellStyle name="20% - Accent5 2 2 2 8_C1 BS" xfId="4303"/>
    <cellStyle name="20% - Accent5 2 2 2 9" xfId="4304"/>
    <cellStyle name="20% - Accent5 2 2 2 9 2" xfId="4305"/>
    <cellStyle name="20% - Accent5 2 2 2 9 2 2" xfId="4306"/>
    <cellStyle name="20% - Accent5 2 2 2 9 2_PY_Adj" xfId="4307"/>
    <cellStyle name="20% - Accent5 2 2 2 9 3" xfId="4308"/>
    <cellStyle name="20% - Accent5 2 2 2 9_C1 BS" xfId="4309"/>
    <cellStyle name="20% - Accent5 2 2 2_Analytic" xfId="4310"/>
    <cellStyle name="20% - Accent5 2 2 3" xfId="4311"/>
    <cellStyle name="20% - Accent5 2 2 3 2" xfId="4312"/>
    <cellStyle name="20% - Accent5 2 2 3 2 2" xfId="4313"/>
    <cellStyle name="20% - Accent5 2 2 3 2 2 2" xfId="4314"/>
    <cellStyle name="20% - Accent5 2 2 3 2 2 2 2" xfId="4315"/>
    <cellStyle name="20% - Accent5 2 2 3 2 2 2 3" xfId="4316"/>
    <cellStyle name="20% - Accent5 2 2 3 2 2 2_Summary" xfId="4317"/>
    <cellStyle name="20% - Accent5 2 2 3 2 2 3" xfId="4318"/>
    <cellStyle name="20% - Accent5 2 2 3 2 2 4" xfId="4319"/>
    <cellStyle name="20% - Accent5 2 2 3 2 2_Summary" xfId="4320"/>
    <cellStyle name="20% - Accent5 2 2 3 2 3" xfId="4321"/>
    <cellStyle name="20% - Accent5 2 2 3 2 3 2" xfId="4322"/>
    <cellStyle name="20% - Accent5 2 2 3 2 3 2 2" xfId="4323"/>
    <cellStyle name="20% - Accent5 2 2 3 2 3 2 3" xfId="4324"/>
    <cellStyle name="20% - Accent5 2 2 3 2 3 2_Summary" xfId="4325"/>
    <cellStyle name="20% - Accent5 2 2 3 2 3 3" xfId="4326"/>
    <cellStyle name="20% - Accent5 2 2 3 2 3 4" xfId="4327"/>
    <cellStyle name="20% - Accent5 2 2 3 2 3_Summary" xfId="4328"/>
    <cellStyle name="20% - Accent5 2 2 3 2 4" xfId="4329"/>
    <cellStyle name="20% - Accent5 2 2 3 2 4 2" xfId="4330"/>
    <cellStyle name="20% - Accent5 2 2 3 2 4 3" xfId="4331"/>
    <cellStyle name="20% - Accent5 2 2 3 2 4_Summary" xfId="4332"/>
    <cellStyle name="20% - Accent5 2 2 3 2 5" xfId="4333"/>
    <cellStyle name="20% - Accent5 2 2 3 2 6" xfId="4334"/>
    <cellStyle name="20% - Accent5 2 2 3 2_Summary" xfId="4335"/>
    <cellStyle name="20% - Accent5 2 2 3 3" xfId="4336"/>
    <cellStyle name="20% - Accent5 2 2 3 3 2" xfId="4337"/>
    <cellStyle name="20% - Accent5 2 2 3 3 2 2" xfId="4338"/>
    <cellStyle name="20% - Accent5 2 2 3 3 2 3" xfId="4339"/>
    <cellStyle name="20% - Accent5 2 2 3 3 2_Summary" xfId="4340"/>
    <cellStyle name="20% - Accent5 2 2 3 3 3" xfId="4341"/>
    <cellStyle name="20% - Accent5 2 2 3 3 4" xfId="4342"/>
    <cellStyle name="20% - Accent5 2 2 3 3_Summary" xfId="4343"/>
    <cellStyle name="20% - Accent5 2 2 3 4" xfId="4344"/>
    <cellStyle name="20% - Accent5 2 2 3 4 2" xfId="4345"/>
    <cellStyle name="20% - Accent5 2 2 3 4 2 2" xfId="4346"/>
    <cellStyle name="20% - Accent5 2 2 3 4 2 3" xfId="4347"/>
    <cellStyle name="20% - Accent5 2 2 3 4 2_Summary" xfId="4348"/>
    <cellStyle name="20% - Accent5 2 2 3 4 3" xfId="4349"/>
    <cellStyle name="20% - Accent5 2 2 3 4 4" xfId="4350"/>
    <cellStyle name="20% - Accent5 2 2 3 4_Summary" xfId="4351"/>
    <cellStyle name="20% - Accent5 2 2 3 5" xfId="4352"/>
    <cellStyle name="20% - Accent5 2 2 3 5 2" xfId="4353"/>
    <cellStyle name="20% - Accent5 2 2 3 5 3" xfId="4354"/>
    <cellStyle name="20% - Accent5 2 2 3 5_Summary" xfId="4355"/>
    <cellStyle name="20% - Accent5 2 2 3 6" xfId="4356"/>
    <cellStyle name="20% - Accent5 2 2 3 7" xfId="4357"/>
    <cellStyle name="20% - Accent5 2 2 3_Summary" xfId="4358"/>
    <cellStyle name="20% - Accent5 2 2 4" xfId="4359"/>
    <cellStyle name="20% - Accent5 2 2 4 2" xfId="4360"/>
    <cellStyle name="20% - Accent5 2 2 4 2 2" xfId="4361"/>
    <cellStyle name="20% - Accent5 2 2 4 2 2 2" xfId="4362"/>
    <cellStyle name="20% - Accent5 2 2 4 2 3" xfId="4363"/>
    <cellStyle name="20% - Accent5 2 2 4 2_Summary" xfId="4364"/>
    <cellStyle name="20% - Accent5 2 2 4 3" xfId="4365"/>
    <cellStyle name="20% - Accent5 2 2 4 3 2" xfId="4366"/>
    <cellStyle name="20% - Accent5 2 2 4 3 2 2" xfId="4367"/>
    <cellStyle name="20% - Accent5 2 2 4 3 3" xfId="4368"/>
    <cellStyle name="20% - Accent5 2 2 4 3_Summary" xfId="4369"/>
    <cellStyle name="20% - Accent5 2 2 4 4" xfId="4370"/>
    <cellStyle name="20% - Accent5 2 2 4 4 2" xfId="4371"/>
    <cellStyle name="20% - Accent5 2 2 4 5" xfId="4372"/>
    <cellStyle name="20% - Accent5 2 2 5" xfId="4373"/>
    <cellStyle name="20% - Accent5 2 2 5 2" xfId="4374"/>
    <cellStyle name="20% - Accent5 2 2 5 2 2" xfId="4375"/>
    <cellStyle name="20% - Accent5 2 2 5 2 3" xfId="4376"/>
    <cellStyle name="20% - Accent5 2 2 5 2_Summary" xfId="4377"/>
    <cellStyle name="20% - Accent5 2 2 5 3" xfId="4378"/>
    <cellStyle name="20% - Accent5 2 2 5 3 2" xfId="4379"/>
    <cellStyle name="20% - Accent5 2 2 5 3 3" xfId="4380"/>
    <cellStyle name="20% - Accent5 2 2 5 3_Summary" xfId="4381"/>
    <cellStyle name="20% - Accent5 2 2 6" xfId="4382"/>
    <cellStyle name="20% - Accent5 2 2 6 2" xfId="4383"/>
    <cellStyle name="20% - Accent5 2 2 6 2 2" xfId="4384"/>
    <cellStyle name="20% - Accent5 2 2 6 2 2 2" xfId="4385"/>
    <cellStyle name="20% - Accent5 2 2 6 2 2 3" xfId="4386"/>
    <cellStyle name="20% - Accent5 2 2 6 2 2_Summary" xfId="4387"/>
    <cellStyle name="20% - Accent5 2 2 6 2 3" xfId="4388"/>
    <cellStyle name="20% - Accent5 2 2 6 2 4" xfId="4389"/>
    <cellStyle name="20% - Accent5 2 2 6 2_Summary" xfId="4390"/>
    <cellStyle name="20% - Accent5 2 2 6 3" xfId="4391"/>
    <cellStyle name="20% - Accent5 2 2 6 3 2" xfId="4392"/>
    <cellStyle name="20% - Accent5 2 2 6 3 2 2" xfId="4393"/>
    <cellStyle name="20% - Accent5 2 2 6 3 2 3" xfId="4394"/>
    <cellStyle name="20% - Accent5 2 2 6 3 2_Summary" xfId="4395"/>
    <cellStyle name="20% - Accent5 2 2 6 3 3" xfId="4396"/>
    <cellStyle name="20% - Accent5 2 2 6 3 4" xfId="4397"/>
    <cellStyle name="20% - Accent5 2 2 6 3_Summary" xfId="4398"/>
    <cellStyle name="20% - Accent5 2 2 6 4" xfId="4399"/>
    <cellStyle name="20% - Accent5 2 2 6 4 2" xfId="4400"/>
    <cellStyle name="20% - Accent5 2 2 6 4 3" xfId="4401"/>
    <cellStyle name="20% - Accent5 2 2 6 4_Summary" xfId="4402"/>
    <cellStyle name="20% - Accent5 2 2 6 5" xfId="4403"/>
    <cellStyle name="20% - Accent5 2 2 6 6" xfId="4404"/>
    <cellStyle name="20% - Accent5 2 2 6_Summary" xfId="4405"/>
    <cellStyle name="20% - Accent5 2 2 7" xfId="4406"/>
    <cellStyle name="20% - Accent5 2 2 7 2" xfId="4407"/>
    <cellStyle name="20% - Accent5 2 2 7 2 2" xfId="4408"/>
    <cellStyle name="20% - Accent5 2 2 7 2 2 2" xfId="4409"/>
    <cellStyle name="20% - Accent5 2 2 7 2 2 3" xfId="4410"/>
    <cellStyle name="20% - Accent5 2 2 7 2 2_Summary" xfId="4411"/>
    <cellStyle name="20% - Accent5 2 2 7 2 3" xfId="4412"/>
    <cellStyle name="20% - Accent5 2 2 7 2 4" xfId="4413"/>
    <cellStyle name="20% - Accent5 2 2 7 2_Summary" xfId="4414"/>
    <cellStyle name="20% - Accent5 2 2 7 3" xfId="4415"/>
    <cellStyle name="20% - Accent5 2 2 7 3 2" xfId="4416"/>
    <cellStyle name="20% - Accent5 2 2 7 3 3" xfId="4417"/>
    <cellStyle name="20% - Accent5 2 2 7 3_Summary" xfId="4418"/>
    <cellStyle name="20% - Accent5 2 2 7 4" xfId="4419"/>
    <cellStyle name="20% - Accent5 2 2 7 5" xfId="4420"/>
    <cellStyle name="20% - Accent5 2 2 7_Summary" xfId="4421"/>
    <cellStyle name="20% - Accent5 2 2 8" xfId="4422"/>
    <cellStyle name="20% - Accent5 2 2 8 2" xfId="4423"/>
    <cellStyle name="20% - Accent5 2 2 8 3" xfId="4424"/>
    <cellStyle name="20% - Accent5 2 2 8_Summary" xfId="4425"/>
    <cellStyle name="20% - Accent5 2 2 9" xfId="4426"/>
    <cellStyle name="20% - Accent5 2 2 9 2" xfId="4427"/>
    <cellStyle name="20% - Accent5 2 2 9_Summary" xfId="4428"/>
    <cellStyle name="20% - Accent5 2 2_11) Prop" xfId="4429"/>
    <cellStyle name="20% - Accent5 2 3" xfId="4430"/>
    <cellStyle name="20% - Accent5 2 3 2" xfId="4431"/>
    <cellStyle name="20% - Accent5 2 3 2 2" xfId="4432"/>
    <cellStyle name="20% - Accent5 2 3 2 2 2" xfId="4433"/>
    <cellStyle name="20% - Accent5 2 3 2 2 2 2" xfId="4434"/>
    <cellStyle name="20% - Accent5 2 3 2 2 2 2 2" xfId="4435"/>
    <cellStyle name="20% - Accent5 2 3 2 2 2 2 3" xfId="4436"/>
    <cellStyle name="20% - Accent5 2 3 2 2 2 2_Summary" xfId="4437"/>
    <cellStyle name="20% - Accent5 2 3 2 2 2 3" xfId="4438"/>
    <cellStyle name="20% - Accent5 2 3 2 2 2 4" xfId="4439"/>
    <cellStyle name="20% - Accent5 2 3 2 2 2_Summary" xfId="4440"/>
    <cellStyle name="20% - Accent5 2 3 2 2 3" xfId="4441"/>
    <cellStyle name="20% - Accent5 2 3 2 2 3 2" xfId="4442"/>
    <cellStyle name="20% - Accent5 2 3 2 2 3 3" xfId="4443"/>
    <cellStyle name="20% - Accent5 2 3 2 2 3_Summary" xfId="4444"/>
    <cellStyle name="20% - Accent5 2 3 2 2 4" xfId="4445"/>
    <cellStyle name="20% - Accent5 2 3 2 2 5" xfId="4446"/>
    <cellStyle name="20% - Accent5 2 3 2 2_Summary" xfId="4447"/>
    <cellStyle name="20% - Accent5 2 3 2 3" xfId="4448"/>
    <cellStyle name="20% - Accent5 2 3 2 3 2" xfId="4449"/>
    <cellStyle name="20% - Accent5 2 3 2 3 2 2" xfId="4450"/>
    <cellStyle name="20% - Accent5 2 3 2 3 2 3" xfId="4451"/>
    <cellStyle name="20% - Accent5 2 3 2 3 2_11) Prop" xfId="4452"/>
    <cellStyle name="20% - Accent5 2 3 2 3 3" xfId="4453"/>
    <cellStyle name="20% - Accent5 2 3 2 3 3 2" xfId="4454"/>
    <cellStyle name="20% - Accent5 2 3 2 3 3 3" xfId="4455"/>
    <cellStyle name="20% - Accent5 2 3 2 3 3_Summary" xfId="4456"/>
    <cellStyle name="20% - Accent5 2 3 2 3 4" xfId="4457"/>
    <cellStyle name="20% - Accent5 2 3 2 3_Summary" xfId="4458"/>
    <cellStyle name="20% - Accent5 2 3 2 4" xfId="4459"/>
    <cellStyle name="20% - Accent5 2 3 2 4 2" xfId="4460"/>
    <cellStyle name="20% - Accent5 2 3 2 4 2 2" xfId="4461"/>
    <cellStyle name="20% - Accent5 2 3 2 4 3" xfId="4462"/>
    <cellStyle name="20% - Accent5 2 3 2 4_Summary" xfId="4463"/>
    <cellStyle name="20% - Accent5 2 3 2 5" xfId="4464"/>
    <cellStyle name="20% - Accent5 2 3 2 5 2" xfId="4465"/>
    <cellStyle name="20% - Accent5 2 3 2 5_Summary" xfId="4466"/>
    <cellStyle name="20% - Accent5 2 3 2 6" xfId="4467"/>
    <cellStyle name="20% - Accent5 2 3 2_Summary" xfId="4468"/>
    <cellStyle name="20% - Accent5 2 3 3" xfId="4469"/>
    <cellStyle name="20% - Accent5 2 3 3 2" xfId="4470"/>
    <cellStyle name="20% - Accent5 2 3 3 2 2" xfId="4471"/>
    <cellStyle name="20% - Accent5 2 3 3 2 2 2" xfId="4472"/>
    <cellStyle name="20% - Accent5 2 3 3 2 2 3" xfId="4473"/>
    <cellStyle name="20% - Accent5 2 3 3 2 2_Summary" xfId="4474"/>
    <cellStyle name="20% - Accent5 2 3 3 2 3" xfId="4475"/>
    <cellStyle name="20% - Accent5 2 3 3 2 4" xfId="4476"/>
    <cellStyle name="20% - Accent5 2 3 3 2_Summary" xfId="4477"/>
    <cellStyle name="20% - Accent5 2 3 3 3" xfId="4478"/>
    <cellStyle name="20% - Accent5 2 3 3 3 2" xfId="4479"/>
    <cellStyle name="20% - Accent5 2 3 3 3 3" xfId="4480"/>
    <cellStyle name="20% - Accent5 2 3 3 3_Summary" xfId="4481"/>
    <cellStyle name="20% - Accent5 2 3 3 4" xfId="4482"/>
    <cellStyle name="20% - Accent5 2 3 3 5" xfId="4483"/>
    <cellStyle name="20% - Accent5 2 3 3_Summary" xfId="4484"/>
    <cellStyle name="20% - Accent5 2 3 4" xfId="4485"/>
    <cellStyle name="20% - Accent5 2 3 4 2" xfId="4486"/>
    <cellStyle name="20% - Accent5 2 3 4 2 2" xfId="4487"/>
    <cellStyle name="20% - Accent5 2 3 4 2 3" xfId="4488"/>
    <cellStyle name="20% - Accent5 2 3 4 2_Summary" xfId="4489"/>
    <cellStyle name="20% - Accent5 2 3 4 3" xfId="4490"/>
    <cellStyle name="20% - Accent5 2 3 4 4" xfId="4491"/>
    <cellStyle name="20% - Accent5 2 3 4_Summary" xfId="4492"/>
    <cellStyle name="20% - Accent5 2 3 5" xfId="4493"/>
    <cellStyle name="20% - Accent5 2 3 5 2" xfId="4494"/>
    <cellStyle name="20% - Accent5 2 3 5 2 2" xfId="4495"/>
    <cellStyle name="20% - Accent5 2 3 5 2 3" xfId="4496"/>
    <cellStyle name="20% - Accent5 2 3 5 2_11) Prop" xfId="4497"/>
    <cellStyle name="20% - Accent5 2 3 5 3" xfId="4498"/>
    <cellStyle name="20% - Accent5 2 3 5 3 2" xfId="4499"/>
    <cellStyle name="20% - Accent5 2 3 5 3 3" xfId="4500"/>
    <cellStyle name="20% - Accent5 2 3 5 3_Summary" xfId="4501"/>
    <cellStyle name="20% - Accent5 2 3 5 4" xfId="4502"/>
    <cellStyle name="20% - Accent5 2 3 5_Summary" xfId="4503"/>
    <cellStyle name="20% - Accent5 2 3 6" xfId="4504"/>
    <cellStyle name="20% - Accent5 2 3 6 2" xfId="4505"/>
    <cellStyle name="20% - Accent5 2 3 6 2 2" xfId="4506"/>
    <cellStyle name="20% - Accent5 2 3 6 2 3" xfId="4507"/>
    <cellStyle name="20% - Accent5 2 3 6 2_Summary" xfId="4508"/>
    <cellStyle name="20% - Accent5 2 3 6 3" xfId="4509"/>
    <cellStyle name="20% - Accent5 2 3 6 3 2" xfId="4510"/>
    <cellStyle name="20% - Accent5 2 3 6 3_Summary" xfId="4511"/>
    <cellStyle name="20% - Accent5 2 3 6 4" xfId="4512"/>
    <cellStyle name="20% - Accent5 2 3 6 5" xfId="4513"/>
    <cellStyle name="20% - Accent5 2 3 6_11) Prop" xfId="4514"/>
    <cellStyle name="20% - Accent5 2 3 7" xfId="4515"/>
    <cellStyle name="20% - Accent5 2 3 7 2" xfId="4516"/>
    <cellStyle name="20% - Accent5 2 3 7 3" xfId="4517"/>
    <cellStyle name="20% - Accent5 2 3 7_Summary" xfId="4518"/>
    <cellStyle name="20% - Accent5 2 3 8" xfId="4519"/>
    <cellStyle name="20% - Accent5 2 3_11) Prop" xfId="4520"/>
    <cellStyle name="20% - Accent5 2 4" xfId="4521"/>
    <cellStyle name="20% - Accent5 2 4 2" xfId="4522"/>
    <cellStyle name="20% - Accent5 2 4 2 2" xfId="4523"/>
    <cellStyle name="20% - Accent5 2 4 2 2 2" xfId="4524"/>
    <cellStyle name="20% - Accent5 2 4 2 2 2 2" xfId="4525"/>
    <cellStyle name="20% - Accent5 2 4 2 2 2 2 2" xfId="4526"/>
    <cellStyle name="20% - Accent5 2 4 2 2 2 2 3" xfId="4527"/>
    <cellStyle name="20% - Accent5 2 4 2 2 2 2_Summary" xfId="4528"/>
    <cellStyle name="20% - Accent5 2 4 2 2 2 3" xfId="4529"/>
    <cellStyle name="20% - Accent5 2 4 2 2 2 4" xfId="4530"/>
    <cellStyle name="20% - Accent5 2 4 2 2 2_Summary" xfId="4531"/>
    <cellStyle name="20% - Accent5 2 4 2 2 3" xfId="4532"/>
    <cellStyle name="20% - Accent5 2 4 2 2 3 2" xfId="4533"/>
    <cellStyle name="20% - Accent5 2 4 2 2 3 3" xfId="4534"/>
    <cellStyle name="20% - Accent5 2 4 2 2 3_Summary" xfId="4535"/>
    <cellStyle name="20% - Accent5 2 4 2 2 4" xfId="4536"/>
    <cellStyle name="20% - Accent5 2 4 2 2 5" xfId="4537"/>
    <cellStyle name="20% - Accent5 2 4 2 2_Summary" xfId="4538"/>
    <cellStyle name="20% - Accent5 2 4 2 3" xfId="4539"/>
    <cellStyle name="20% - Accent5 2 4 2 3 2" xfId="4540"/>
    <cellStyle name="20% - Accent5 2 4 2 3 2 2" xfId="4541"/>
    <cellStyle name="20% - Accent5 2 4 2 3 2 3" xfId="4542"/>
    <cellStyle name="20% - Accent5 2 4 2 3 2_Summary" xfId="4543"/>
    <cellStyle name="20% - Accent5 2 4 2 3 3" xfId="4544"/>
    <cellStyle name="20% - Accent5 2 4 2 3 4" xfId="4545"/>
    <cellStyle name="20% - Accent5 2 4 2 3_Summary" xfId="4546"/>
    <cellStyle name="20% - Accent5 2 4 2 4" xfId="4547"/>
    <cellStyle name="20% - Accent5 2 4 2 4 2" xfId="4548"/>
    <cellStyle name="20% - Accent5 2 4 2 4 3" xfId="4549"/>
    <cellStyle name="20% - Accent5 2 4 2 4_Summary" xfId="4550"/>
    <cellStyle name="20% - Accent5 2 4 2 5" xfId="4551"/>
    <cellStyle name="20% - Accent5 2 4 2 6" xfId="4552"/>
    <cellStyle name="20% - Accent5 2 4 2_Summary" xfId="4553"/>
    <cellStyle name="20% - Accent5 2 4 3" xfId="4554"/>
    <cellStyle name="20% - Accent5 2 4 3 2" xfId="4555"/>
    <cellStyle name="20% - Accent5 2 4 3 2 2" xfId="4556"/>
    <cellStyle name="20% - Accent5 2 4 3 2 2 2" xfId="4557"/>
    <cellStyle name="20% - Accent5 2 4 3 2 2 3" xfId="4558"/>
    <cellStyle name="20% - Accent5 2 4 3 2 2_Summary" xfId="4559"/>
    <cellStyle name="20% - Accent5 2 4 3 2 3" xfId="4560"/>
    <cellStyle name="20% - Accent5 2 4 3 2 4" xfId="4561"/>
    <cellStyle name="20% - Accent5 2 4 3 2_Summary" xfId="4562"/>
    <cellStyle name="20% - Accent5 2 4 3 3" xfId="4563"/>
    <cellStyle name="20% - Accent5 2 4 3 3 2" xfId="4564"/>
    <cellStyle name="20% - Accent5 2 4 3 3 3" xfId="4565"/>
    <cellStyle name="20% - Accent5 2 4 3 3_Summary" xfId="4566"/>
    <cellStyle name="20% - Accent5 2 4 3 4" xfId="4567"/>
    <cellStyle name="20% - Accent5 2 4 3 5" xfId="4568"/>
    <cellStyle name="20% - Accent5 2 4 3_Summary" xfId="4569"/>
    <cellStyle name="20% - Accent5 2 4 4" xfId="4570"/>
    <cellStyle name="20% - Accent5 2 4 4 2" xfId="4571"/>
    <cellStyle name="20% - Accent5 2 4 4 2 2" xfId="4572"/>
    <cellStyle name="20% - Accent5 2 4 4 2 3" xfId="4573"/>
    <cellStyle name="20% - Accent5 2 4 4 2_Summary" xfId="4574"/>
    <cellStyle name="20% - Accent5 2 4 4 3" xfId="4575"/>
    <cellStyle name="20% - Accent5 2 4 4 4" xfId="4576"/>
    <cellStyle name="20% - Accent5 2 4 4_Summary" xfId="4577"/>
    <cellStyle name="20% - Accent5 2 4 5" xfId="4578"/>
    <cellStyle name="20% - Accent5 2 4 5 2" xfId="4579"/>
    <cellStyle name="20% - Accent5 2 4 5 2 2" xfId="4580"/>
    <cellStyle name="20% - Accent5 2 4 5 2 3" xfId="4581"/>
    <cellStyle name="20% - Accent5 2 4 5 2_Summary" xfId="4582"/>
    <cellStyle name="20% - Accent5 2 4 5 3" xfId="4583"/>
    <cellStyle name="20% - Accent5 2 4 5 4" xfId="4584"/>
    <cellStyle name="20% - Accent5 2 4 5_Summary" xfId="4585"/>
    <cellStyle name="20% - Accent5 2 4 6" xfId="4586"/>
    <cellStyle name="20% - Accent5 2 4 6 2" xfId="4587"/>
    <cellStyle name="20% - Accent5 2 4 6 3" xfId="4588"/>
    <cellStyle name="20% - Accent5 2 4 6_Summary" xfId="4589"/>
    <cellStyle name="20% - Accent5 2 4 7" xfId="4590"/>
    <cellStyle name="20% - Accent5 2 4 7 2" xfId="4591"/>
    <cellStyle name="20% - Accent5 2 4 7 3" xfId="4592"/>
    <cellStyle name="20% - Accent5 2 4 7_Summary" xfId="4593"/>
    <cellStyle name="20% - Accent5 2 4 8" xfId="4594"/>
    <cellStyle name="20% - Accent5 2 4 9" xfId="4595"/>
    <cellStyle name="20% - Accent5 2 4_Summary" xfId="4596"/>
    <cellStyle name="20% - Accent5 2 5" xfId="4597"/>
    <cellStyle name="20% - Accent5 2 5 2" xfId="4598"/>
    <cellStyle name="20% - Accent5 2 5 2 2" xfId="4599"/>
    <cellStyle name="20% - Accent5 2 5 2 2 2" xfId="4600"/>
    <cellStyle name="20% - Accent5 2 5 2 2 2 2" xfId="4601"/>
    <cellStyle name="20% - Accent5 2 5 2 2 2 3" xfId="4602"/>
    <cellStyle name="20% - Accent5 2 5 2 2 2_Summary" xfId="4603"/>
    <cellStyle name="20% - Accent5 2 5 2 2 3" xfId="4604"/>
    <cellStyle name="20% - Accent5 2 5 2 2 4" xfId="4605"/>
    <cellStyle name="20% - Accent5 2 5 2 2_Summary" xfId="4606"/>
    <cellStyle name="20% - Accent5 2 5 2 3" xfId="4607"/>
    <cellStyle name="20% - Accent5 2 5 2 3 2" xfId="4608"/>
    <cellStyle name="20% - Accent5 2 5 2 3 3" xfId="4609"/>
    <cellStyle name="20% - Accent5 2 5 2 3_Summary" xfId="4610"/>
    <cellStyle name="20% - Accent5 2 5 2 4" xfId="4611"/>
    <cellStyle name="20% - Accent5 2 5 2 5" xfId="4612"/>
    <cellStyle name="20% - Accent5 2 5 2_Summary" xfId="4613"/>
    <cellStyle name="20% - Accent5 2 5 3" xfId="4614"/>
    <cellStyle name="20% - Accent5 2 5 3 2" xfId="4615"/>
    <cellStyle name="20% - Accent5 2 5 3 2 2" xfId="4616"/>
    <cellStyle name="20% - Accent5 2 5 3 2 3" xfId="4617"/>
    <cellStyle name="20% - Accent5 2 5 3 2_Summary" xfId="4618"/>
    <cellStyle name="20% - Accent5 2 5 3 3" xfId="4619"/>
    <cellStyle name="20% - Accent5 2 5 3 3 2" xfId="4620"/>
    <cellStyle name="20% - Accent5 2 5 3 3 3" xfId="4621"/>
    <cellStyle name="20% - Accent5 2 5 3 3_Summary" xfId="4622"/>
    <cellStyle name="20% - Accent5 2 5 4" xfId="4623"/>
    <cellStyle name="20% - Accent5 2 5 4 2" xfId="4624"/>
    <cellStyle name="20% - Accent5 2 5 4 3" xfId="4625"/>
    <cellStyle name="20% - Accent5 2 5 4_Summary" xfId="4626"/>
    <cellStyle name="20% - Accent5 2 5 5" xfId="4627"/>
    <cellStyle name="20% - Accent5 2 6" xfId="4628"/>
    <cellStyle name="20% - Accent5 2 6 2" xfId="4629"/>
    <cellStyle name="20% - Accent5 2 6 2 2" xfId="4630"/>
    <cellStyle name="20% - Accent5 2 6 2 2 2" xfId="4631"/>
    <cellStyle name="20% - Accent5 2 6 2 2 3" xfId="4632"/>
    <cellStyle name="20% - Accent5 2 6 2 2_Summary" xfId="4633"/>
    <cellStyle name="20% - Accent5 2 6 2 3" xfId="4634"/>
    <cellStyle name="20% - Accent5 2 6 2 4" xfId="4635"/>
    <cellStyle name="20% - Accent5 2 6 2_Summary" xfId="4636"/>
    <cellStyle name="20% - Accent5 2 6 3" xfId="4637"/>
    <cellStyle name="20% - Accent5 2 6 3 2" xfId="4638"/>
    <cellStyle name="20% - Accent5 2 6 3 3" xfId="4639"/>
    <cellStyle name="20% - Accent5 2 6 3_Summary" xfId="4640"/>
    <cellStyle name="20% - Accent5 2 6 4" xfId="4641"/>
    <cellStyle name="20% - Accent5 2 6 5" xfId="4642"/>
    <cellStyle name="20% - Accent5 2 6_Summary" xfId="4643"/>
    <cellStyle name="20% - Accent5 2 7" xfId="4644"/>
    <cellStyle name="20% - Accent5 2 7 2" xfId="4645"/>
    <cellStyle name="20% - Accent5 2 7 2 2" xfId="4646"/>
    <cellStyle name="20% - Accent5 2 7 2 2 2" xfId="4647"/>
    <cellStyle name="20% - Accent5 2 7 2 2 3" xfId="4648"/>
    <cellStyle name="20% - Accent5 2 7 2 2_Summary" xfId="4649"/>
    <cellStyle name="20% - Accent5 2 7 2 3" xfId="4650"/>
    <cellStyle name="20% - Accent5 2 7 2 4" xfId="4651"/>
    <cellStyle name="20% - Accent5 2 7 2_Summary" xfId="4652"/>
    <cellStyle name="20% - Accent5 2 7 3" xfId="4653"/>
    <cellStyle name="20% - Accent5 2 7 3 2" xfId="4654"/>
    <cellStyle name="20% - Accent5 2 7 3 3" xfId="4655"/>
    <cellStyle name="20% - Accent5 2 7 3_Summary" xfId="4656"/>
    <cellStyle name="20% - Accent5 2 7 4" xfId="4657"/>
    <cellStyle name="20% - Accent5 2 7 5" xfId="4658"/>
    <cellStyle name="20% - Accent5 2 7_Summary" xfId="4659"/>
    <cellStyle name="20% - Accent5 2 8" xfId="4660"/>
    <cellStyle name="20% - Accent5 2 8 2" xfId="4661"/>
    <cellStyle name="20% - Accent5 2 8 2 2" xfId="4662"/>
    <cellStyle name="20% - Accent5 2 8 2 3" xfId="4663"/>
    <cellStyle name="20% - Accent5 2 8 2_Summary" xfId="4664"/>
    <cellStyle name="20% - Accent5 2 8 3" xfId="4665"/>
    <cellStyle name="20% - Accent5 2 8 4" xfId="4666"/>
    <cellStyle name="20% - Accent5 2 8_Summary" xfId="4667"/>
    <cellStyle name="20% - Accent5 2 9" xfId="4668"/>
    <cellStyle name="20% - Accent5 2 9 2" xfId="4669"/>
    <cellStyle name="20% - Accent5 2 9 2 2" xfId="4670"/>
    <cellStyle name="20% - Accent5 2 9 2 3" xfId="4671"/>
    <cellStyle name="20% - Accent5 2 9 2_Summary" xfId="4672"/>
    <cellStyle name="20% - Accent5 2 9 3" xfId="4673"/>
    <cellStyle name="20% - Accent5 2 9 4" xfId="4674"/>
    <cellStyle name="20% - Accent5 2 9_Summary" xfId="4675"/>
    <cellStyle name="20% - Accent5 2_Analytic" xfId="4676"/>
    <cellStyle name="20% - Accent5 3" xfId="4677"/>
    <cellStyle name="20% - Accent5 3 10" xfId="4678"/>
    <cellStyle name="20% - Accent5 3 11" xfId="4679"/>
    <cellStyle name="20% - Accent5 3 2" xfId="4680"/>
    <cellStyle name="20% - Accent5 3 2 2" xfId="4681"/>
    <cellStyle name="20% - Accent5 3 2 2 2" xfId="4682"/>
    <cellStyle name="20% - Accent5 3 2 2 2 2" xfId="4683"/>
    <cellStyle name="20% - Accent5 3 2 2 2 2 2" xfId="4684"/>
    <cellStyle name="20% - Accent5 3 2 2 2 2 2 2" xfId="4685"/>
    <cellStyle name="20% - Accent5 3 2 2 2 2 3" xfId="4686"/>
    <cellStyle name="20% - Accent5 3 2 2 2 3" xfId="4687"/>
    <cellStyle name="20% - Accent5 3 2 2 2 3 2" xfId="4688"/>
    <cellStyle name="20% - Accent5 3 2 2 2 3 2 2" xfId="4689"/>
    <cellStyle name="20% - Accent5 3 2 2 2 3 3" xfId="4690"/>
    <cellStyle name="20% - Accent5 3 2 2 2 4" xfId="4691"/>
    <cellStyle name="20% - Accent5 3 2 2 2 4 2" xfId="4692"/>
    <cellStyle name="20% - Accent5 3 2 2 2 5" xfId="4693"/>
    <cellStyle name="20% - Accent5 3 2 2 2_Summary" xfId="4694"/>
    <cellStyle name="20% - Accent5 3 2 2 3" xfId="4695"/>
    <cellStyle name="20% - Accent5 3 2 2 3 2" xfId="4696"/>
    <cellStyle name="20% - Accent5 3 2 2 3 2 2" xfId="4697"/>
    <cellStyle name="20% - Accent5 3 2 2 3 2 2 2" xfId="4698"/>
    <cellStyle name="20% - Accent5 3 2 2 3 2 3" xfId="4699"/>
    <cellStyle name="20% - Accent5 3 2 2 3 2_PY_Adj" xfId="4700"/>
    <cellStyle name="20% - Accent5 3 2 2 3 3" xfId="4701"/>
    <cellStyle name="20% - Accent5 3 2 2 3 3 2" xfId="4702"/>
    <cellStyle name="20% - Accent5 3 2 2 3 4" xfId="4703"/>
    <cellStyle name="20% - Accent5 3 2 2 3_C1 BS" xfId="4704"/>
    <cellStyle name="20% - Accent5 3 2 2 4" xfId="4705"/>
    <cellStyle name="20% - Accent5 3 2 2 4 2" xfId="4706"/>
    <cellStyle name="20% - Accent5 3 2 2 4 2 2" xfId="4707"/>
    <cellStyle name="20% - Accent5 3 2 2 4 2_PY_Adj" xfId="4708"/>
    <cellStyle name="20% - Accent5 3 2 2 4 3" xfId="4709"/>
    <cellStyle name="20% - Accent5 3 2 2 4_C1 BS" xfId="4710"/>
    <cellStyle name="20% - Accent5 3 2 2 5" xfId="4711"/>
    <cellStyle name="20% - Accent5 3 2 2 5 2" xfId="4712"/>
    <cellStyle name="20% - Accent5 3 2 2 5 2 2" xfId="4713"/>
    <cellStyle name="20% - Accent5 3 2 2 5 3" xfId="4714"/>
    <cellStyle name="20% - Accent5 3 2 2 5_PY_Adj" xfId="4715"/>
    <cellStyle name="20% - Accent5 3 2 2 6" xfId="4716"/>
    <cellStyle name="20% - Accent5 3 2 2 6 2" xfId="4717"/>
    <cellStyle name="20% - Accent5 3 2 2 7" xfId="4718"/>
    <cellStyle name="20% - Accent5 3 2 2_Analytic" xfId="4719"/>
    <cellStyle name="20% - Accent5 3 2 3" xfId="4720"/>
    <cellStyle name="20% - Accent5 3 2 3 2" xfId="4721"/>
    <cellStyle name="20% - Accent5 3 2 3 2 2" xfId="4722"/>
    <cellStyle name="20% - Accent5 3 2 3 2 2 2" xfId="4723"/>
    <cellStyle name="20% - Accent5 3 2 3 2 2 2 2" xfId="4724"/>
    <cellStyle name="20% - Accent5 3 2 3 2 2 3" xfId="4725"/>
    <cellStyle name="20% - Accent5 3 2 3 2 3" xfId="4726"/>
    <cellStyle name="20% - Accent5 3 2 3 2 3 2" xfId="4727"/>
    <cellStyle name="20% - Accent5 3 2 3 2 4" xfId="4728"/>
    <cellStyle name="20% - Accent5 3 2 3 2_Summary" xfId="4729"/>
    <cellStyle name="20% - Accent5 3 2 3 3" xfId="4730"/>
    <cellStyle name="20% - Accent5 3 2 3 3 2" xfId="4731"/>
    <cellStyle name="20% - Accent5 3 2 3 3 2 2" xfId="4732"/>
    <cellStyle name="20% - Accent5 3 2 3 3 3" xfId="4733"/>
    <cellStyle name="20% - Accent5 3 2 3 4" xfId="4734"/>
    <cellStyle name="20% - Accent5 3 2 3 4 2" xfId="4735"/>
    <cellStyle name="20% - Accent5 3 2 3 4 2 2" xfId="4736"/>
    <cellStyle name="20% - Accent5 3 2 3 4 3" xfId="4737"/>
    <cellStyle name="20% - Accent5 3 2 3 5" xfId="4738"/>
    <cellStyle name="20% - Accent5 3 2 3 5 2" xfId="4739"/>
    <cellStyle name="20% - Accent5 3 2 3 6" xfId="4740"/>
    <cellStyle name="20% - Accent5 3 2 3_Summary" xfId="4741"/>
    <cellStyle name="20% - Accent5 3 2 4" xfId="4742"/>
    <cellStyle name="20% - Accent5 3 2 4 2" xfId="4743"/>
    <cellStyle name="20% - Accent5 3 2 4 2 2" xfId="4744"/>
    <cellStyle name="20% - Accent5 3 2 4 2 2 2" xfId="4745"/>
    <cellStyle name="20% - Accent5 3 2 4 2 3" xfId="4746"/>
    <cellStyle name="20% - Accent5 3 2 4 2_Summary" xfId="4747"/>
    <cellStyle name="20% - Accent5 3 2 4 3" xfId="4748"/>
    <cellStyle name="20% - Accent5 3 2 4 3 2" xfId="4749"/>
    <cellStyle name="20% - Accent5 3 2 4 3 2 2" xfId="4750"/>
    <cellStyle name="20% - Accent5 3 2 4 3 3" xfId="4751"/>
    <cellStyle name="20% - Accent5 3 2 4 4" xfId="4752"/>
    <cellStyle name="20% - Accent5 3 2 4 4 2" xfId="4753"/>
    <cellStyle name="20% - Accent5 3 2 4 5" xfId="4754"/>
    <cellStyle name="20% - Accent5 3 2 4_Summary" xfId="4755"/>
    <cellStyle name="20% - Accent5 3 2 5" xfId="4756"/>
    <cellStyle name="20% - Accent5 3 2 5 2" xfId="4757"/>
    <cellStyle name="20% - Accent5 3 2 5 2 2" xfId="4758"/>
    <cellStyle name="20% - Accent5 3 2 5 3" xfId="4759"/>
    <cellStyle name="20% - Accent5 3 2 6" xfId="4760"/>
    <cellStyle name="20% - Accent5 3 2 6 2" xfId="4761"/>
    <cellStyle name="20% - Accent5 3 2 6 2 2" xfId="4762"/>
    <cellStyle name="20% - Accent5 3 2 6 2_PY_Adj" xfId="4763"/>
    <cellStyle name="20% - Accent5 3 2 6 3" xfId="4764"/>
    <cellStyle name="20% - Accent5 3 2 6_C1 BS" xfId="4765"/>
    <cellStyle name="20% - Accent5 3 2 7" xfId="4766"/>
    <cellStyle name="20% - Accent5 3 2 7 2" xfId="4767"/>
    <cellStyle name="20% - Accent5 3 2 7 2 2" xfId="4768"/>
    <cellStyle name="20% - Accent5 3 2 7 2_PY_Adj" xfId="4769"/>
    <cellStyle name="20% - Accent5 3 2 7 3" xfId="4770"/>
    <cellStyle name="20% - Accent5 3 2 7_C1 BS" xfId="4771"/>
    <cellStyle name="20% - Accent5 3 2 8" xfId="4772"/>
    <cellStyle name="20% - Accent5 3 2 8 2" xfId="4773"/>
    <cellStyle name="20% - Accent5 3 2 8_PY_Adj" xfId="4774"/>
    <cellStyle name="20% - Accent5 3 2 9" xfId="4775"/>
    <cellStyle name="20% - Accent5 3 2_Analytic" xfId="4776"/>
    <cellStyle name="20% - Accent5 3 3" xfId="4777"/>
    <cellStyle name="20% - Accent5 3 3 2" xfId="4778"/>
    <cellStyle name="20% - Accent5 3 3 2 2" xfId="4779"/>
    <cellStyle name="20% - Accent5 3 3 2 2 2" xfId="4780"/>
    <cellStyle name="20% - Accent5 3 3 2 2 2 2" xfId="4781"/>
    <cellStyle name="20% - Accent5 3 3 2 2 3" xfId="4782"/>
    <cellStyle name="20% - Accent5 3 3 2 3" xfId="4783"/>
    <cellStyle name="20% - Accent5 3 3 2 3 2" xfId="4784"/>
    <cellStyle name="20% - Accent5 3 3 2 3 2 2" xfId="4785"/>
    <cellStyle name="20% - Accent5 3 3 2 3 3" xfId="4786"/>
    <cellStyle name="20% - Accent5 3 3 2 4" xfId="4787"/>
    <cellStyle name="20% - Accent5 3 3 2 4 2" xfId="4788"/>
    <cellStyle name="20% - Accent5 3 3 2 5" xfId="4789"/>
    <cellStyle name="20% - Accent5 3 3 2_Summary" xfId="4790"/>
    <cellStyle name="20% - Accent5 3 3 3" xfId="4791"/>
    <cellStyle name="20% - Accent5 3 3 3 2" xfId="4792"/>
    <cellStyle name="20% - Accent5 3 3 3 2 2" xfId="4793"/>
    <cellStyle name="20% - Accent5 3 3 3 2 2 2" xfId="4794"/>
    <cellStyle name="20% - Accent5 3 3 3 2 3" xfId="4795"/>
    <cellStyle name="20% - Accent5 3 3 3 3" xfId="4796"/>
    <cellStyle name="20% - Accent5 3 3 3 3 2" xfId="4797"/>
    <cellStyle name="20% - Accent5 3 3 3 4" xfId="4798"/>
    <cellStyle name="20% - Accent5 3 3 3_Summary" xfId="4799"/>
    <cellStyle name="20% - Accent5 3 3 4" xfId="4800"/>
    <cellStyle name="20% - Accent5 3 3 4 2" xfId="4801"/>
    <cellStyle name="20% - Accent5 3 3 4 2 2" xfId="4802"/>
    <cellStyle name="20% - Accent5 3 3 4 3" xfId="4803"/>
    <cellStyle name="20% - Accent5 3 3 4_PY_Adj" xfId="4804"/>
    <cellStyle name="20% - Accent5 3 3 5" xfId="4805"/>
    <cellStyle name="20% - Accent5 3 3 5 2" xfId="4806"/>
    <cellStyle name="20% - Accent5 3 3 5 2 2" xfId="4807"/>
    <cellStyle name="20% - Accent5 3 3 5 3" xfId="4808"/>
    <cellStyle name="20% - Accent5 3 3 6" xfId="4809"/>
    <cellStyle name="20% - Accent5 3 3 6 2" xfId="4810"/>
    <cellStyle name="20% - Accent5 3 3 7" xfId="4811"/>
    <cellStyle name="20% - Accent5 3 3_11) Prop" xfId="4812"/>
    <cellStyle name="20% - Accent5 3 4" xfId="4813"/>
    <cellStyle name="20% - Accent5 3 4 2" xfId="4814"/>
    <cellStyle name="20% - Accent5 3 4 2 2" xfId="4815"/>
    <cellStyle name="20% - Accent5 3 4 2 2 2" xfId="4816"/>
    <cellStyle name="20% - Accent5 3 4 2 2 2 2" xfId="4817"/>
    <cellStyle name="20% - Accent5 3 4 2 2 3" xfId="4818"/>
    <cellStyle name="20% - Accent5 3 4 2 3" xfId="4819"/>
    <cellStyle name="20% - Accent5 3 4 2 3 2" xfId="4820"/>
    <cellStyle name="20% - Accent5 3 4 2 4" xfId="4821"/>
    <cellStyle name="20% - Accent5 3 4 2_Summary" xfId="4822"/>
    <cellStyle name="20% - Accent5 3 4 3" xfId="4823"/>
    <cellStyle name="20% - Accent5 3 4 3 2" xfId="4824"/>
    <cellStyle name="20% - Accent5 3 4 3 2 2" xfId="4825"/>
    <cellStyle name="20% - Accent5 3 4 3 3" xfId="4826"/>
    <cellStyle name="20% - Accent5 3 4 3_Summary" xfId="4827"/>
    <cellStyle name="20% - Accent5 3 4 4" xfId="4828"/>
    <cellStyle name="20% - Accent5 3 4 4 2" xfId="4829"/>
    <cellStyle name="20% - Accent5 3 4 4 2 2" xfId="4830"/>
    <cellStyle name="20% - Accent5 3 4 4 2_PY_Adj" xfId="4831"/>
    <cellStyle name="20% - Accent5 3 4 4 3" xfId="4832"/>
    <cellStyle name="20% - Accent5 3 4 4_C1 BS" xfId="4833"/>
    <cellStyle name="20% - Accent5 3 4 5" xfId="4834"/>
    <cellStyle name="20% - Accent5 3 4 5 2" xfId="4835"/>
    <cellStyle name="20% - Accent5 3 4 5 2 2" xfId="4836"/>
    <cellStyle name="20% - Accent5 3 4 5 2_PY_Adj" xfId="4837"/>
    <cellStyle name="20% - Accent5 3 4 5 3" xfId="4838"/>
    <cellStyle name="20% - Accent5 3 4 5_C1 BS" xfId="4839"/>
    <cellStyle name="20% - Accent5 3 4 6" xfId="4840"/>
    <cellStyle name="20% - Accent5 3 4 6 2" xfId="4841"/>
    <cellStyle name="20% - Accent5 3 4 6_PY_Adj" xfId="4842"/>
    <cellStyle name="20% - Accent5 3 4 7" xfId="4843"/>
    <cellStyle name="20% - Accent5 3 4_Analytic" xfId="4844"/>
    <cellStyle name="20% - Accent5 3 5" xfId="4845"/>
    <cellStyle name="20% - Accent5 3 5 2" xfId="4846"/>
    <cellStyle name="20% - Accent5 3 5 2 2" xfId="4847"/>
    <cellStyle name="20% - Accent5 3 5 2 2 2" xfId="4848"/>
    <cellStyle name="20% - Accent5 3 5 2 3" xfId="4849"/>
    <cellStyle name="20% - Accent5 3 5 2_Summary" xfId="4850"/>
    <cellStyle name="20% - Accent5 3 5 3" xfId="4851"/>
    <cellStyle name="20% - Accent5 3 5 3 2" xfId="4852"/>
    <cellStyle name="20% - Accent5 3 5 3 2 2" xfId="4853"/>
    <cellStyle name="20% - Accent5 3 5 3 3" xfId="4854"/>
    <cellStyle name="20% - Accent5 3 5 4" xfId="4855"/>
    <cellStyle name="20% - Accent5 3 5 4 2" xfId="4856"/>
    <cellStyle name="20% - Accent5 3 5 5" xfId="4857"/>
    <cellStyle name="20% - Accent5 3 5_Summary" xfId="4858"/>
    <cellStyle name="20% - Accent5 3 6" xfId="4859"/>
    <cellStyle name="20% - Accent5 3 6 2" xfId="4860"/>
    <cellStyle name="20% - Accent5 3 6 2 2" xfId="4861"/>
    <cellStyle name="20% - Accent5 3 6 2 3" xfId="4862"/>
    <cellStyle name="20% - Accent5 3 6 2_Summary" xfId="4863"/>
    <cellStyle name="20% - Accent5 3 6 3" xfId="4864"/>
    <cellStyle name="20% - Accent5 3 6 4" xfId="4865"/>
    <cellStyle name="20% - Accent5 3 6_Summary" xfId="4866"/>
    <cellStyle name="20% - Accent5 3 7" xfId="4867"/>
    <cellStyle name="20% - Accent5 3 7 2" xfId="4868"/>
    <cellStyle name="20% - Accent5 3 7 2 2" xfId="4869"/>
    <cellStyle name="20% - Accent5 3 7 2_PY_Adj" xfId="4870"/>
    <cellStyle name="20% - Accent5 3 7 3" xfId="4871"/>
    <cellStyle name="20% - Accent5 3 7_C1 BS" xfId="4872"/>
    <cellStyle name="20% - Accent5 3 8" xfId="4873"/>
    <cellStyle name="20% - Accent5 3 8 2" xfId="4874"/>
    <cellStyle name="20% - Accent5 3 8 2 2" xfId="4875"/>
    <cellStyle name="20% - Accent5 3 8 2_PY_Adj" xfId="4876"/>
    <cellStyle name="20% - Accent5 3 8 3" xfId="4877"/>
    <cellStyle name="20% - Accent5 3 8_C1 BS" xfId="4878"/>
    <cellStyle name="20% - Accent5 3 9" xfId="4879"/>
    <cellStyle name="20% - Accent5 3 9 2" xfId="4880"/>
    <cellStyle name="20% - Accent5 3 9_PY_Adj" xfId="4881"/>
    <cellStyle name="20% - Accent5 3_11) Prop" xfId="4882"/>
    <cellStyle name="20% - Accent5 4" xfId="4883"/>
    <cellStyle name="20% - Accent5 4 10" xfId="4884"/>
    <cellStyle name="20% - Accent5 4 10 2" xfId="4885"/>
    <cellStyle name="20% - Accent5 4 10_PY_Adj" xfId="4886"/>
    <cellStyle name="20% - Accent5 4 11" xfId="4887"/>
    <cellStyle name="20% - Accent5 4 2" xfId="4888"/>
    <cellStyle name="20% - Accent5 4 2 2" xfId="4889"/>
    <cellStyle name="20% - Accent5 4 2 2 2" xfId="4890"/>
    <cellStyle name="20% - Accent5 4 2 2 2 2" xfId="4891"/>
    <cellStyle name="20% - Accent5 4 2 2 2 2 2" xfId="4892"/>
    <cellStyle name="20% - Accent5 4 2 2 2 3" xfId="4893"/>
    <cellStyle name="20% - Accent5 4 2 2 3" xfId="4894"/>
    <cellStyle name="20% - Accent5 4 2 2 3 2" xfId="4895"/>
    <cellStyle name="20% - Accent5 4 2 2 3 2 2" xfId="4896"/>
    <cellStyle name="20% - Accent5 4 2 2 3 3" xfId="4897"/>
    <cellStyle name="20% - Accent5 4 2 2 4" xfId="4898"/>
    <cellStyle name="20% - Accent5 4 2 2 4 2" xfId="4899"/>
    <cellStyle name="20% - Accent5 4 2 2 5" xfId="4900"/>
    <cellStyle name="20% - Accent5 4 2 2_Summary" xfId="4901"/>
    <cellStyle name="20% - Accent5 4 2 3" xfId="4902"/>
    <cellStyle name="20% - Accent5 4 2 3 2" xfId="4903"/>
    <cellStyle name="20% - Accent5 4 2 3 2 2" xfId="4904"/>
    <cellStyle name="20% - Accent5 4 2 3 2 2 2" xfId="4905"/>
    <cellStyle name="20% - Accent5 4 2 3 2 3" xfId="4906"/>
    <cellStyle name="20% - Accent5 4 2 3 3" xfId="4907"/>
    <cellStyle name="20% - Accent5 4 2 3 3 2" xfId="4908"/>
    <cellStyle name="20% - Accent5 4 2 3 4" xfId="4909"/>
    <cellStyle name="20% - Accent5 4 2 3_Summary" xfId="4910"/>
    <cellStyle name="20% - Accent5 4 2 4" xfId="4911"/>
    <cellStyle name="20% - Accent5 4 2 4 2" xfId="4912"/>
    <cellStyle name="20% - Accent5 4 2 4 2 2" xfId="4913"/>
    <cellStyle name="20% - Accent5 4 2 4 2_PY_Adj" xfId="4914"/>
    <cellStyle name="20% - Accent5 4 2 4 3" xfId="4915"/>
    <cellStyle name="20% - Accent5 4 2 4_C1 BS" xfId="4916"/>
    <cellStyle name="20% - Accent5 4 2 5" xfId="4917"/>
    <cellStyle name="20% - Accent5 4 2 5 2" xfId="4918"/>
    <cellStyle name="20% - Accent5 4 2 5 2 2" xfId="4919"/>
    <cellStyle name="20% - Accent5 4 2 5 2_PY_Adj" xfId="4920"/>
    <cellStyle name="20% - Accent5 4 2 5 3" xfId="4921"/>
    <cellStyle name="20% - Accent5 4 2 5_C1 BS" xfId="4922"/>
    <cellStyle name="20% - Accent5 4 2 6" xfId="4923"/>
    <cellStyle name="20% - Accent5 4 2 6 2" xfId="4924"/>
    <cellStyle name="20% - Accent5 4 2 6_PY_Adj" xfId="4925"/>
    <cellStyle name="20% - Accent5 4 2 7" xfId="4926"/>
    <cellStyle name="20% - Accent5 4 2_Analytic" xfId="4927"/>
    <cellStyle name="20% - Accent5 4 3" xfId="4928"/>
    <cellStyle name="20% - Accent5 4 3 2" xfId="4929"/>
    <cellStyle name="20% - Accent5 4 3 2 2" xfId="4930"/>
    <cellStyle name="20% - Accent5 4 3 2 2 2" xfId="4931"/>
    <cellStyle name="20% - Accent5 4 3 2 2 2 2" xfId="4932"/>
    <cellStyle name="20% - Accent5 4 3 2 2 3" xfId="4933"/>
    <cellStyle name="20% - Accent5 4 3 2 3" xfId="4934"/>
    <cellStyle name="20% - Accent5 4 3 2 3 2" xfId="4935"/>
    <cellStyle name="20% - Accent5 4 3 2 4" xfId="4936"/>
    <cellStyle name="20% - Accent5 4 3 2_Summary" xfId="4937"/>
    <cellStyle name="20% - Accent5 4 3 3" xfId="4938"/>
    <cellStyle name="20% - Accent5 4 3 3 2" xfId="4939"/>
    <cellStyle name="20% - Accent5 4 3 3 2 2" xfId="4940"/>
    <cellStyle name="20% - Accent5 4 3 3 3" xfId="4941"/>
    <cellStyle name="20% - Accent5 4 3 4" xfId="4942"/>
    <cellStyle name="20% - Accent5 4 3 4 2" xfId="4943"/>
    <cellStyle name="20% - Accent5 4 3 4 2 2" xfId="4944"/>
    <cellStyle name="20% - Accent5 4 3 4 3" xfId="4945"/>
    <cellStyle name="20% - Accent5 4 3 5" xfId="4946"/>
    <cellStyle name="20% - Accent5 4 3 5 2" xfId="4947"/>
    <cellStyle name="20% - Accent5 4 3 6" xfId="4948"/>
    <cellStyle name="20% - Accent5 4 3_Summary" xfId="4949"/>
    <cellStyle name="20% - Accent5 4 4" xfId="4950"/>
    <cellStyle name="20% - Accent5 4 4 2" xfId="4951"/>
    <cellStyle name="20% - Accent5 4 4 2 2" xfId="4952"/>
    <cellStyle name="20% - Accent5 4 4 2 2 2" xfId="4953"/>
    <cellStyle name="20% - Accent5 4 4 2 3" xfId="4954"/>
    <cellStyle name="20% - Accent5 4 4 2_Summary" xfId="4955"/>
    <cellStyle name="20% - Accent5 4 4 3" xfId="4956"/>
    <cellStyle name="20% - Accent5 4 4 3 2" xfId="4957"/>
    <cellStyle name="20% - Accent5 4 4 3 2 2" xfId="4958"/>
    <cellStyle name="20% - Accent5 4 4 3 3" xfId="4959"/>
    <cellStyle name="20% - Accent5 4 4 4" xfId="4960"/>
    <cellStyle name="20% - Accent5 4 4 4 2" xfId="4961"/>
    <cellStyle name="20% - Accent5 4 4 5" xfId="4962"/>
    <cellStyle name="20% - Accent5 4 4_Summary" xfId="4963"/>
    <cellStyle name="20% - Accent5 4 5" xfId="4964"/>
    <cellStyle name="20% - Accent5 4 5 2" xfId="4965"/>
    <cellStyle name="20% - Accent5 4 5 2 2" xfId="4966"/>
    <cellStyle name="20% - Accent5 4 5 2 3" xfId="4967"/>
    <cellStyle name="20% - Accent5 4 5 2_Summary" xfId="4968"/>
    <cellStyle name="20% - Accent5 4 5 3" xfId="4969"/>
    <cellStyle name="20% - Accent5 4 5 4" xfId="4970"/>
    <cellStyle name="20% - Accent5 4 5_Summary" xfId="4971"/>
    <cellStyle name="20% - Accent5 4 6" xfId="4972"/>
    <cellStyle name="20% - Accent5 4 6 2" xfId="4973"/>
    <cellStyle name="20% - Accent5 4 6 2 2" xfId="4974"/>
    <cellStyle name="20% - Accent5 4 6 2 3" xfId="4975"/>
    <cellStyle name="20% - Accent5 4 6 2_Summary" xfId="4976"/>
    <cellStyle name="20% - Accent5 4 6 3" xfId="4977"/>
    <cellStyle name="20% - Accent5 4 7" xfId="4978"/>
    <cellStyle name="20% - Accent5 4 7 2" xfId="4979"/>
    <cellStyle name="20% - Accent5 4 7 3" xfId="4980"/>
    <cellStyle name="20% - Accent5 4 7_Summary" xfId="4981"/>
    <cellStyle name="20% - Accent5 4 8" xfId="4982"/>
    <cellStyle name="20% - Accent5 4 8 2" xfId="4983"/>
    <cellStyle name="20% - Accent5 4 8 2 2" xfId="4984"/>
    <cellStyle name="20% - Accent5 4 8 2_PY_Adj" xfId="4985"/>
    <cellStyle name="20% - Accent5 4 8 3" xfId="4986"/>
    <cellStyle name="20% - Accent5 4 8_C1 BS" xfId="4987"/>
    <cellStyle name="20% - Accent5 4 9" xfId="4988"/>
    <cellStyle name="20% - Accent5 4 9 2" xfId="4989"/>
    <cellStyle name="20% - Accent5 4 9 2 2" xfId="4990"/>
    <cellStyle name="20% - Accent5 4 9 2_PY_Adj" xfId="4991"/>
    <cellStyle name="20% - Accent5 4 9 3" xfId="4992"/>
    <cellStyle name="20% - Accent5 4 9_C1 BS" xfId="4993"/>
    <cellStyle name="20% - Accent5 4_Analytic" xfId="4994"/>
    <cellStyle name="20% - Accent5 5" xfId="4995"/>
    <cellStyle name="20% - Accent5 5 2" xfId="4996"/>
    <cellStyle name="20% - Accent5 5 2 2" xfId="4997"/>
    <cellStyle name="20% - Accent5 5 2 2 2" xfId="4998"/>
    <cellStyle name="20% - Accent5 5 2 2 2 2" xfId="4999"/>
    <cellStyle name="20% - Accent5 5 2 2 2 2 2" xfId="5000"/>
    <cellStyle name="20% - Accent5 5 2 2 2 3" xfId="5001"/>
    <cellStyle name="20% - Accent5 5 2 2 3" xfId="5002"/>
    <cellStyle name="20% - Accent5 5 2 2 3 2" xfId="5003"/>
    <cellStyle name="20% - Accent5 5 2 2 3 2 2" xfId="5004"/>
    <cellStyle name="20% - Accent5 5 2 2 3 3" xfId="5005"/>
    <cellStyle name="20% - Accent5 5 2 2 4" xfId="5006"/>
    <cellStyle name="20% - Accent5 5 2 2 4 2" xfId="5007"/>
    <cellStyle name="20% - Accent5 5 2 2 5" xfId="5008"/>
    <cellStyle name="20% - Accent5 5 2 2_Summary" xfId="5009"/>
    <cellStyle name="20% - Accent5 5 2 3" xfId="5010"/>
    <cellStyle name="20% - Accent5 5 2 3 2" xfId="5011"/>
    <cellStyle name="20% - Accent5 5 2 3 2 2" xfId="5012"/>
    <cellStyle name="20% - Accent5 5 2 3 2 2 2" xfId="5013"/>
    <cellStyle name="20% - Accent5 5 2 3 2 3" xfId="5014"/>
    <cellStyle name="20% - Accent5 5 2 3 2_PY_Adj" xfId="5015"/>
    <cellStyle name="20% - Accent5 5 2 3 3" xfId="5016"/>
    <cellStyle name="20% - Accent5 5 2 3 3 2" xfId="5017"/>
    <cellStyle name="20% - Accent5 5 2 3 4" xfId="5018"/>
    <cellStyle name="20% - Accent5 5 2 3_C1 BS" xfId="5019"/>
    <cellStyle name="20% - Accent5 5 2 4" xfId="5020"/>
    <cellStyle name="20% - Accent5 5 2 4 2" xfId="5021"/>
    <cellStyle name="20% - Accent5 5 2 4 2 2" xfId="5022"/>
    <cellStyle name="20% - Accent5 5 2 4 2_PY_Adj" xfId="5023"/>
    <cellStyle name="20% - Accent5 5 2 4 3" xfId="5024"/>
    <cellStyle name="20% - Accent5 5 2 4_C1 BS" xfId="5025"/>
    <cellStyle name="20% - Accent5 5 2 5" xfId="5026"/>
    <cellStyle name="20% - Accent5 5 2 5 2" xfId="5027"/>
    <cellStyle name="20% - Accent5 5 2 5 2 2" xfId="5028"/>
    <cellStyle name="20% - Accent5 5 2 5 3" xfId="5029"/>
    <cellStyle name="20% - Accent5 5 2 5_PY_Adj" xfId="5030"/>
    <cellStyle name="20% - Accent5 5 2 6" xfId="5031"/>
    <cellStyle name="20% - Accent5 5 2 6 2" xfId="5032"/>
    <cellStyle name="20% - Accent5 5 2 7" xfId="5033"/>
    <cellStyle name="20% - Accent5 5 2_Analytic" xfId="5034"/>
    <cellStyle name="20% - Accent5 5 3" xfId="5035"/>
    <cellStyle name="20% - Accent5 5 3 2" xfId="5036"/>
    <cellStyle name="20% - Accent5 5 3 2 2" xfId="5037"/>
    <cellStyle name="20% - Accent5 5 3 2 2 2" xfId="5038"/>
    <cellStyle name="20% - Accent5 5 3 2 2 2 2" xfId="5039"/>
    <cellStyle name="20% - Accent5 5 3 2 2 3" xfId="5040"/>
    <cellStyle name="20% - Accent5 5 3 2 3" xfId="5041"/>
    <cellStyle name="20% - Accent5 5 3 2 3 2" xfId="5042"/>
    <cellStyle name="20% - Accent5 5 3 2 4" xfId="5043"/>
    <cellStyle name="20% - Accent5 5 3 2_Summary" xfId="5044"/>
    <cellStyle name="20% - Accent5 5 3 3" xfId="5045"/>
    <cellStyle name="20% - Accent5 5 3 3 2" xfId="5046"/>
    <cellStyle name="20% - Accent5 5 3 3 2 2" xfId="5047"/>
    <cellStyle name="20% - Accent5 5 3 3 3" xfId="5048"/>
    <cellStyle name="20% - Accent5 5 3 4" xfId="5049"/>
    <cellStyle name="20% - Accent5 5 3 4 2" xfId="5050"/>
    <cellStyle name="20% - Accent5 5 3 4 2 2" xfId="5051"/>
    <cellStyle name="20% - Accent5 5 3 4 3" xfId="5052"/>
    <cellStyle name="20% - Accent5 5 3 5" xfId="5053"/>
    <cellStyle name="20% - Accent5 5 3 5 2" xfId="5054"/>
    <cellStyle name="20% - Accent5 5 3 6" xfId="5055"/>
    <cellStyle name="20% - Accent5 5 3_Summary" xfId="5056"/>
    <cellStyle name="20% - Accent5 5 4" xfId="5057"/>
    <cellStyle name="20% - Accent5 5 4 2" xfId="5058"/>
    <cellStyle name="20% - Accent5 5 4 2 2" xfId="5059"/>
    <cellStyle name="20% - Accent5 5 4 2 2 2" xfId="5060"/>
    <cellStyle name="20% - Accent5 5 4 2 3" xfId="5061"/>
    <cellStyle name="20% - Accent5 5 4 3" xfId="5062"/>
    <cellStyle name="20% - Accent5 5 4 3 2" xfId="5063"/>
    <cellStyle name="20% - Accent5 5 4 3 2 2" xfId="5064"/>
    <cellStyle name="20% - Accent5 5 4 3 3" xfId="5065"/>
    <cellStyle name="20% - Accent5 5 4 4" xfId="5066"/>
    <cellStyle name="20% - Accent5 5 4 4 2" xfId="5067"/>
    <cellStyle name="20% - Accent5 5 4 5" xfId="5068"/>
    <cellStyle name="20% - Accent5 5 4_Summary" xfId="5069"/>
    <cellStyle name="20% - Accent5 5 5" xfId="5070"/>
    <cellStyle name="20% - Accent5 5 5 2" xfId="5071"/>
    <cellStyle name="20% - Accent5 5 5 2 2" xfId="5072"/>
    <cellStyle name="20% - Accent5 5 5 3" xfId="5073"/>
    <cellStyle name="20% - Accent5 5 5_Summary" xfId="5074"/>
    <cellStyle name="20% - Accent5 5 6" xfId="5075"/>
    <cellStyle name="20% - Accent5 5 6 2" xfId="5076"/>
    <cellStyle name="20% - Accent5 5 6 2 2" xfId="5077"/>
    <cellStyle name="20% - Accent5 5 6 2_PY_Adj" xfId="5078"/>
    <cellStyle name="20% - Accent5 5 6 3" xfId="5079"/>
    <cellStyle name="20% - Accent5 5 6_C1 BS" xfId="5080"/>
    <cellStyle name="20% - Accent5 5 7" xfId="5081"/>
    <cellStyle name="20% - Accent5 5 7 2" xfId="5082"/>
    <cellStyle name="20% - Accent5 5 7 2 2" xfId="5083"/>
    <cellStyle name="20% - Accent5 5 7 2_PY_Adj" xfId="5084"/>
    <cellStyle name="20% - Accent5 5 7 3" xfId="5085"/>
    <cellStyle name="20% - Accent5 5 7_C1 BS" xfId="5086"/>
    <cellStyle name="20% - Accent5 5 8" xfId="5087"/>
    <cellStyle name="20% - Accent5 5 8 2" xfId="5088"/>
    <cellStyle name="20% - Accent5 5 8_PY_Adj" xfId="5089"/>
    <cellStyle name="20% - Accent5 5 9" xfId="5090"/>
    <cellStyle name="20% - Accent5 5_Analytic" xfId="5091"/>
    <cellStyle name="20% - Accent5 6" xfId="5092"/>
    <cellStyle name="20% - Accent5 6 2" xfId="5093"/>
    <cellStyle name="20% - Accent5 6 2 2" xfId="5094"/>
    <cellStyle name="20% - Accent5 6 2 2 2" xfId="5095"/>
    <cellStyle name="20% - Accent5 6 2 2 2 2" xfId="5096"/>
    <cellStyle name="20% - Accent5 6 2 2 3" xfId="5097"/>
    <cellStyle name="20% - Accent5 6 2 2_Summary" xfId="5098"/>
    <cellStyle name="20% - Accent5 6 2 3" xfId="5099"/>
    <cellStyle name="20% - Accent5 6 2 3 2" xfId="5100"/>
    <cellStyle name="20% - Accent5 6 2 3 2 2" xfId="5101"/>
    <cellStyle name="20% - Accent5 6 2 3 3" xfId="5102"/>
    <cellStyle name="20% - Accent5 6 2 4" xfId="5103"/>
    <cellStyle name="20% - Accent5 6 2 4 2" xfId="5104"/>
    <cellStyle name="20% - Accent5 6 2 5" xfId="5105"/>
    <cellStyle name="20% - Accent5 6 2_Summary" xfId="5106"/>
    <cellStyle name="20% - Accent5 6 3" xfId="5107"/>
    <cellStyle name="20% - Accent5 6 3 2" xfId="5108"/>
    <cellStyle name="20% - Accent5 6 3 2 2" xfId="5109"/>
    <cellStyle name="20% - Accent5 6 3 2 2 2" xfId="5110"/>
    <cellStyle name="20% - Accent5 6 3 2 3" xfId="5111"/>
    <cellStyle name="20% - Accent5 6 3 2_Summary" xfId="5112"/>
    <cellStyle name="20% - Accent5 6 3 3" xfId="5113"/>
    <cellStyle name="20% - Accent5 6 3 3 2" xfId="5114"/>
    <cellStyle name="20% - Accent5 6 3 4" xfId="5115"/>
    <cellStyle name="20% - Accent5 6 3_Summary" xfId="5116"/>
    <cellStyle name="20% - Accent5 6 4" xfId="5117"/>
    <cellStyle name="20% - Accent5 6 4 2" xfId="5118"/>
    <cellStyle name="20% - Accent5 6 4 2 2" xfId="5119"/>
    <cellStyle name="20% - Accent5 6 4 3" xfId="5120"/>
    <cellStyle name="20% - Accent5 6 4_Summary" xfId="5121"/>
    <cellStyle name="20% - Accent5 6 5" xfId="5122"/>
    <cellStyle name="20% - Accent5 6 5 2" xfId="5123"/>
    <cellStyle name="20% - Accent5 6 5 2 2" xfId="5124"/>
    <cellStyle name="20% - Accent5 6 5 3" xfId="5125"/>
    <cellStyle name="20% - Accent5 6 6" xfId="5126"/>
    <cellStyle name="20% - Accent5 6 6 2" xfId="5127"/>
    <cellStyle name="20% - Accent5 6 7" xfId="5128"/>
    <cellStyle name="20% - Accent5 6_11) Prop" xfId="5129"/>
    <cellStyle name="20% - Accent5 7" xfId="5130"/>
    <cellStyle name="20% - Accent5 7 2" xfId="5131"/>
    <cellStyle name="20% - Accent5 7 2 2" xfId="5132"/>
    <cellStyle name="20% - Accent5 7 2 2 2" xfId="5133"/>
    <cellStyle name="20% - Accent5 7 2 2 3" xfId="5134"/>
    <cellStyle name="20% - Accent5 7 2 2_Summary" xfId="5135"/>
    <cellStyle name="20% - Accent5 7 2 3" xfId="5136"/>
    <cellStyle name="20% - Accent5 7 2 4" xfId="5137"/>
    <cellStyle name="20% - Accent5 7 2_Summary" xfId="5138"/>
    <cellStyle name="20% - Accent5 7 3" xfId="5139"/>
    <cellStyle name="20% - Accent5 7 3 2" xfId="5140"/>
    <cellStyle name="20% - Accent5 7 3 3" xfId="5141"/>
    <cellStyle name="20% - Accent5 7 3_Summary" xfId="5142"/>
    <cellStyle name="20% - Accent5 7 4" xfId="5143"/>
    <cellStyle name="20% - Accent5 7 5" xfId="5144"/>
    <cellStyle name="20% - Accent5 7_11) Prop" xfId="5145"/>
    <cellStyle name="20% - Accent5 8" xfId="5146"/>
    <cellStyle name="20% - Accent5 8 2" xfId="5147"/>
    <cellStyle name="20% - Accent5 8 2 2" xfId="5148"/>
    <cellStyle name="20% - Accent5 8 2 2 2" xfId="5149"/>
    <cellStyle name="20% - Accent5 8 2 2 2 2" xfId="5150"/>
    <cellStyle name="20% - Accent5 8 2 2 3" xfId="5151"/>
    <cellStyle name="20% - Accent5 8 2 2_Summary" xfId="5152"/>
    <cellStyle name="20% - Accent5 8 2 3" xfId="5153"/>
    <cellStyle name="20% - Accent5 8 2 3 2" xfId="5154"/>
    <cellStyle name="20% - Accent5 8 2 3 2 2" xfId="5155"/>
    <cellStyle name="20% - Accent5 8 2 3 3" xfId="5156"/>
    <cellStyle name="20% - Accent5 8 2 4" xfId="5157"/>
    <cellStyle name="20% - Accent5 8 2 4 2" xfId="5158"/>
    <cellStyle name="20% - Accent5 8 2 5" xfId="5159"/>
    <cellStyle name="20% - Accent5 8 2_Summary" xfId="5160"/>
    <cellStyle name="20% - Accent5 8 3" xfId="5161"/>
    <cellStyle name="20% - Accent5 8 3 2" xfId="5162"/>
    <cellStyle name="20% - Accent5 8 3 2 2" xfId="5163"/>
    <cellStyle name="20% - Accent5 8 3 2 2 2" xfId="5164"/>
    <cellStyle name="20% - Accent5 8 3 2 3" xfId="5165"/>
    <cellStyle name="20% - Accent5 8 3 3" xfId="5166"/>
    <cellStyle name="20% - Accent5 8 3 3 2" xfId="5167"/>
    <cellStyle name="20% - Accent5 8 3 4" xfId="5168"/>
    <cellStyle name="20% - Accent5 8 4" xfId="5169"/>
    <cellStyle name="20% - Accent5 8 4 2" xfId="5170"/>
    <cellStyle name="20% - Accent5 8 4 2 2" xfId="5171"/>
    <cellStyle name="20% - Accent5 8 4 3" xfId="5172"/>
    <cellStyle name="20% - Accent5 8 5" xfId="5173"/>
    <cellStyle name="20% - Accent5 8 5 2" xfId="5174"/>
    <cellStyle name="20% - Accent5 8 5 2 2" xfId="5175"/>
    <cellStyle name="20% - Accent5 8 5 3" xfId="5176"/>
    <cellStyle name="20% - Accent5 8 6" xfId="5177"/>
    <cellStyle name="20% - Accent5 8 6 2" xfId="5178"/>
    <cellStyle name="20% - Accent5 8 7" xfId="5179"/>
    <cellStyle name="20% - Accent5 8_Summary" xfId="5180"/>
    <cellStyle name="20% - Accent5 9" xfId="5181"/>
    <cellStyle name="20% - Accent5 9 2" xfId="5182"/>
    <cellStyle name="20% - Accent5 9 2 2" xfId="5183"/>
    <cellStyle name="20% - Accent5 9 2 2 2" xfId="5184"/>
    <cellStyle name="20% - Accent5 9 2 3" xfId="5185"/>
    <cellStyle name="20% - Accent5 9 2_Summary" xfId="5186"/>
    <cellStyle name="20% - Accent5 9 3" xfId="5187"/>
    <cellStyle name="20% - Accent5 9 3 2" xfId="5188"/>
    <cellStyle name="20% - Accent5 9 4" xfId="5189"/>
    <cellStyle name="20% - Accent5 9_Summary" xfId="5190"/>
    <cellStyle name="20% - Accent6 10" xfId="5191"/>
    <cellStyle name="20% - Accent6 10 2" xfId="5192"/>
    <cellStyle name="20% - Accent6 10 2 2" xfId="5193"/>
    <cellStyle name="20% - Accent6 10 2 2 2" xfId="5194"/>
    <cellStyle name="20% - Accent6 10 2 3" xfId="5195"/>
    <cellStyle name="20% - Accent6 10 3" xfId="5196"/>
    <cellStyle name="20% - Accent6 10 3 2" xfId="5197"/>
    <cellStyle name="20% - Accent6 10 4" xfId="5198"/>
    <cellStyle name="20% - Accent6 10_Summary" xfId="5199"/>
    <cellStyle name="20% - Accent6 11" xfId="5200"/>
    <cellStyle name="20% - Accent6 11 2" xfId="5201"/>
    <cellStyle name="20% - Accent6 11 2 2" xfId="5202"/>
    <cellStyle name="20% - Accent6 11 2 2 2" xfId="5203"/>
    <cellStyle name="20% - Accent6 11 2 3" xfId="5204"/>
    <cellStyle name="20% - Accent6 11 3" xfId="5205"/>
    <cellStyle name="20% - Accent6 11 3 2" xfId="5206"/>
    <cellStyle name="20% - Accent6 11 4" xfId="5207"/>
    <cellStyle name="20% - Accent6 11_Summary" xfId="5208"/>
    <cellStyle name="20% - Accent6 12" xfId="5209"/>
    <cellStyle name="20% - Accent6 12 2" xfId="5210"/>
    <cellStyle name="20% - Accent6 12 2 2" xfId="5211"/>
    <cellStyle name="20% - Accent6 12 2_CBS PY_Adj" xfId="5212"/>
    <cellStyle name="20% - Accent6 12 3" xfId="5213"/>
    <cellStyle name="20% - Accent6 12_C1 BS" xfId="5214"/>
    <cellStyle name="20% - Accent6 13" xfId="5215"/>
    <cellStyle name="20% - Accent6 13 2" xfId="5216"/>
    <cellStyle name="20% - Accent6 13 2 2" xfId="5217"/>
    <cellStyle name="20% - Accent6 13 3" xfId="5218"/>
    <cellStyle name="20% - Accent6 13_CBS PY_Adj" xfId="5219"/>
    <cellStyle name="20% - Accent6 14" xfId="5220"/>
    <cellStyle name="20% - Accent6 14 2" xfId="5221"/>
    <cellStyle name="20% - Accent6 14 3" xfId="5222"/>
    <cellStyle name="20% - Accent6 15" xfId="5223"/>
    <cellStyle name="20% - Accent6 16" xfId="5224"/>
    <cellStyle name="20% - Accent6 17" xfId="5225"/>
    <cellStyle name="20% - Accent6 18" xfId="5226"/>
    <cellStyle name="20% - Accent6 19" xfId="5227"/>
    <cellStyle name="20% - Accent6 2" xfId="5228"/>
    <cellStyle name="20% - Accent6 2 10" xfId="5229"/>
    <cellStyle name="20% - Accent6 2 10 2" xfId="5230"/>
    <cellStyle name="20% - Accent6 2 10 3" xfId="5231"/>
    <cellStyle name="20% - Accent6 2 10_Summary" xfId="5232"/>
    <cellStyle name="20% - Accent6 2 11" xfId="5233"/>
    <cellStyle name="20% - Accent6 2 11 2" xfId="5234"/>
    <cellStyle name="20% - Accent6 2 11 3" xfId="5235"/>
    <cellStyle name="20% - Accent6 2 11_Summary" xfId="5236"/>
    <cellStyle name="20% - Accent6 2 12" xfId="5237"/>
    <cellStyle name="20% - Accent6 2 13" xfId="5238"/>
    <cellStyle name="20% - Accent6 2 14" xfId="5239"/>
    <cellStyle name="20% - Accent6 2 2" xfId="5240"/>
    <cellStyle name="20% - Accent6 2 2 10" xfId="5241"/>
    <cellStyle name="20% - Accent6 2 2 11" xfId="5242"/>
    <cellStyle name="20% - Accent6 2 2 12" xfId="5243"/>
    <cellStyle name="20% - Accent6 2 2 2" xfId="5244"/>
    <cellStyle name="20% - Accent6 2 2 2 10" xfId="5245"/>
    <cellStyle name="20% - Accent6 2 2 2 10 2" xfId="5246"/>
    <cellStyle name="20% - Accent6 2 2 2 10_CBS PY_Adj" xfId="5247"/>
    <cellStyle name="20% - Accent6 2 2 2 11" xfId="5248"/>
    <cellStyle name="20% - Accent6 2 2 2 2" xfId="5249"/>
    <cellStyle name="20% - Accent6 2 2 2 2 2" xfId="5250"/>
    <cellStyle name="20% - Accent6 2 2 2 2 2 2" xfId="5251"/>
    <cellStyle name="20% - Accent6 2 2 2 2 2 2 2" xfId="5252"/>
    <cellStyle name="20% - Accent6 2 2 2 2 2 2 3" xfId="5253"/>
    <cellStyle name="20% - Accent6 2 2 2 2 2 2_Summary" xfId="5254"/>
    <cellStyle name="20% - Accent6 2 2 2 2 2 3" xfId="5255"/>
    <cellStyle name="20% - Accent6 2 2 2 2 2 4" xfId="5256"/>
    <cellStyle name="20% - Accent6 2 2 2 2 2_Summary" xfId="5257"/>
    <cellStyle name="20% - Accent6 2 2 2 2 3" xfId="5258"/>
    <cellStyle name="20% - Accent6 2 2 2 2 3 2" xfId="5259"/>
    <cellStyle name="20% - Accent6 2 2 2 2 3 2 2" xfId="5260"/>
    <cellStyle name="20% - Accent6 2 2 2 2 3 2 3" xfId="5261"/>
    <cellStyle name="20% - Accent6 2 2 2 2 3 2_Summary" xfId="5262"/>
    <cellStyle name="20% - Accent6 2 2 2 2 3 3" xfId="5263"/>
    <cellStyle name="20% - Accent6 2 2 2 2 3 4" xfId="5264"/>
    <cellStyle name="20% - Accent6 2 2 2 2 3_Summary" xfId="5265"/>
    <cellStyle name="20% - Accent6 2 2 2 2 4" xfId="5266"/>
    <cellStyle name="20% - Accent6 2 2 2 2 4 2" xfId="5267"/>
    <cellStyle name="20% - Accent6 2 2 2 2 4 3" xfId="5268"/>
    <cellStyle name="20% - Accent6 2 2 2 2 4_Summary" xfId="5269"/>
    <cellStyle name="20% - Accent6 2 2 2 2 5" xfId="5270"/>
    <cellStyle name="20% - Accent6 2 2 2 2 6" xfId="5271"/>
    <cellStyle name="20% - Accent6 2 2 2 2_Summary" xfId="5272"/>
    <cellStyle name="20% - Accent6 2 2 2 3" xfId="5273"/>
    <cellStyle name="20% - Accent6 2 2 2 3 2" xfId="5274"/>
    <cellStyle name="20% - Accent6 2 2 2 3 2 2" xfId="5275"/>
    <cellStyle name="20% - Accent6 2 2 2 3 2 2 2" xfId="5276"/>
    <cellStyle name="20% - Accent6 2 2 2 3 2 3" xfId="5277"/>
    <cellStyle name="20% - Accent6 2 2 2 3 2_Summary" xfId="5278"/>
    <cellStyle name="20% - Accent6 2 2 2 3 3" xfId="5279"/>
    <cellStyle name="20% - Accent6 2 2 2 3 3 2" xfId="5280"/>
    <cellStyle name="20% - Accent6 2 2 2 3 4" xfId="5281"/>
    <cellStyle name="20% - Accent6 2 2 2 3_Summary" xfId="5282"/>
    <cellStyle name="20% - Accent6 2 2 2 4" xfId="5283"/>
    <cellStyle name="20% - Accent6 2 2 2 4 2" xfId="5284"/>
    <cellStyle name="20% - Accent6 2 2 2 4 2 2" xfId="5285"/>
    <cellStyle name="20% - Accent6 2 2 2 4 2 3" xfId="5286"/>
    <cellStyle name="20% - Accent6 2 2 2 4 2_Summary" xfId="5287"/>
    <cellStyle name="20% - Accent6 2 2 2 4 3" xfId="5288"/>
    <cellStyle name="20% - Accent6 2 2 2 4 4" xfId="5289"/>
    <cellStyle name="20% - Accent6 2 2 2 4_Summary" xfId="5290"/>
    <cellStyle name="20% - Accent6 2 2 2 5" xfId="5291"/>
    <cellStyle name="20% - Accent6 2 2 2 5 2" xfId="5292"/>
    <cellStyle name="20% - Accent6 2 2 2 5 2 2" xfId="5293"/>
    <cellStyle name="20% - Accent6 2 2 2 5 3" xfId="5294"/>
    <cellStyle name="20% - Accent6 2 2 2 5_Summary" xfId="5295"/>
    <cellStyle name="20% - Accent6 2 2 2 6" xfId="5296"/>
    <cellStyle name="20% - Accent6 2 2 2 6 2" xfId="5297"/>
    <cellStyle name="20% - Accent6 2 2 2 6 3" xfId="5298"/>
    <cellStyle name="20% - Accent6 2 2 2 6_Summary" xfId="5299"/>
    <cellStyle name="20% - Accent6 2 2 2 7" xfId="5300"/>
    <cellStyle name="20% - Accent6 2 2 2 8" xfId="5301"/>
    <cellStyle name="20% - Accent6 2 2 2 8 2" xfId="5302"/>
    <cellStyle name="20% - Accent6 2 2 2 8 2 2" xfId="5303"/>
    <cellStyle name="20% - Accent6 2 2 2 8 2_CBS PY_Adj" xfId="5304"/>
    <cellStyle name="20% - Accent6 2 2 2 8 3" xfId="5305"/>
    <cellStyle name="20% - Accent6 2 2 2 8_C1 BS" xfId="5306"/>
    <cellStyle name="20% - Accent6 2 2 2 9" xfId="5307"/>
    <cellStyle name="20% - Accent6 2 2 2 9 2" xfId="5308"/>
    <cellStyle name="20% - Accent6 2 2 2 9 2 2" xfId="5309"/>
    <cellStyle name="20% - Accent6 2 2 2 9 2_CBS PY_Adj" xfId="5310"/>
    <cellStyle name="20% - Accent6 2 2 2 9 3" xfId="5311"/>
    <cellStyle name="20% - Accent6 2 2 2 9_C1 BS" xfId="5312"/>
    <cellStyle name="20% - Accent6 2 2 2_11) Prop" xfId="5313"/>
    <cellStyle name="20% - Accent6 2 2 3" xfId="5314"/>
    <cellStyle name="20% - Accent6 2 2 3 2" xfId="5315"/>
    <cellStyle name="20% - Accent6 2 2 3 2 2" xfId="5316"/>
    <cellStyle name="20% - Accent6 2 2 3 2 2 2" xfId="5317"/>
    <cellStyle name="20% - Accent6 2 2 3 2 2 2 2" xfId="5318"/>
    <cellStyle name="20% - Accent6 2 2 3 2 2 2 3" xfId="5319"/>
    <cellStyle name="20% - Accent6 2 2 3 2 2 2_Summary" xfId="5320"/>
    <cellStyle name="20% - Accent6 2 2 3 2 2 3" xfId="5321"/>
    <cellStyle name="20% - Accent6 2 2 3 2 2 4" xfId="5322"/>
    <cellStyle name="20% - Accent6 2 2 3 2 2_Summary" xfId="5323"/>
    <cellStyle name="20% - Accent6 2 2 3 2 3" xfId="5324"/>
    <cellStyle name="20% - Accent6 2 2 3 2 3 2" xfId="5325"/>
    <cellStyle name="20% - Accent6 2 2 3 2 3 2 2" xfId="5326"/>
    <cellStyle name="20% - Accent6 2 2 3 2 3 2 3" xfId="5327"/>
    <cellStyle name="20% - Accent6 2 2 3 2 3 2_Summary" xfId="5328"/>
    <cellStyle name="20% - Accent6 2 2 3 2 3 3" xfId="5329"/>
    <cellStyle name="20% - Accent6 2 2 3 2 3 4" xfId="5330"/>
    <cellStyle name="20% - Accent6 2 2 3 2 3_Summary" xfId="5331"/>
    <cellStyle name="20% - Accent6 2 2 3 2 4" xfId="5332"/>
    <cellStyle name="20% - Accent6 2 2 3 2 4 2" xfId="5333"/>
    <cellStyle name="20% - Accent6 2 2 3 2 4 3" xfId="5334"/>
    <cellStyle name="20% - Accent6 2 2 3 2 4_Summary" xfId="5335"/>
    <cellStyle name="20% - Accent6 2 2 3 2 5" xfId="5336"/>
    <cellStyle name="20% - Accent6 2 2 3 2 6" xfId="5337"/>
    <cellStyle name="20% - Accent6 2 2 3 2_Summary" xfId="5338"/>
    <cellStyle name="20% - Accent6 2 2 3 3" xfId="5339"/>
    <cellStyle name="20% - Accent6 2 2 3 3 2" xfId="5340"/>
    <cellStyle name="20% - Accent6 2 2 3 3 2 2" xfId="5341"/>
    <cellStyle name="20% - Accent6 2 2 3 3 2 3" xfId="5342"/>
    <cellStyle name="20% - Accent6 2 2 3 3 2_Summary" xfId="5343"/>
    <cellStyle name="20% - Accent6 2 2 3 3 3" xfId="5344"/>
    <cellStyle name="20% - Accent6 2 2 3 3 4" xfId="5345"/>
    <cellStyle name="20% - Accent6 2 2 3 3_Summary" xfId="5346"/>
    <cellStyle name="20% - Accent6 2 2 3 4" xfId="5347"/>
    <cellStyle name="20% - Accent6 2 2 3 4 2" xfId="5348"/>
    <cellStyle name="20% - Accent6 2 2 3 4 2 2" xfId="5349"/>
    <cellStyle name="20% - Accent6 2 2 3 4 2 3" xfId="5350"/>
    <cellStyle name="20% - Accent6 2 2 3 4 2_Summary" xfId="5351"/>
    <cellStyle name="20% - Accent6 2 2 3 4 3" xfId="5352"/>
    <cellStyle name="20% - Accent6 2 2 3 4 4" xfId="5353"/>
    <cellStyle name="20% - Accent6 2 2 3 4_Summary" xfId="5354"/>
    <cellStyle name="20% - Accent6 2 2 3 5" xfId="5355"/>
    <cellStyle name="20% - Accent6 2 2 3 5 2" xfId="5356"/>
    <cellStyle name="20% - Accent6 2 2 3 5 3" xfId="5357"/>
    <cellStyle name="20% - Accent6 2 2 3 5_Summary" xfId="5358"/>
    <cellStyle name="20% - Accent6 2 2 3 6" xfId="5359"/>
    <cellStyle name="20% - Accent6 2 2 3 7" xfId="5360"/>
    <cellStyle name="20% - Accent6 2 2 3_Summary" xfId="5361"/>
    <cellStyle name="20% - Accent6 2 2 4" xfId="5362"/>
    <cellStyle name="20% - Accent6 2 2 4 2" xfId="5363"/>
    <cellStyle name="20% - Accent6 2 2 4 2 2" xfId="5364"/>
    <cellStyle name="20% - Accent6 2 2 4 2 2 2" xfId="5365"/>
    <cellStyle name="20% - Accent6 2 2 4 2 3" xfId="5366"/>
    <cellStyle name="20% - Accent6 2 2 4 2_Summary" xfId="5367"/>
    <cellStyle name="20% - Accent6 2 2 4 3" xfId="5368"/>
    <cellStyle name="20% - Accent6 2 2 4 3 2" xfId="5369"/>
    <cellStyle name="20% - Accent6 2 2 4 3 2 2" xfId="5370"/>
    <cellStyle name="20% - Accent6 2 2 4 3 3" xfId="5371"/>
    <cellStyle name="20% - Accent6 2 2 4 3_Summary" xfId="5372"/>
    <cellStyle name="20% - Accent6 2 2 4 4" xfId="5373"/>
    <cellStyle name="20% - Accent6 2 2 4 4 2" xfId="5374"/>
    <cellStyle name="20% - Accent6 2 2 4 5" xfId="5375"/>
    <cellStyle name="20% - Accent6 2 2 5" xfId="5376"/>
    <cellStyle name="20% - Accent6 2 2 5 2" xfId="5377"/>
    <cellStyle name="20% - Accent6 2 2 5 2 2" xfId="5378"/>
    <cellStyle name="20% - Accent6 2 2 5 2 3" xfId="5379"/>
    <cellStyle name="20% - Accent6 2 2 5 2_Summary" xfId="5380"/>
    <cellStyle name="20% - Accent6 2 2 5 3" xfId="5381"/>
    <cellStyle name="20% - Accent6 2 2 5 3 2" xfId="5382"/>
    <cellStyle name="20% - Accent6 2 2 5 3 3" xfId="5383"/>
    <cellStyle name="20% - Accent6 2 2 5 3_Summary" xfId="5384"/>
    <cellStyle name="20% - Accent6 2 2 6" xfId="5385"/>
    <cellStyle name="20% - Accent6 2 2 6 2" xfId="5386"/>
    <cellStyle name="20% - Accent6 2 2 6 2 2" xfId="5387"/>
    <cellStyle name="20% - Accent6 2 2 6 2 2 2" xfId="5388"/>
    <cellStyle name="20% - Accent6 2 2 6 2 2 3" xfId="5389"/>
    <cellStyle name="20% - Accent6 2 2 6 2 2_Summary" xfId="5390"/>
    <cellStyle name="20% - Accent6 2 2 6 2 3" xfId="5391"/>
    <cellStyle name="20% - Accent6 2 2 6 2 4" xfId="5392"/>
    <cellStyle name="20% - Accent6 2 2 6 2_Summary" xfId="5393"/>
    <cellStyle name="20% - Accent6 2 2 6 3" xfId="5394"/>
    <cellStyle name="20% - Accent6 2 2 6 3 2" xfId="5395"/>
    <cellStyle name="20% - Accent6 2 2 6 3 2 2" xfId="5396"/>
    <cellStyle name="20% - Accent6 2 2 6 3 2 3" xfId="5397"/>
    <cellStyle name="20% - Accent6 2 2 6 3 2_Summary" xfId="5398"/>
    <cellStyle name="20% - Accent6 2 2 6 3 3" xfId="5399"/>
    <cellStyle name="20% - Accent6 2 2 6 3 4" xfId="5400"/>
    <cellStyle name="20% - Accent6 2 2 6 3_Summary" xfId="5401"/>
    <cellStyle name="20% - Accent6 2 2 6 4" xfId="5402"/>
    <cellStyle name="20% - Accent6 2 2 6 4 2" xfId="5403"/>
    <cellStyle name="20% - Accent6 2 2 6 4 3" xfId="5404"/>
    <cellStyle name="20% - Accent6 2 2 6 4_Summary" xfId="5405"/>
    <cellStyle name="20% - Accent6 2 2 6 5" xfId="5406"/>
    <cellStyle name="20% - Accent6 2 2 6 6" xfId="5407"/>
    <cellStyle name="20% - Accent6 2 2 6_Summary" xfId="5408"/>
    <cellStyle name="20% - Accent6 2 2 7" xfId="5409"/>
    <cellStyle name="20% - Accent6 2 2 7 2" xfId="5410"/>
    <cellStyle name="20% - Accent6 2 2 7 2 2" xfId="5411"/>
    <cellStyle name="20% - Accent6 2 2 7 2 2 2" xfId="5412"/>
    <cellStyle name="20% - Accent6 2 2 7 2 2 3" xfId="5413"/>
    <cellStyle name="20% - Accent6 2 2 7 2 2_Summary" xfId="5414"/>
    <cellStyle name="20% - Accent6 2 2 7 2 3" xfId="5415"/>
    <cellStyle name="20% - Accent6 2 2 7 2 4" xfId="5416"/>
    <cellStyle name="20% - Accent6 2 2 7 2_Summary" xfId="5417"/>
    <cellStyle name="20% - Accent6 2 2 7 3" xfId="5418"/>
    <cellStyle name="20% - Accent6 2 2 7 3 2" xfId="5419"/>
    <cellStyle name="20% - Accent6 2 2 7 3 3" xfId="5420"/>
    <cellStyle name="20% - Accent6 2 2 7 3_Summary" xfId="5421"/>
    <cellStyle name="20% - Accent6 2 2 7 4" xfId="5422"/>
    <cellStyle name="20% - Accent6 2 2 7 5" xfId="5423"/>
    <cellStyle name="20% - Accent6 2 2 7_Summary" xfId="5424"/>
    <cellStyle name="20% - Accent6 2 2 8" xfId="5425"/>
    <cellStyle name="20% - Accent6 2 2 8 2" xfId="5426"/>
    <cellStyle name="20% - Accent6 2 2 8 3" xfId="5427"/>
    <cellStyle name="20% - Accent6 2 2 8_Summary" xfId="5428"/>
    <cellStyle name="20% - Accent6 2 2 9" xfId="5429"/>
    <cellStyle name="20% - Accent6 2 2 9 2" xfId="5430"/>
    <cellStyle name="20% - Accent6 2 2 9_Summary" xfId="5431"/>
    <cellStyle name="20% - Accent6 2 2_11) Prop" xfId="5432"/>
    <cellStyle name="20% - Accent6 2 3" xfId="5433"/>
    <cellStyle name="20% - Accent6 2 3 2" xfId="5434"/>
    <cellStyle name="20% - Accent6 2 3 2 2" xfId="5435"/>
    <cellStyle name="20% - Accent6 2 3 2 2 2" xfId="5436"/>
    <cellStyle name="20% - Accent6 2 3 2 2 2 2" xfId="5437"/>
    <cellStyle name="20% - Accent6 2 3 2 2 2 2 2" xfId="5438"/>
    <cellStyle name="20% - Accent6 2 3 2 2 2 2 3" xfId="5439"/>
    <cellStyle name="20% - Accent6 2 3 2 2 2 2_Summary" xfId="5440"/>
    <cellStyle name="20% - Accent6 2 3 2 2 2 3" xfId="5441"/>
    <cellStyle name="20% - Accent6 2 3 2 2 2 4" xfId="5442"/>
    <cellStyle name="20% - Accent6 2 3 2 2 2_Summary" xfId="5443"/>
    <cellStyle name="20% - Accent6 2 3 2 2 3" xfId="5444"/>
    <cellStyle name="20% - Accent6 2 3 2 2 3 2" xfId="5445"/>
    <cellStyle name="20% - Accent6 2 3 2 2 3 3" xfId="5446"/>
    <cellStyle name="20% - Accent6 2 3 2 2 3_Summary" xfId="5447"/>
    <cellStyle name="20% - Accent6 2 3 2 2 4" xfId="5448"/>
    <cellStyle name="20% - Accent6 2 3 2 2 5" xfId="5449"/>
    <cellStyle name="20% - Accent6 2 3 2 2_Summary" xfId="5450"/>
    <cellStyle name="20% - Accent6 2 3 2 3" xfId="5451"/>
    <cellStyle name="20% - Accent6 2 3 2 3 2" xfId="5452"/>
    <cellStyle name="20% - Accent6 2 3 2 3 2 2" xfId="5453"/>
    <cellStyle name="20% - Accent6 2 3 2 3 2 3" xfId="5454"/>
    <cellStyle name="20% - Accent6 2 3 2 3 2_11) Prop" xfId="5455"/>
    <cellStyle name="20% - Accent6 2 3 2 3 3" xfId="5456"/>
    <cellStyle name="20% - Accent6 2 3 2 3 3 2" xfId="5457"/>
    <cellStyle name="20% - Accent6 2 3 2 3 3 3" xfId="5458"/>
    <cellStyle name="20% - Accent6 2 3 2 3 3_Summary" xfId="5459"/>
    <cellStyle name="20% - Accent6 2 3 2 3 4" xfId="5460"/>
    <cellStyle name="20% - Accent6 2 3 2 3_Summary" xfId="5461"/>
    <cellStyle name="20% - Accent6 2 3 2 4" xfId="5462"/>
    <cellStyle name="20% - Accent6 2 3 2 4 2" xfId="5463"/>
    <cellStyle name="20% - Accent6 2 3 2 4 2 2" xfId="5464"/>
    <cellStyle name="20% - Accent6 2 3 2 4 3" xfId="5465"/>
    <cellStyle name="20% - Accent6 2 3 2 4_Summary" xfId="5466"/>
    <cellStyle name="20% - Accent6 2 3 2 5" xfId="5467"/>
    <cellStyle name="20% - Accent6 2 3 2 5 2" xfId="5468"/>
    <cellStyle name="20% - Accent6 2 3 2 5_Summary" xfId="5469"/>
    <cellStyle name="20% - Accent6 2 3 2 6" xfId="5470"/>
    <cellStyle name="20% - Accent6 2 3 2_Summary" xfId="5471"/>
    <cellStyle name="20% - Accent6 2 3 3" xfId="5472"/>
    <cellStyle name="20% - Accent6 2 3 3 2" xfId="5473"/>
    <cellStyle name="20% - Accent6 2 3 3 2 2" xfId="5474"/>
    <cellStyle name="20% - Accent6 2 3 3 2 2 2" xfId="5475"/>
    <cellStyle name="20% - Accent6 2 3 3 2 2 3" xfId="5476"/>
    <cellStyle name="20% - Accent6 2 3 3 2 2_Summary" xfId="5477"/>
    <cellStyle name="20% - Accent6 2 3 3 2 3" xfId="5478"/>
    <cellStyle name="20% - Accent6 2 3 3 2 4" xfId="5479"/>
    <cellStyle name="20% - Accent6 2 3 3 2_Summary" xfId="5480"/>
    <cellStyle name="20% - Accent6 2 3 3 3" xfId="5481"/>
    <cellStyle name="20% - Accent6 2 3 3 3 2" xfId="5482"/>
    <cellStyle name="20% - Accent6 2 3 3 3 3" xfId="5483"/>
    <cellStyle name="20% - Accent6 2 3 3 3_Summary" xfId="5484"/>
    <cellStyle name="20% - Accent6 2 3 3 4" xfId="5485"/>
    <cellStyle name="20% - Accent6 2 3 3 5" xfId="5486"/>
    <cellStyle name="20% - Accent6 2 3 3_Summary" xfId="5487"/>
    <cellStyle name="20% - Accent6 2 3 4" xfId="5488"/>
    <cellStyle name="20% - Accent6 2 3 4 2" xfId="5489"/>
    <cellStyle name="20% - Accent6 2 3 4 2 2" xfId="5490"/>
    <cellStyle name="20% - Accent6 2 3 4 2 3" xfId="5491"/>
    <cellStyle name="20% - Accent6 2 3 4 2_Summary" xfId="5492"/>
    <cellStyle name="20% - Accent6 2 3 4 3" xfId="5493"/>
    <cellStyle name="20% - Accent6 2 3 4 4" xfId="5494"/>
    <cellStyle name="20% - Accent6 2 3 4_Summary" xfId="5495"/>
    <cellStyle name="20% - Accent6 2 3 5" xfId="5496"/>
    <cellStyle name="20% - Accent6 2 3 5 2" xfId="5497"/>
    <cellStyle name="20% - Accent6 2 3 5 2 2" xfId="5498"/>
    <cellStyle name="20% - Accent6 2 3 5 2 3" xfId="5499"/>
    <cellStyle name="20% - Accent6 2 3 5 2_11) Prop" xfId="5500"/>
    <cellStyle name="20% - Accent6 2 3 5 3" xfId="5501"/>
    <cellStyle name="20% - Accent6 2 3 5 3 2" xfId="5502"/>
    <cellStyle name="20% - Accent6 2 3 5 3 3" xfId="5503"/>
    <cellStyle name="20% - Accent6 2 3 5 3_Summary" xfId="5504"/>
    <cellStyle name="20% - Accent6 2 3 5 4" xfId="5505"/>
    <cellStyle name="20% - Accent6 2 3 5_Summary" xfId="5506"/>
    <cellStyle name="20% - Accent6 2 3 6" xfId="5507"/>
    <cellStyle name="20% - Accent6 2 3 6 2" xfId="5508"/>
    <cellStyle name="20% - Accent6 2 3 6 2 2" xfId="5509"/>
    <cellStyle name="20% - Accent6 2 3 6 2 3" xfId="5510"/>
    <cellStyle name="20% - Accent6 2 3 6 2_Summary" xfId="5511"/>
    <cellStyle name="20% - Accent6 2 3 6 3" xfId="5512"/>
    <cellStyle name="20% - Accent6 2 3 6 3 2" xfId="5513"/>
    <cellStyle name="20% - Accent6 2 3 6 3_Summary" xfId="5514"/>
    <cellStyle name="20% - Accent6 2 3 6 4" xfId="5515"/>
    <cellStyle name="20% - Accent6 2 3 6 5" xfId="5516"/>
    <cellStyle name="20% - Accent6 2 3 6_11) Prop" xfId="5517"/>
    <cellStyle name="20% - Accent6 2 3 7" xfId="5518"/>
    <cellStyle name="20% - Accent6 2 3 7 2" xfId="5519"/>
    <cellStyle name="20% - Accent6 2 3 7 3" xfId="5520"/>
    <cellStyle name="20% - Accent6 2 3 7_Summary" xfId="5521"/>
    <cellStyle name="20% - Accent6 2 3 8" xfId="5522"/>
    <cellStyle name="20% - Accent6 2 3_11) Prop" xfId="5523"/>
    <cellStyle name="20% - Accent6 2 4" xfId="5524"/>
    <cellStyle name="20% - Accent6 2 4 2" xfId="5525"/>
    <cellStyle name="20% - Accent6 2 4 2 2" xfId="5526"/>
    <cellStyle name="20% - Accent6 2 4 2 2 2" xfId="5527"/>
    <cellStyle name="20% - Accent6 2 4 2 2 2 2" xfId="5528"/>
    <cellStyle name="20% - Accent6 2 4 2 2 2 2 2" xfId="5529"/>
    <cellStyle name="20% - Accent6 2 4 2 2 2 2 3" xfId="5530"/>
    <cellStyle name="20% - Accent6 2 4 2 2 2 2_Summary" xfId="5531"/>
    <cellStyle name="20% - Accent6 2 4 2 2 2 3" xfId="5532"/>
    <cellStyle name="20% - Accent6 2 4 2 2 2 4" xfId="5533"/>
    <cellStyle name="20% - Accent6 2 4 2 2 2_Summary" xfId="5534"/>
    <cellStyle name="20% - Accent6 2 4 2 2 3" xfId="5535"/>
    <cellStyle name="20% - Accent6 2 4 2 2 3 2" xfId="5536"/>
    <cellStyle name="20% - Accent6 2 4 2 2 3 3" xfId="5537"/>
    <cellStyle name="20% - Accent6 2 4 2 2 3_Summary" xfId="5538"/>
    <cellStyle name="20% - Accent6 2 4 2 2 4" xfId="5539"/>
    <cellStyle name="20% - Accent6 2 4 2 2 5" xfId="5540"/>
    <cellStyle name="20% - Accent6 2 4 2 2_Summary" xfId="5541"/>
    <cellStyle name="20% - Accent6 2 4 2 3" xfId="5542"/>
    <cellStyle name="20% - Accent6 2 4 2 3 2" xfId="5543"/>
    <cellStyle name="20% - Accent6 2 4 2 3 2 2" xfId="5544"/>
    <cellStyle name="20% - Accent6 2 4 2 3 2 3" xfId="5545"/>
    <cellStyle name="20% - Accent6 2 4 2 3 2_Summary" xfId="5546"/>
    <cellStyle name="20% - Accent6 2 4 2 3 3" xfId="5547"/>
    <cellStyle name="20% - Accent6 2 4 2 3 4" xfId="5548"/>
    <cellStyle name="20% - Accent6 2 4 2 3_Summary" xfId="5549"/>
    <cellStyle name="20% - Accent6 2 4 2 4" xfId="5550"/>
    <cellStyle name="20% - Accent6 2 4 2 4 2" xfId="5551"/>
    <cellStyle name="20% - Accent6 2 4 2 4 3" xfId="5552"/>
    <cellStyle name="20% - Accent6 2 4 2 4_Summary" xfId="5553"/>
    <cellStyle name="20% - Accent6 2 4 2 5" xfId="5554"/>
    <cellStyle name="20% - Accent6 2 4 2 6" xfId="5555"/>
    <cellStyle name="20% - Accent6 2 4 2_Summary" xfId="5556"/>
    <cellStyle name="20% - Accent6 2 4 3" xfId="5557"/>
    <cellStyle name="20% - Accent6 2 4 3 2" xfId="5558"/>
    <cellStyle name="20% - Accent6 2 4 3 2 2" xfId="5559"/>
    <cellStyle name="20% - Accent6 2 4 3 2 2 2" xfId="5560"/>
    <cellStyle name="20% - Accent6 2 4 3 2 2 3" xfId="5561"/>
    <cellStyle name="20% - Accent6 2 4 3 2 2_Summary" xfId="5562"/>
    <cellStyle name="20% - Accent6 2 4 3 2 3" xfId="5563"/>
    <cellStyle name="20% - Accent6 2 4 3 2 4" xfId="5564"/>
    <cellStyle name="20% - Accent6 2 4 3 2_Summary" xfId="5565"/>
    <cellStyle name="20% - Accent6 2 4 3 3" xfId="5566"/>
    <cellStyle name="20% - Accent6 2 4 3 3 2" xfId="5567"/>
    <cellStyle name="20% - Accent6 2 4 3 3 3" xfId="5568"/>
    <cellStyle name="20% - Accent6 2 4 3 3_Summary" xfId="5569"/>
    <cellStyle name="20% - Accent6 2 4 3 4" xfId="5570"/>
    <cellStyle name="20% - Accent6 2 4 3 5" xfId="5571"/>
    <cellStyle name="20% - Accent6 2 4 3_Summary" xfId="5572"/>
    <cellStyle name="20% - Accent6 2 4 4" xfId="5573"/>
    <cellStyle name="20% - Accent6 2 4 4 2" xfId="5574"/>
    <cellStyle name="20% - Accent6 2 4 4 2 2" xfId="5575"/>
    <cellStyle name="20% - Accent6 2 4 4 2 3" xfId="5576"/>
    <cellStyle name="20% - Accent6 2 4 4 2_Summary" xfId="5577"/>
    <cellStyle name="20% - Accent6 2 4 4 3" xfId="5578"/>
    <cellStyle name="20% - Accent6 2 4 4 4" xfId="5579"/>
    <cellStyle name="20% - Accent6 2 4 4_Summary" xfId="5580"/>
    <cellStyle name="20% - Accent6 2 4 5" xfId="5581"/>
    <cellStyle name="20% - Accent6 2 4 5 2" xfId="5582"/>
    <cellStyle name="20% - Accent6 2 4 5 2 2" xfId="5583"/>
    <cellStyle name="20% - Accent6 2 4 5 2 3" xfId="5584"/>
    <cellStyle name="20% - Accent6 2 4 5 2_Summary" xfId="5585"/>
    <cellStyle name="20% - Accent6 2 4 5 3" xfId="5586"/>
    <cellStyle name="20% - Accent6 2 4 5 4" xfId="5587"/>
    <cellStyle name="20% - Accent6 2 4 5_Summary" xfId="5588"/>
    <cellStyle name="20% - Accent6 2 4 6" xfId="5589"/>
    <cellStyle name="20% - Accent6 2 4 6 2" xfId="5590"/>
    <cellStyle name="20% - Accent6 2 4 6 3" xfId="5591"/>
    <cellStyle name="20% - Accent6 2 4 6_Summary" xfId="5592"/>
    <cellStyle name="20% - Accent6 2 4 7" xfId="5593"/>
    <cellStyle name="20% - Accent6 2 4 7 2" xfId="5594"/>
    <cellStyle name="20% - Accent6 2 4 7 3" xfId="5595"/>
    <cellStyle name="20% - Accent6 2 4 7_Summary" xfId="5596"/>
    <cellStyle name="20% - Accent6 2 4 8" xfId="5597"/>
    <cellStyle name="20% - Accent6 2 4 9" xfId="5598"/>
    <cellStyle name="20% - Accent6 2 4_11) Prop" xfId="5599"/>
    <cellStyle name="20% - Accent6 2 5" xfId="5600"/>
    <cellStyle name="20% - Accent6 2 5 2" xfId="5601"/>
    <cellStyle name="20% - Accent6 2 5 2 2" xfId="5602"/>
    <cellStyle name="20% - Accent6 2 5 2 2 2" xfId="5603"/>
    <cellStyle name="20% - Accent6 2 5 2 2 2 2" xfId="5604"/>
    <cellStyle name="20% - Accent6 2 5 2 2 2 3" xfId="5605"/>
    <cellStyle name="20% - Accent6 2 5 2 2 2_Summary" xfId="5606"/>
    <cellStyle name="20% - Accent6 2 5 2 2 3" xfId="5607"/>
    <cellStyle name="20% - Accent6 2 5 2 2 4" xfId="5608"/>
    <cellStyle name="20% - Accent6 2 5 2 2_Summary" xfId="5609"/>
    <cellStyle name="20% - Accent6 2 5 2 3" xfId="5610"/>
    <cellStyle name="20% - Accent6 2 5 2 3 2" xfId="5611"/>
    <cellStyle name="20% - Accent6 2 5 2 3 3" xfId="5612"/>
    <cellStyle name="20% - Accent6 2 5 2 3_Summary" xfId="5613"/>
    <cellStyle name="20% - Accent6 2 5 2 4" xfId="5614"/>
    <cellStyle name="20% - Accent6 2 5 2 5" xfId="5615"/>
    <cellStyle name="20% - Accent6 2 5 2_Summary" xfId="5616"/>
    <cellStyle name="20% - Accent6 2 5 3" xfId="5617"/>
    <cellStyle name="20% - Accent6 2 5 3 2" xfId="5618"/>
    <cellStyle name="20% - Accent6 2 5 3 2 2" xfId="5619"/>
    <cellStyle name="20% - Accent6 2 5 3 2 3" xfId="5620"/>
    <cellStyle name="20% - Accent6 2 5 3 2_Summary" xfId="5621"/>
    <cellStyle name="20% - Accent6 2 5 3 3" xfId="5622"/>
    <cellStyle name="20% - Accent6 2 5 3 3 2" xfId="5623"/>
    <cellStyle name="20% - Accent6 2 5 3 3 3" xfId="5624"/>
    <cellStyle name="20% - Accent6 2 5 3 3_Summary" xfId="5625"/>
    <cellStyle name="20% - Accent6 2 5 4" xfId="5626"/>
    <cellStyle name="20% - Accent6 2 5 4 2" xfId="5627"/>
    <cellStyle name="20% - Accent6 2 5 4 3" xfId="5628"/>
    <cellStyle name="20% - Accent6 2 5 4_Summary" xfId="5629"/>
    <cellStyle name="20% - Accent6 2 5 5" xfId="5630"/>
    <cellStyle name="20% - Accent6 2 6" xfId="5631"/>
    <cellStyle name="20% - Accent6 2 6 2" xfId="5632"/>
    <cellStyle name="20% - Accent6 2 6 2 2" xfId="5633"/>
    <cellStyle name="20% - Accent6 2 6 2 2 2" xfId="5634"/>
    <cellStyle name="20% - Accent6 2 6 2 2 3" xfId="5635"/>
    <cellStyle name="20% - Accent6 2 6 2 2_Summary" xfId="5636"/>
    <cellStyle name="20% - Accent6 2 6 2 3" xfId="5637"/>
    <cellStyle name="20% - Accent6 2 6 2 4" xfId="5638"/>
    <cellStyle name="20% - Accent6 2 6 2_Summary" xfId="5639"/>
    <cellStyle name="20% - Accent6 2 6 3" xfId="5640"/>
    <cellStyle name="20% - Accent6 2 6 3 2" xfId="5641"/>
    <cellStyle name="20% - Accent6 2 6 3 3" xfId="5642"/>
    <cellStyle name="20% - Accent6 2 6 3_Summary" xfId="5643"/>
    <cellStyle name="20% - Accent6 2 6 4" xfId="5644"/>
    <cellStyle name="20% - Accent6 2 6 5" xfId="5645"/>
    <cellStyle name="20% - Accent6 2 6_Summary" xfId="5646"/>
    <cellStyle name="20% - Accent6 2 7" xfId="5647"/>
    <cellStyle name="20% - Accent6 2 7 2" xfId="5648"/>
    <cellStyle name="20% - Accent6 2 7 2 2" xfId="5649"/>
    <cellStyle name="20% - Accent6 2 7 2 2 2" xfId="5650"/>
    <cellStyle name="20% - Accent6 2 7 2 2 3" xfId="5651"/>
    <cellStyle name="20% - Accent6 2 7 2 2_Summary" xfId="5652"/>
    <cellStyle name="20% - Accent6 2 7 2 3" xfId="5653"/>
    <cellStyle name="20% - Accent6 2 7 2 4" xfId="5654"/>
    <cellStyle name="20% - Accent6 2 7 2_Summary" xfId="5655"/>
    <cellStyle name="20% - Accent6 2 7 3" xfId="5656"/>
    <cellStyle name="20% - Accent6 2 7 3 2" xfId="5657"/>
    <cellStyle name="20% - Accent6 2 7 3 3" xfId="5658"/>
    <cellStyle name="20% - Accent6 2 7 3_Summary" xfId="5659"/>
    <cellStyle name="20% - Accent6 2 7 4" xfId="5660"/>
    <cellStyle name="20% - Accent6 2 7 5" xfId="5661"/>
    <cellStyle name="20% - Accent6 2 7_Summary" xfId="5662"/>
    <cellStyle name="20% - Accent6 2 8" xfId="5663"/>
    <cellStyle name="20% - Accent6 2 8 2" xfId="5664"/>
    <cellStyle name="20% - Accent6 2 8 2 2" xfId="5665"/>
    <cellStyle name="20% - Accent6 2 8 2 3" xfId="5666"/>
    <cellStyle name="20% - Accent6 2 8 2_Summary" xfId="5667"/>
    <cellStyle name="20% - Accent6 2 8 3" xfId="5668"/>
    <cellStyle name="20% - Accent6 2 8 4" xfId="5669"/>
    <cellStyle name="20% - Accent6 2 8_Summary" xfId="5670"/>
    <cellStyle name="20% - Accent6 2 9" xfId="5671"/>
    <cellStyle name="20% - Accent6 2 9 2" xfId="5672"/>
    <cellStyle name="20% - Accent6 2 9 2 2" xfId="5673"/>
    <cellStyle name="20% - Accent6 2 9 2 3" xfId="5674"/>
    <cellStyle name="20% - Accent6 2 9 2_Summary" xfId="5675"/>
    <cellStyle name="20% - Accent6 2 9 3" xfId="5676"/>
    <cellStyle name="20% - Accent6 2 9 4" xfId="5677"/>
    <cellStyle name="20% - Accent6 2 9_Summary" xfId="5678"/>
    <cellStyle name="20% - Accent6 2_11) Prop" xfId="5679"/>
    <cellStyle name="20% - Accent6 3" xfId="5680"/>
    <cellStyle name="20% - Accent6 3 10" xfId="5681"/>
    <cellStyle name="20% - Accent6 3 2" xfId="5682"/>
    <cellStyle name="20% - Accent6 3 2 2" xfId="5683"/>
    <cellStyle name="20% - Accent6 3 2 2 2" xfId="5684"/>
    <cellStyle name="20% - Accent6 3 2 2 2 2" xfId="5685"/>
    <cellStyle name="20% - Accent6 3 2 2 2 2 2" xfId="5686"/>
    <cellStyle name="20% - Accent6 3 2 2 2 2 2 2" xfId="5687"/>
    <cellStyle name="20% - Accent6 3 2 2 2 2 3" xfId="5688"/>
    <cellStyle name="20% - Accent6 3 2 2 2 3" xfId="5689"/>
    <cellStyle name="20% - Accent6 3 2 2 2 3 2" xfId="5690"/>
    <cellStyle name="20% - Accent6 3 2 2 2 3 2 2" xfId="5691"/>
    <cellStyle name="20% - Accent6 3 2 2 2 3 3" xfId="5692"/>
    <cellStyle name="20% - Accent6 3 2 2 2 4" xfId="5693"/>
    <cellStyle name="20% - Accent6 3 2 2 2 4 2" xfId="5694"/>
    <cellStyle name="20% - Accent6 3 2 2 2 5" xfId="5695"/>
    <cellStyle name="20% - Accent6 3 2 2 2_Summary" xfId="5696"/>
    <cellStyle name="20% - Accent6 3 2 2 3" xfId="5697"/>
    <cellStyle name="20% - Accent6 3 2 2 3 2" xfId="5698"/>
    <cellStyle name="20% - Accent6 3 2 2 3 2 2" xfId="5699"/>
    <cellStyle name="20% - Accent6 3 2 2 3 2 2 2" xfId="5700"/>
    <cellStyle name="20% - Accent6 3 2 2 3 2 3" xfId="5701"/>
    <cellStyle name="20% - Accent6 3 2 2 3 2_CBS PY_Adj" xfId="5702"/>
    <cellStyle name="20% - Accent6 3 2 2 3 3" xfId="5703"/>
    <cellStyle name="20% - Accent6 3 2 2 3 3 2" xfId="5704"/>
    <cellStyle name="20% - Accent6 3 2 2 3 4" xfId="5705"/>
    <cellStyle name="20% - Accent6 3 2 2 3_C1 BS" xfId="5706"/>
    <cellStyle name="20% - Accent6 3 2 2 4" xfId="5707"/>
    <cellStyle name="20% - Accent6 3 2 2 4 2" xfId="5708"/>
    <cellStyle name="20% - Accent6 3 2 2 4 2 2" xfId="5709"/>
    <cellStyle name="20% - Accent6 3 2 2 4 2_CBS PY_Adj" xfId="5710"/>
    <cellStyle name="20% - Accent6 3 2 2 4 3" xfId="5711"/>
    <cellStyle name="20% - Accent6 3 2 2 4_C1 BS" xfId="5712"/>
    <cellStyle name="20% - Accent6 3 2 2 5" xfId="5713"/>
    <cellStyle name="20% - Accent6 3 2 2 5 2" xfId="5714"/>
    <cellStyle name="20% - Accent6 3 2 2 5 2 2" xfId="5715"/>
    <cellStyle name="20% - Accent6 3 2 2 5 3" xfId="5716"/>
    <cellStyle name="20% - Accent6 3 2 2 5_CBS PY_Adj" xfId="5717"/>
    <cellStyle name="20% - Accent6 3 2 2 6" xfId="5718"/>
    <cellStyle name="20% - Accent6 3 2 2 6 2" xfId="5719"/>
    <cellStyle name="20% - Accent6 3 2 2 7" xfId="5720"/>
    <cellStyle name="20% - Accent6 3 2 2_11) Prop" xfId="5721"/>
    <cellStyle name="20% - Accent6 3 2 3" xfId="5722"/>
    <cellStyle name="20% - Accent6 3 2 3 2" xfId="5723"/>
    <cellStyle name="20% - Accent6 3 2 3 2 2" xfId="5724"/>
    <cellStyle name="20% - Accent6 3 2 3 2 2 2" xfId="5725"/>
    <cellStyle name="20% - Accent6 3 2 3 2 2 2 2" xfId="5726"/>
    <cellStyle name="20% - Accent6 3 2 3 2 2 3" xfId="5727"/>
    <cellStyle name="20% - Accent6 3 2 3 2 3" xfId="5728"/>
    <cellStyle name="20% - Accent6 3 2 3 2 3 2" xfId="5729"/>
    <cellStyle name="20% - Accent6 3 2 3 2 4" xfId="5730"/>
    <cellStyle name="20% - Accent6 3 2 3 2_Summary" xfId="5731"/>
    <cellStyle name="20% - Accent6 3 2 3 3" xfId="5732"/>
    <cellStyle name="20% - Accent6 3 2 3 3 2" xfId="5733"/>
    <cellStyle name="20% - Accent6 3 2 3 3 2 2" xfId="5734"/>
    <cellStyle name="20% - Accent6 3 2 3 3 3" xfId="5735"/>
    <cellStyle name="20% - Accent6 3 2 3 4" xfId="5736"/>
    <cellStyle name="20% - Accent6 3 2 3 4 2" xfId="5737"/>
    <cellStyle name="20% - Accent6 3 2 3 4 2 2" xfId="5738"/>
    <cellStyle name="20% - Accent6 3 2 3 4 3" xfId="5739"/>
    <cellStyle name="20% - Accent6 3 2 3 5" xfId="5740"/>
    <cellStyle name="20% - Accent6 3 2 3 5 2" xfId="5741"/>
    <cellStyle name="20% - Accent6 3 2 3 6" xfId="5742"/>
    <cellStyle name="20% - Accent6 3 2 3_Summary" xfId="5743"/>
    <cellStyle name="20% - Accent6 3 2 4" xfId="5744"/>
    <cellStyle name="20% - Accent6 3 2 4 2" xfId="5745"/>
    <cellStyle name="20% - Accent6 3 2 4 2 2" xfId="5746"/>
    <cellStyle name="20% - Accent6 3 2 4 2 2 2" xfId="5747"/>
    <cellStyle name="20% - Accent6 3 2 4 2 3" xfId="5748"/>
    <cellStyle name="20% - Accent6 3 2 4 2_Summary" xfId="5749"/>
    <cellStyle name="20% - Accent6 3 2 4 3" xfId="5750"/>
    <cellStyle name="20% - Accent6 3 2 4 3 2" xfId="5751"/>
    <cellStyle name="20% - Accent6 3 2 4 3 2 2" xfId="5752"/>
    <cellStyle name="20% - Accent6 3 2 4 3 3" xfId="5753"/>
    <cellStyle name="20% - Accent6 3 2 4 4" xfId="5754"/>
    <cellStyle name="20% - Accent6 3 2 4 4 2" xfId="5755"/>
    <cellStyle name="20% - Accent6 3 2 4 5" xfId="5756"/>
    <cellStyle name="20% - Accent6 3 2 4_Summary" xfId="5757"/>
    <cellStyle name="20% - Accent6 3 2 5" xfId="5758"/>
    <cellStyle name="20% - Accent6 3 2 5 2" xfId="5759"/>
    <cellStyle name="20% - Accent6 3 2 5 2 2" xfId="5760"/>
    <cellStyle name="20% - Accent6 3 2 5 3" xfId="5761"/>
    <cellStyle name="20% - Accent6 3 2 6" xfId="5762"/>
    <cellStyle name="20% - Accent6 3 2 6 2" xfId="5763"/>
    <cellStyle name="20% - Accent6 3 2 6 2 2" xfId="5764"/>
    <cellStyle name="20% - Accent6 3 2 6 2_CBS PY_Adj" xfId="5765"/>
    <cellStyle name="20% - Accent6 3 2 6 3" xfId="5766"/>
    <cellStyle name="20% - Accent6 3 2 6_C1 BS" xfId="5767"/>
    <cellStyle name="20% - Accent6 3 2 7" xfId="5768"/>
    <cellStyle name="20% - Accent6 3 2 7 2" xfId="5769"/>
    <cellStyle name="20% - Accent6 3 2 7 2 2" xfId="5770"/>
    <cellStyle name="20% - Accent6 3 2 7 2_CBS PY_Adj" xfId="5771"/>
    <cellStyle name="20% - Accent6 3 2 7 3" xfId="5772"/>
    <cellStyle name="20% - Accent6 3 2 7_C1 BS" xfId="5773"/>
    <cellStyle name="20% - Accent6 3 2 8" xfId="5774"/>
    <cellStyle name="20% - Accent6 3 2 8 2" xfId="5775"/>
    <cellStyle name="20% - Accent6 3 2 8_CBS PY_Adj" xfId="5776"/>
    <cellStyle name="20% - Accent6 3 2 9" xfId="5777"/>
    <cellStyle name="20% - Accent6 3 2_11) Prop" xfId="5778"/>
    <cellStyle name="20% - Accent6 3 3" xfId="5779"/>
    <cellStyle name="20% - Accent6 3 3 2" xfId="5780"/>
    <cellStyle name="20% - Accent6 3 3 2 2" xfId="5781"/>
    <cellStyle name="20% - Accent6 3 3 2 2 2" xfId="5782"/>
    <cellStyle name="20% - Accent6 3 3 2 2 2 2" xfId="5783"/>
    <cellStyle name="20% - Accent6 3 3 2 2 3" xfId="5784"/>
    <cellStyle name="20% - Accent6 3 3 2 3" xfId="5785"/>
    <cellStyle name="20% - Accent6 3 3 2 3 2" xfId="5786"/>
    <cellStyle name="20% - Accent6 3 3 2 3 2 2" xfId="5787"/>
    <cellStyle name="20% - Accent6 3 3 2 3 3" xfId="5788"/>
    <cellStyle name="20% - Accent6 3 3 2 4" xfId="5789"/>
    <cellStyle name="20% - Accent6 3 3 2 4 2" xfId="5790"/>
    <cellStyle name="20% - Accent6 3 3 2 5" xfId="5791"/>
    <cellStyle name="20% - Accent6 3 3 2_Summary" xfId="5792"/>
    <cellStyle name="20% - Accent6 3 3 3" xfId="5793"/>
    <cellStyle name="20% - Accent6 3 3 3 2" xfId="5794"/>
    <cellStyle name="20% - Accent6 3 3 3 2 2" xfId="5795"/>
    <cellStyle name="20% - Accent6 3 3 3 2 2 2" xfId="5796"/>
    <cellStyle name="20% - Accent6 3 3 3 2 3" xfId="5797"/>
    <cellStyle name="20% - Accent6 3 3 3 3" xfId="5798"/>
    <cellStyle name="20% - Accent6 3 3 3 3 2" xfId="5799"/>
    <cellStyle name="20% - Accent6 3 3 3 4" xfId="5800"/>
    <cellStyle name="20% - Accent6 3 3 3_Summary" xfId="5801"/>
    <cellStyle name="20% - Accent6 3 3 4" xfId="5802"/>
    <cellStyle name="20% - Accent6 3 3 4 2" xfId="5803"/>
    <cellStyle name="20% - Accent6 3 3 4 2 2" xfId="5804"/>
    <cellStyle name="20% - Accent6 3 3 4 3" xfId="5805"/>
    <cellStyle name="20% - Accent6 3 3 4_CBS PY_Adj" xfId="5806"/>
    <cellStyle name="20% - Accent6 3 3 5" xfId="5807"/>
    <cellStyle name="20% - Accent6 3 3 5 2" xfId="5808"/>
    <cellStyle name="20% - Accent6 3 3 5 2 2" xfId="5809"/>
    <cellStyle name="20% - Accent6 3 3 5 3" xfId="5810"/>
    <cellStyle name="20% - Accent6 3 3 6" xfId="5811"/>
    <cellStyle name="20% - Accent6 3 3 6 2" xfId="5812"/>
    <cellStyle name="20% - Accent6 3 3 7" xfId="5813"/>
    <cellStyle name="20% - Accent6 3 3_11) Prop" xfId="5814"/>
    <cellStyle name="20% - Accent6 3 4" xfId="5815"/>
    <cellStyle name="20% - Accent6 3 4 2" xfId="5816"/>
    <cellStyle name="20% - Accent6 3 4 2 2" xfId="5817"/>
    <cellStyle name="20% - Accent6 3 4 2 2 2" xfId="5818"/>
    <cellStyle name="20% - Accent6 3 4 2 2 2 2" xfId="5819"/>
    <cellStyle name="20% - Accent6 3 4 2 2 3" xfId="5820"/>
    <cellStyle name="20% - Accent6 3 4 2 3" xfId="5821"/>
    <cellStyle name="20% - Accent6 3 4 2 3 2" xfId="5822"/>
    <cellStyle name="20% - Accent6 3 4 2 4" xfId="5823"/>
    <cellStyle name="20% - Accent6 3 4 2_Summary" xfId="5824"/>
    <cellStyle name="20% - Accent6 3 4 3" xfId="5825"/>
    <cellStyle name="20% - Accent6 3 4 3 2" xfId="5826"/>
    <cellStyle name="20% - Accent6 3 4 3 2 2" xfId="5827"/>
    <cellStyle name="20% - Accent6 3 4 3 3" xfId="5828"/>
    <cellStyle name="20% - Accent6 3 4 3_Summary" xfId="5829"/>
    <cellStyle name="20% - Accent6 3 4 4" xfId="5830"/>
    <cellStyle name="20% - Accent6 3 4 4 2" xfId="5831"/>
    <cellStyle name="20% - Accent6 3 4 4 2 2" xfId="5832"/>
    <cellStyle name="20% - Accent6 3 4 4 2_CBS PY_Adj" xfId="5833"/>
    <cellStyle name="20% - Accent6 3 4 4 3" xfId="5834"/>
    <cellStyle name="20% - Accent6 3 4 4_C1 BS" xfId="5835"/>
    <cellStyle name="20% - Accent6 3 4 5" xfId="5836"/>
    <cellStyle name="20% - Accent6 3 4 5 2" xfId="5837"/>
    <cellStyle name="20% - Accent6 3 4 5 2 2" xfId="5838"/>
    <cellStyle name="20% - Accent6 3 4 5 2_CBS PY_Adj" xfId="5839"/>
    <cellStyle name="20% - Accent6 3 4 5 3" xfId="5840"/>
    <cellStyle name="20% - Accent6 3 4 5_C1 BS" xfId="5841"/>
    <cellStyle name="20% - Accent6 3 4 6" xfId="5842"/>
    <cellStyle name="20% - Accent6 3 4 6 2" xfId="5843"/>
    <cellStyle name="20% - Accent6 3 4 6_CBS PY_Adj" xfId="5844"/>
    <cellStyle name="20% - Accent6 3 4 7" xfId="5845"/>
    <cellStyle name="20% - Accent6 3 4_11) Prop" xfId="5846"/>
    <cellStyle name="20% - Accent6 3 5" xfId="5847"/>
    <cellStyle name="20% - Accent6 3 5 2" xfId="5848"/>
    <cellStyle name="20% - Accent6 3 5 2 2" xfId="5849"/>
    <cellStyle name="20% - Accent6 3 5 2 2 2" xfId="5850"/>
    <cellStyle name="20% - Accent6 3 5 2 3" xfId="5851"/>
    <cellStyle name="20% - Accent6 3 5 2_Summary" xfId="5852"/>
    <cellStyle name="20% - Accent6 3 5 3" xfId="5853"/>
    <cellStyle name="20% - Accent6 3 5 3 2" xfId="5854"/>
    <cellStyle name="20% - Accent6 3 5 3 2 2" xfId="5855"/>
    <cellStyle name="20% - Accent6 3 5 3 3" xfId="5856"/>
    <cellStyle name="20% - Accent6 3 5 4" xfId="5857"/>
    <cellStyle name="20% - Accent6 3 5 4 2" xfId="5858"/>
    <cellStyle name="20% - Accent6 3 5 5" xfId="5859"/>
    <cellStyle name="20% - Accent6 3 5_Summary" xfId="5860"/>
    <cellStyle name="20% - Accent6 3 6" xfId="5861"/>
    <cellStyle name="20% - Accent6 3 6 2" xfId="5862"/>
    <cellStyle name="20% - Accent6 3 6 2 2" xfId="5863"/>
    <cellStyle name="20% - Accent6 3 6 2 3" xfId="5864"/>
    <cellStyle name="20% - Accent6 3 6 2_Summary" xfId="5865"/>
    <cellStyle name="20% - Accent6 3 6 3" xfId="5866"/>
    <cellStyle name="20% - Accent6 3 6 4" xfId="5867"/>
    <cellStyle name="20% - Accent6 3 6_Summary" xfId="5868"/>
    <cellStyle name="20% - Accent6 3 7" xfId="5869"/>
    <cellStyle name="20% - Accent6 3 7 2" xfId="5870"/>
    <cellStyle name="20% - Accent6 3 7 2 2" xfId="5871"/>
    <cellStyle name="20% - Accent6 3 7 2_CBS PY_Adj" xfId="5872"/>
    <cellStyle name="20% - Accent6 3 7 3" xfId="5873"/>
    <cellStyle name="20% - Accent6 3 7_C1 BS" xfId="5874"/>
    <cellStyle name="20% - Accent6 3 8" xfId="5875"/>
    <cellStyle name="20% - Accent6 3 8 2" xfId="5876"/>
    <cellStyle name="20% - Accent6 3 8 2 2" xfId="5877"/>
    <cellStyle name="20% - Accent6 3 8 2_CBS PY_Adj" xfId="5878"/>
    <cellStyle name="20% - Accent6 3 8 3" xfId="5879"/>
    <cellStyle name="20% - Accent6 3 8_C1 BS" xfId="5880"/>
    <cellStyle name="20% - Accent6 3 9" xfId="5881"/>
    <cellStyle name="20% - Accent6 3 9 2" xfId="5882"/>
    <cellStyle name="20% - Accent6 3 9_CBS PY_Adj" xfId="5883"/>
    <cellStyle name="20% - Accent6 3_11) Prop" xfId="5884"/>
    <cellStyle name="20% - Accent6 4" xfId="5885"/>
    <cellStyle name="20% - Accent6 4 10" xfId="5886"/>
    <cellStyle name="20% - Accent6 4 10 2" xfId="5887"/>
    <cellStyle name="20% - Accent6 4 10_CBS PY_Adj" xfId="5888"/>
    <cellStyle name="20% - Accent6 4 11" xfId="5889"/>
    <cellStyle name="20% - Accent6 4 12" xfId="5890"/>
    <cellStyle name="20% - Accent6 4 2" xfId="5891"/>
    <cellStyle name="20% - Accent6 4 2 2" xfId="5892"/>
    <cellStyle name="20% - Accent6 4 2 2 2" xfId="5893"/>
    <cellStyle name="20% - Accent6 4 2 2 2 2" xfId="5894"/>
    <cellStyle name="20% - Accent6 4 2 2 2 2 2" xfId="5895"/>
    <cellStyle name="20% - Accent6 4 2 2 2 3" xfId="5896"/>
    <cellStyle name="20% - Accent6 4 2 2 3" xfId="5897"/>
    <cellStyle name="20% - Accent6 4 2 2 3 2" xfId="5898"/>
    <cellStyle name="20% - Accent6 4 2 2 3 2 2" xfId="5899"/>
    <cellStyle name="20% - Accent6 4 2 2 3 3" xfId="5900"/>
    <cellStyle name="20% - Accent6 4 2 2 4" xfId="5901"/>
    <cellStyle name="20% - Accent6 4 2 2 4 2" xfId="5902"/>
    <cellStyle name="20% - Accent6 4 2 2 5" xfId="5903"/>
    <cellStyle name="20% - Accent6 4 2 2_Summary" xfId="5904"/>
    <cellStyle name="20% - Accent6 4 2 3" xfId="5905"/>
    <cellStyle name="20% - Accent6 4 2 3 2" xfId="5906"/>
    <cellStyle name="20% - Accent6 4 2 3 2 2" xfId="5907"/>
    <cellStyle name="20% - Accent6 4 2 3 2 2 2" xfId="5908"/>
    <cellStyle name="20% - Accent6 4 2 3 2 3" xfId="5909"/>
    <cellStyle name="20% - Accent6 4 2 3 3" xfId="5910"/>
    <cellStyle name="20% - Accent6 4 2 3 3 2" xfId="5911"/>
    <cellStyle name="20% - Accent6 4 2 3 4" xfId="5912"/>
    <cellStyle name="20% - Accent6 4 2 3_Summary" xfId="5913"/>
    <cellStyle name="20% - Accent6 4 2 4" xfId="5914"/>
    <cellStyle name="20% - Accent6 4 2 4 2" xfId="5915"/>
    <cellStyle name="20% - Accent6 4 2 4 2 2" xfId="5916"/>
    <cellStyle name="20% - Accent6 4 2 4 2_CBS PY_Adj" xfId="5917"/>
    <cellStyle name="20% - Accent6 4 2 4 3" xfId="5918"/>
    <cellStyle name="20% - Accent6 4 2 4_C1 BS" xfId="5919"/>
    <cellStyle name="20% - Accent6 4 2 5" xfId="5920"/>
    <cellStyle name="20% - Accent6 4 2 5 2" xfId="5921"/>
    <cellStyle name="20% - Accent6 4 2 5 2 2" xfId="5922"/>
    <cellStyle name="20% - Accent6 4 2 5 2_CBS PY_Adj" xfId="5923"/>
    <cellStyle name="20% - Accent6 4 2 5 3" xfId="5924"/>
    <cellStyle name="20% - Accent6 4 2 5_C1 BS" xfId="5925"/>
    <cellStyle name="20% - Accent6 4 2 6" xfId="5926"/>
    <cellStyle name="20% - Accent6 4 2 6 2" xfId="5927"/>
    <cellStyle name="20% - Accent6 4 2 6_CBS PY_Adj" xfId="5928"/>
    <cellStyle name="20% - Accent6 4 2 7" xfId="5929"/>
    <cellStyle name="20% - Accent6 4 2_11) Prop" xfId="5930"/>
    <cellStyle name="20% - Accent6 4 3" xfId="5931"/>
    <cellStyle name="20% - Accent6 4 3 2" xfId="5932"/>
    <cellStyle name="20% - Accent6 4 3 2 2" xfId="5933"/>
    <cellStyle name="20% - Accent6 4 3 2 2 2" xfId="5934"/>
    <cellStyle name="20% - Accent6 4 3 2 2 2 2" xfId="5935"/>
    <cellStyle name="20% - Accent6 4 3 2 2 3" xfId="5936"/>
    <cellStyle name="20% - Accent6 4 3 2 3" xfId="5937"/>
    <cellStyle name="20% - Accent6 4 3 2 3 2" xfId="5938"/>
    <cellStyle name="20% - Accent6 4 3 2 4" xfId="5939"/>
    <cellStyle name="20% - Accent6 4 3 2_Summary" xfId="5940"/>
    <cellStyle name="20% - Accent6 4 3 3" xfId="5941"/>
    <cellStyle name="20% - Accent6 4 3 3 2" xfId="5942"/>
    <cellStyle name="20% - Accent6 4 3 3 2 2" xfId="5943"/>
    <cellStyle name="20% - Accent6 4 3 3 3" xfId="5944"/>
    <cellStyle name="20% - Accent6 4 3 4" xfId="5945"/>
    <cellStyle name="20% - Accent6 4 3 4 2" xfId="5946"/>
    <cellStyle name="20% - Accent6 4 3 4 2 2" xfId="5947"/>
    <cellStyle name="20% - Accent6 4 3 4 3" xfId="5948"/>
    <cellStyle name="20% - Accent6 4 3 5" xfId="5949"/>
    <cellStyle name="20% - Accent6 4 3 5 2" xfId="5950"/>
    <cellStyle name="20% - Accent6 4 3 6" xfId="5951"/>
    <cellStyle name="20% - Accent6 4 3_Summary" xfId="5952"/>
    <cellStyle name="20% - Accent6 4 4" xfId="5953"/>
    <cellStyle name="20% - Accent6 4 4 2" xfId="5954"/>
    <cellStyle name="20% - Accent6 4 4 2 2" xfId="5955"/>
    <cellStyle name="20% - Accent6 4 4 2 2 2" xfId="5956"/>
    <cellStyle name="20% - Accent6 4 4 2 3" xfId="5957"/>
    <cellStyle name="20% - Accent6 4 4 2_Summary" xfId="5958"/>
    <cellStyle name="20% - Accent6 4 4 3" xfId="5959"/>
    <cellStyle name="20% - Accent6 4 4 3 2" xfId="5960"/>
    <cellStyle name="20% - Accent6 4 4 3 2 2" xfId="5961"/>
    <cellStyle name="20% - Accent6 4 4 3 3" xfId="5962"/>
    <cellStyle name="20% - Accent6 4 4 4" xfId="5963"/>
    <cellStyle name="20% - Accent6 4 4 4 2" xfId="5964"/>
    <cellStyle name="20% - Accent6 4 4 5" xfId="5965"/>
    <cellStyle name="20% - Accent6 4 4_Summary" xfId="5966"/>
    <cellStyle name="20% - Accent6 4 5" xfId="5967"/>
    <cellStyle name="20% - Accent6 4 5 2" xfId="5968"/>
    <cellStyle name="20% - Accent6 4 5 2 2" xfId="5969"/>
    <cellStyle name="20% - Accent6 4 5 2 3" xfId="5970"/>
    <cellStyle name="20% - Accent6 4 5 2_Summary" xfId="5971"/>
    <cellStyle name="20% - Accent6 4 5 3" xfId="5972"/>
    <cellStyle name="20% - Accent6 4 5 4" xfId="5973"/>
    <cellStyle name="20% - Accent6 4 5_Summary" xfId="5974"/>
    <cellStyle name="20% - Accent6 4 6" xfId="5975"/>
    <cellStyle name="20% - Accent6 4 6 2" xfId="5976"/>
    <cellStyle name="20% - Accent6 4 6 2 2" xfId="5977"/>
    <cellStyle name="20% - Accent6 4 6 2 3" xfId="5978"/>
    <cellStyle name="20% - Accent6 4 6 2_Summary" xfId="5979"/>
    <cellStyle name="20% - Accent6 4 6 3" xfId="5980"/>
    <cellStyle name="20% - Accent6 4 7" xfId="5981"/>
    <cellStyle name="20% - Accent6 4 7 2" xfId="5982"/>
    <cellStyle name="20% - Accent6 4 7 3" xfId="5983"/>
    <cellStyle name="20% - Accent6 4 7_Summary" xfId="5984"/>
    <cellStyle name="20% - Accent6 4 8" xfId="5985"/>
    <cellStyle name="20% - Accent6 4 8 2" xfId="5986"/>
    <cellStyle name="20% - Accent6 4 8 2 2" xfId="5987"/>
    <cellStyle name="20% - Accent6 4 8 2_CBS PY_Adj" xfId="5988"/>
    <cellStyle name="20% - Accent6 4 8 3" xfId="5989"/>
    <cellStyle name="20% - Accent6 4 8_C1 BS" xfId="5990"/>
    <cellStyle name="20% - Accent6 4 9" xfId="5991"/>
    <cellStyle name="20% - Accent6 4 9 2" xfId="5992"/>
    <cellStyle name="20% - Accent6 4 9 2 2" xfId="5993"/>
    <cellStyle name="20% - Accent6 4 9 2_CBS PY_Adj" xfId="5994"/>
    <cellStyle name="20% - Accent6 4 9 3" xfId="5995"/>
    <cellStyle name="20% - Accent6 4 9_C1 BS" xfId="5996"/>
    <cellStyle name="20% - Accent6 4_11) Prop" xfId="5997"/>
    <cellStyle name="20% - Accent6 5" xfId="5998"/>
    <cellStyle name="20% - Accent6 5 2" xfId="5999"/>
    <cellStyle name="20% - Accent6 5 2 2" xfId="6000"/>
    <cellStyle name="20% - Accent6 5 2 2 2" xfId="6001"/>
    <cellStyle name="20% - Accent6 5 2 2 2 2" xfId="6002"/>
    <cellStyle name="20% - Accent6 5 2 2 2 2 2" xfId="6003"/>
    <cellStyle name="20% - Accent6 5 2 2 2 3" xfId="6004"/>
    <cellStyle name="20% - Accent6 5 2 2 3" xfId="6005"/>
    <cellStyle name="20% - Accent6 5 2 2 3 2" xfId="6006"/>
    <cellStyle name="20% - Accent6 5 2 2 3 2 2" xfId="6007"/>
    <cellStyle name="20% - Accent6 5 2 2 3 3" xfId="6008"/>
    <cellStyle name="20% - Accent6 5 2 2 4" xfId="6009"/>
    <cellStyle name="20% - Accent6 5 2 2 4 2" xfId="6010"/>
    <cellStyle name="20% - Accent6 5 2 2 5" xfId="6011"/>
    <cellStyle name="20% - Accent6 5 2 2_Summary" xfId="6012"/>
    <cellStyle name="20% - Accent6 5 2 3" xfId="6013"/>
    <cellStyle name="20% - Accent6 5 2 3 2" xfId="6014"/>
    <cellStyle name="20% - Accent6 5 2 3 2 2" xfId="6015"/>
    <cellStyle name="20% - Accent6 5 2 3 2 2 2" xfId="6016"/>
    <cellStyle name="20% - Accent6 5 2 3 2 3" xfId="6017"/>
    <cellStyle name="20% - Accent6 5 2 3 2_CBS PY_Adj" xfId="6018"/>
    <cellStyle name="20% - Accent6 5 2 3 3" xfId="6019"/>
    <cellStyle name="20% - Accent6 5 2 3 3 2" xfId="6020"/>
    <cellStyle name="20% - Accent6 5 2 3 4" xfId="6021"/>
    <cellStyle name="20% - Accent6 5 2 3_C1 BS" xfId="6022"/>
    <cellStyle name="20% - Accent6 5 2 4" xfId="6023"/>
    <cellStyle name="20% - Accent6 5 2 4 2" xfId="6024"/>
    <cellStyle name="20% - Accent6 5 2 4 2 2" xfId="6025"/>
    <cellStyle name="20% - Accent6 5 2 4 2_CBS PY_Adj" xfId="6026"/>
    <cellStyle name="20% - Accent6 5 2 4 3" xfId="6027"/>
    <cellStyle name="20% - Accent6 5 2 4_C1 BS" xfId="6028"/>
    <cellStyle name="20% - Accent6 5 2 5" xfId="6029"/>
    <cellStyle name="20% - Accent6 5 2 5 2" xfId="6030"/>
    <cellStyle name="20% - Accent6 5 2 5 2 2" xfId="6031"/>
    <cellStyle name="20% - Accent6 5 2 5 3" xfId="6032"/>
    <cellStyle name="20% - Accent6 5 2 5_CBS PY_Adj" xfId="6033"/>
    <cellStyle name="20% - Accent6 5 2 6" xfId="6034"/>
    <cellStyle name="20% - Accent6 5 2 6 2" xfId="6035"/>
    <cellStyle name="20% - Accent6 5 2 7" xfId="6036"/>
    <cellStyle name="20% - Accent6 5 2_11) Prop" xfId="6037"/>
    <cellStyle name="20% - Accent6 5 3" xfId="6038"/>
    <cellStyle name="20% - Accent6 5 3 2" xfId="6039"/>
    <cellStyle name="20% - Accent6 5 3 2 2" xfId="6040"/>
    <cellStyle name="20% - Accent6 5 3 2 2 2" xfId="6041"/>
    <cellStyle name="20% - Accent6 5 3 2 2 2 2" xfId="6042"/>
    <cellStyle name="20% - Accent6 5 3 2 2 3" xfId="6043"/>
    <cellStyle name="20% - Accent6 5 3 2 3" xfId="6044"/>
    <cellStyle name="20% - Accent6 5 3 2 3 2" xfId="6045"/>
    <cellStyle name="20% - Accent6 5 3 2 4" xfId="6046"/>
    <cellStyle name="20% - Accent6 5 3 2_Summary" xfId="6047"/>
    <cellStyle name="20% - Accent6 5 3 3" xfId="6048"/>
    <cellStyle name="20% - Accent6 5 3 3 2" xfId="6049"/>
    <cellStyle name="20% - Accent6 5 3 3 2 2" xfId="6050"/>
    <cellStyle name="20% - Accent6 5 3 3 3" xfId="6051"/>
    <cellStyle name="20% - Accent6 5 3 4" xfId="6052"/>
    <cellStyle name="20% - Accent6 5 3 4 2" xfId="6053"/>
    <cellStyle name="20% - Accent6 5 3 4 2 2" xfId="6054"/>
    <cellStyle name="20% - Accent6 5 3 4 3" xfId="6055"/>
    <cellStyle name="20% - Accent6 5 3 5" xfId="6056"/>
    <cellStyle name="20% - Accent6 5 3 5 2" xfId="6057"/>
    <cellStyle name="20% - Accent6 5 3 6" xfId="6058"/>
    <cellStyle name="20% - Accent6 5 3_Summary" xfId="6059"/>
    <cellStyle name="20% - Accent6 5 4" xfId="6060"/>
    <cellStyle name="20% - Accent6 5 4 2" xfId="6061"/>
    <cellStyle name="20% - Accent6 5 4 2 2" xfId="6062"/>
    <cellStyle name="20% - Accent6 5 4 2 2 2" xfId="6063"/>
    <cellStyle name="20% - Accent6 5 4 2 3" xfId="6064"/>
    <cellStyle name="20% - Accent6 5 4 3" xfId="6065"/>
    <cellStyle name="20% - Accent6 5 4 3 2" xfId="6066"/>
    <cellStyle name="20% - Accent6 5 4 3 2 2" xfId="6067"/>
    <cellStyle name="20% - Accent6 5 4 3 3" xfId="6068"/>
    <cellStyle name="20% - Accent6 5 4 4" xfId="6069"/>
    <cellStyle name="20% - Accent6 5 4 4 2" xfId="6070"/>
    <cellStyle name="20% - Accent6 5 4 5" xfId="6071"/>
    <cellStyle name="20% - Accent6 5 4_Summary" xfId="6072"/>
    <cellStyle name="20% - Accent6 5 5" xfId="6073"/>
    <cellStyle name="20% - Accent6 5 5 2" xfId="6074"/>
    <cellStyle name="20% - Accent6 5 5 2 2" xfId="6075"/>
    <cellStyle name="20% - Accent6 5 5 3" xfId="6076"/>
    <cellStyle name="20% - Accent6 5 5_Summary" xfId="6077"/>
    <cellStyle name="20% - Accent6 5 6" xfId="6078"/>
    <cellStyle name="20% - Accent6 5 6 2" xfId="6079"/>
    <cellStyle name="20% - Accent6 5 6 2 2" xfId="6080"/>
    <cellStyle name="20% - Accent6 5 6 2_CBS PY_Adj" xfId="6081"/>
    <cellStyle name="20% - Accent6 5 6 3" xfId="6082"/>
    <cellStyle name="20% - Accent6 5 6_C1 BS" xfId="6083"/>
    <cellStyle name="20% - Accent6 5 7" xfId="6084"/>
    <cellStyle name="20% - Accent6 5 7 2" xfId="6085"/>
    <cellStyle name="20% - Accent6 5 7 2 2" xfId="6086"/>
    <cellStyle name="20% - Accent6 5 7 2_CBS PY_Adj" xfId="6087"/>
    <cellStyle name="20% - Accent6 5 7 3" xfId="6088"/>
    <cellStyle name="20% - Accent6 5 7_C1 BS" xfId="6089"/>
    <cellStyle name="20% - Accent6 5 8" xfId="6090"/>
    <cellStyle name="20% - Accent6 5 8 2" xfId="6091"/>
    <cellStyle name="20% - Accent6 5 8_CBS PY_Adj" xfId="6092"/>
    <cellStyle name="20% - Accent6 5 9" xfId="6093"/>
    <cellStyle name="20% - Accent6 5_11) Prop" xfId="6094"/>
    <cellStyle name="20% - Accent6 6" xfId="6095"/>
    <cellStyle name="20% - Accent6 6 2" xfId="6096"/>
    <cellStyle name="20% - Accent6 6 2 2" xfId="6097"/>
    <cellStyle name="20% - Accent6 6 2 2 2" xfId="6098"/>
    <cellStyle name="20% - Accent6 6 2 2 2 2" xfId="6099"/>
    <cellStyle name="20% - Accent6 6 2 2 3" xfId="6100"/>
    <cellStyle name="20% - Accent6 6 2 2_Summary" xfId="6101"/>
    <cellStyle name="20% - Accent6 6 2 3" xfId="6102"/>
    <cellStyle name="20% - Accent6 6 2 3 2" xfId="6103"/>
    <cellStyle name="20% - Accent6 6 2 3 2 2" xfId="6104"/>
    <cellStyle name="20% - Accent6 6 2 3 3" xfId="6105"/>
    <cellStyle name="20% - Accent6 6 2 4" xfId="6106"/>
    <cellStyle name="20% - Accent6 6 2 4 2" xfId="6107"/>
    <cellStyle name="20% - Accent6 6 2 5" xfId="6108"/>
    <cellStyle name="20% - Accent6 6 2_Summary" xfId="6109"/>
    <cellStyle name="20% - Accent6 6 3" xfId="6110"/>
    <cellStyle name="20% - Accent6 6 3 2" xfId="6111"/>
    <cellStyle name="20% - Accent6 6 3 2 2" xfId="6112"/>
    <cellStyle name="20% - Accent6 6 3 2 2 2" xfId="6113"/>
    <cellStyle name="20% - Accent6 6 3 2 3" xfId="6114"/>
    <cellStyle name="20% - Accent6 6 3 2_Summary" xfId="6115"/>
    <cellStyle name="20% - Accent6 6 3 3" xfId="6116"/>
    <cellStyle name="20% - Accent6 6 3 3 2" xfId="6117"/>
    <cellStyle name="20% - Accent6 6 3 4" xfId="6118"/>
    <cellStyle name="20% - Accent6 6 3_Summary" xfId="6119"/>
    <cellStyle name="20% - Accent6 6 4" xfId="6120"/>
    <cellStyle name="20% - Accent6 6 4 2" xfId="6121"/>
    <cellStyle name="20% - Accent6 6 4 2 2" xfId="6122"/>
    <cellStyle name="20% - Accent6 6 4 3" xfId="6123"/>
    <cellStyle name="20% - Accent6 6 4_Summary" xfId="6124"/>
    <cellStyle name="20% - Accent6 6 5" xfId="6125"/>
    <cellStyle name="20% - Accent6 6 5 2" xfId="6126"/>
    <cellStyle name="20% - Accent6 6 5 2 2" xfId="6127"/>
    <cellStyle name="20% - Accent6 6 5 3" xfId="6128"/>
    <cellStyle name="20% - Accent6 6 6" xfId="6129"/>
    <cellStyle name="20% - Accent6 6 6 2" xfId="6130"/>
    <cellStyle name="20% - Accent6 6 7" xfId="6131"/>
    <cellStyle name="20% - Accent6 6_11) Prop" xfId="6132"/>
    <cellStyle name="20% - Accent6 7" xfId="6133"/>
    <cellStyle name="20% - Accent6 7 2" xfId="6134"/>
    <cellStyle name="20% - Accent6 7 2 2" xfId="6135"/>
    <cellStyle name="20% - Accent6 7 2 2 2" xfId="6136"/>
    <cellStyle name="20% - Accent6 7 2 2 3" xfId="6137"/>
    <cellStyle name="20% - Accent6 7 2 2_Summary" xfId="6138"/>
    <cellStyle name="20% - Accent6 7 2 3" xfId="6139"/>
    <cellStyle name="20% - Accent6 7 2 4" xfId="6140"/>
    <cellStyle name="20% - Accent6 7 2_Summary" xfId="6141"/>
    <cellStyle name="20% - Accent6 7 3" xfId="6142"/>
    <cellStyle name="20% - Accent6 7 3 2" xfId="6143"/>
    <cellStyle name="20% - Accent6 7 3 3" xfId="6144"/>
    <cellStyle name="20% - Accent6 7 3_Summary" xfId="6145"/>
    <cellStyle name="20% - Accent6 7 4" xfId="6146"/>
    <cellStyle name="20% - Accent6 7 5" xfId="6147"/>
    <cellStyle name="20% - Accent6 7_11) Prop" xfId="6148"/>
    <cellStyle name="20% - Accent6 8" xfId="6149"/>
    <cellStyle name="20% - Accent6 8 2" xfId="6150"/>
    <cellStyle name="20% - Accent6 8 2 2" xfId="6151"/>
    <cellStyle name="20% - Accent6 8 2 2 2" xfId="6152"/>
    <cellStyle name="20% - Accent6 8 2 2 2 2" xfId="6153"/>
    <cellStyle name="20% - Accent6 8 2 2 3" xfId="6154"/>
    <cellStyle name="20% - Accent6 8 2 2_Summary" xfId="6155"/>
    <cellStyle name="20% - Accent6 8 2 3" xfId="6156"/>
    <cellStyle name="20% - Accent6 8 2 3 2" xfId="6157"/>
    <cellStyle name="20% - Accent6 8 2 3 2 2" xfId="6158"/>
    <cellStyle name="20% - Accent6 8 2 3 3" xfId="6159"/>
    <cellStyle name="20% - Accent6 8 2 4" xfId="6160"/>
    <cellStyle name="20% - Accent6 8 2 4 2" xfId="6161"/>
    <cellStyle name="20% - Accent6 8 2 5" xfId="6162"/>
    <cellStyle name="20% - Accent6 8 2_Summary" xfId="6163"/>
    <cellStyle name="20% - Accent6 8 3" xfId="6164"/>
    <cellStyle name="20% - Accent6 8 3 2" xfId="6165"/>
    <cellStyle name="20% - Accent6 8 3 2 2" xfId="6166"/>
    <cellStyle name="20% - Accent6 8 3 2 2 2" xfId="6167"/>
    <cellStyle name="20% - Accent6 8 3 2 3" xfId="6168"/>
    <cellStyle name="20% - Accent6 8 3 3" xfId="6169"/>
    <cellStyle name="20% - Accent6 8 3 3 2" xfId="6170"/>
    <cellStyle name="20% - Accent6 8 3 4" xfId="6171"/>
    <cellStyle name="20% - Accent6 8 4" xfId="6172"/>
    <cellStyle name="20% - Accent6 8 4 2" xfId="6173"/>
    <cellStyle name="20% - Accent6 8 4 2 2" xfId="6174"/>
    <cellStyle name="20% - Accent6 8 4 3" xfId="6175"/>
    <cellStyle name="20% - Accent6 8 5" xfId="6176"/>
    <cellStyle name="20% - Accent6 8 5 2" xfId="6177"/>
    <cellStyle name="20% - Accent6 8 5 2 2" xfId="6178"/>
    <cellStyle name="20% - Accent6 8 5 3" xfId="6179"/>
    <cellStyle name="20% - Accent6 8 6" xfId="6180"/>
    <cellStyle name="20% - Accent6 8 6 2" xfId="6181"/>
    <cellStyle name="20% - Accent6 8 7" xfId="6182"/>
    <cellStyle name="20% - Accent6 8_Summary" xfId="6183"/>
    <cellStyle name="20% - Accent6 9" xfId="6184"/>
    <cellStyle name="20% - Accent6 9 2" xfId="6185"/>
    <cellStyle name="20% - Accent6 9 2 2" xfId="6186"/>
    <cellStyle name="20% - Accent6 9 2 2 2" xfId="6187"/>
    <cellStyle name="20% - Accent6 9 2 3" xfId="6188"/>
    <cellStyle name="20% - Accent6 9 2_Summary" xfId="6189"/>
    <cellStyle name="20% - Accent6 9 3" xfId="6190"/>
    <cellStyle name="20% - Accent6 9 3 2" xfId="6191"/>
    <cellStyle name="20% - Accent6 9 4" xfId="6192"/>
    <cellStyle name="20% - Accent6 9_Summary" xfId="6193"/>
    <cellStyle name="40% - Accent1 10" xfId="6194"/>
    <cellStyle name="40% - Accent1 10 2" xfId="6195"/>
    <cellStyle name="40% - Accent1 10 2 2" xfId="6196"/>
    <cellStyle name="40% - Accent1 10 2 2 2" xfId="6197"/>
    <cellStyle name="40% - Accent1 10 2 3" xfId="6198"/>
    <cellStyle name="40% - Accent1 10 3" xfId="6199"/>
    <cellStyle name="40% - Accent1 10 3 2" xfId="6200"/>
    <cellStyle name="40% - Accent1 10 4" xfId="6201"/>
    <cellStyle name="40% - Accent1 10_Summary" xfId="6202"/>
    <cellStyle name="40% - Accent1 11" xfId="6203"/>
    <cellStyle name="40% - Accent1 11 2" xfId="6204"/>
    <cellStyle name="40% - Accent1 11 2 2" xfId="6205"/>
    <cellStyle name="40% - Accent1 11 2 2 2" xfId="6206"/>
    <cellStyle name="40% - Accent1 11 2 3" xfId="6207"/>
    <cellStyle name="40% - Accent1 11 3" xfId="6208"/>
    <cellStyle name="40% - Accent1 11 3 2" xfId="6209"/>
    <cellStyle name="40% - Accent1 11 4" xfId="6210"/>
    <cellStyle name="40% - Accent1 11_Summary" xfId="6211"/>
    <cellStyle name="40% - Accent1 12" xfId="6212"/>
    <cellStyle name="40% - Accent1 12 2" xfId="6213"/>
    <cellStyle name="40% - Accent1 12 2 2" xfId="6214"/>
    <cellStyle name="40% - Accent1 12 2_CBS PY_Adj" xfId="6215"/>
    <cellStyle name="40% - Accent1 12 3" xfId="6216"/>
    <cellStyle name="40% - Accent1 12_C1 BS" xfId="6217"/>
    <cellStyle name="40% - Accent1 13" xfId="6218"/>
    <cellStyle name="40% - Accent1 13 2" xfId="6219"/>
    <cellStyle name="40% - Accent1 13 2 2" xfId="6220"/>
    <cellStyle name="40% - Accent1 13 3" xfId="6221"/>
    <cellStyle name="40% - Accent1 13_CBS PY_Adj" xfId="6222"/>
    <cellStyle name="40% - Accent1 14" xfId="6223"/>
    <cellStyle name="40% - Accent1 14 2" xfId="6224"/>
    <cellStyle name="40% - Accent1 14 3" xfId="6225"/>
    <cellStyle name="40% - Accent1 15" xfId="6226"/>
    <cellStyle name="40% - Accent1 16" xfId="6227"/>
    <cellStyle name="40% - Accent1 17" xfId="6228"/>
    <cellStyle name="40% - Accent1 18" xfId="6229"/>
    <cellStyle name="40% - Accent1 19" xfId="6230"/>
    <cellStyle name="40% - Accent1 2" xfId="6231"/>
    <cellStyle name="40% - Accent1 2 10" xfId="6232"/>
    <cellStyle name="40% - Accent1 2 10 2" xfId="6233"/>
    <cellStyle name="40% - Accent1 2 10 3" xfId="6234"/>
    <cellStyle name="40% - Accent1 2 10_Summary" xfId="6235"/>
    <cellStyle name="40% - Accent1 2 11" xfId="6236"/>
    <cellStyle name="40% - Accent1 2 11 2" xfId="6237"/>
    <cellStyle name="40% - Accent1 2 11 3" xfId="6238"/>
    <cellStyle name="40% - Accent1 2 11_Summary" xfId="6239"/>
    <cellStyle name="40% - Accent1 2 12" xfId="6240"/>
    <cellStyle name="40% - Accent1 2 13" xfId="6241"/>
    <cellStyle name="40% - Accent1 2 14" xfId="6242"/>
    <cellStyle name="40% - Accent1 2 2" xfId="6243"/>
    <cellStyle name="40% - Accent1 2 2 10" xfId="6244"/>
    <cellStyle name="40% - Accent1 2 2 11" xfId="6245"/>
    <cellStyle name="40% - Accent1 2 2 12" xfId="6246"/>
    <cellStyle name="40% - Accent1 2 2 2" xfId="6247"/>
    <cellStyle name="40% - Accent1 2 2 2 10" xfId="6248"/>
    <cellStyle name="40% - Accent1 2 2 2 10 2" xfId="6249"/>
    <cellStyle name="40% - Accent1 2 2 2 10_CBS PY_Adj" xfId="6250"/>
    <cellStyle name="40% - Accent1 2 2 2 11" xfId="6251"/>
    <cellStyle name="40% - Accent1 2 2 2 2" xfId="6252"/>
    <cellStyle name="40% - Accent1 2 2 2 2 2" xfId="6253"/>
    <cellStyle name="40% - Accent1 2 2 2 2 2 2" xfId="6254"/>
    <cellStyle name="40% - Accent1 2 2 2 2 2 2 2" xfId="6255"/>
    <cellStyle name="40% - Accent1 2 2 2 2 2 2 3" xfId="6256"/>
    <cellStyle name="40% - Accent1 2 2 2 2 2 2_Summary" xfId="6257"/>
    <cellStyle name="40% - Accent1 2 2 2 2 2 3" xfId="6258"/>
    <cellStyle name="40% - Accent1 2 2 2 2 2 4" xfId="6259"/>
    <cellStyle name="40% - Accent1 2 2 2 2 2_Summary" xfId="6260"/>
    <cellStyle name="40% - Accent1 2 2 2 2 3" xfId="6261"/>
    <cellStyle name="40% - Accent1 2 2 2 2 3 2" xfId="6262"/>
    <cellStyle name="40% - Accent1 2 2 2 2 3 2 2" xfId="6263"/>
    <cellStyle name="40% - Accent1 2 2 2 2 3 2 3" xfId="6264"/>
    <cellStyle name="40% - Accent1 2 2 2 2 3 2_Summary" xfId="6265"/>
    <cellStyle name="40% - Accent1 2 2 2 2 3 3" xfId="6266"/>
    <cellStyle name="40% - Accent1 2 2 2 2 3 4" xfId="6267"/>
    <cellStyle name="40% - Accent1 2 2 2 2 3_Summary" xfId="6268"/>
    <cellStyle name="40% - Accent1 2 2 2 2 4" xfId="6269"/>
    <cellStyle name="40% - Accent1 2 2 2 2 4 2" xfId="6270"/>
    <cellStyle name="40% - Accent1 2 2 2 2 4 3" xfId="6271"/>
    <cellStyle name="40% - Accent1 2 2 2 2 4_Summary" xfId="6272"/>
    <cellStyle name="40% - Accent1 2 2 2 2 5" xfId="6273"/>
    <cellStyle name="40% - Accent1 2 2 2 2 6" xfId="6274"/>
    <cellStyle name="40% - Accent1 2 2 2 2_Summary" xfId="6275"/>
    <cellStyle name="40% - Accent1 2 2 2 3" xfId="6276"/>
    <cellStyle name="40% - Accent1 2 2 2 3 2" xfId="6277"/>
    <cellStyle name="40% - Accent1 2 2 2 3 2 2" xfId="6278"/>
    <cellStyle name="40% - Accent1 2 2 2 3 2 2 2" xfId="6279"/>
    <cellStyle name="40% - Accent1 2 2 2 3 2 3" xfId="6280"/>
    <cellStyle name="40% - Accent1 2 2 2 3 2_Summary" xfId="6281"/>
    <cellStyle name="40% - Accent1 2 2 2 3 3" xfId="6282"/>
    <cellStyle name="40% - Accent1 2 2 2 3 3 2" xfId="6283"/>
    <cellStyle name="40% - Accent1 2 2 2 3 4" xfId="6284"/>
    <cellStyle name="40% - Accent1 2 2 2 3_Summary" xfId="6285"/>
    <cellStyle name="40% - Accent1 2 2 2 4" xfId="6286"/>
    <cellStyle name="40% - Accent1 2 2 2 4 2" xfId="6287"/>
    <cellStyle name="40% - Accent1 2 2 2 4 2 2" xfId="6288"/>
    <cellStyle name="40% - Accent1 2 2 2 4 2 3" xfId="6289"/>
    <cellStyle name="40% - Accent1 2 2 2 4 2_Summary" xfId="6290"/>
    <cellStyle name="40% - Accent1 2 2 2 4 3" xfId="6291"/>
    <cellStyle name="40% - Accent1 2 2 2 4 4" xfId="6292"/>
    <cellStyle name="40% - Accent1 2 2 2 4_Summary" xfId="6293"/>
    <cellStyle name="40% - Accent1 2 2 2 5" xfId="6294"/>
    <cellStyle name="40% - Accent1 2 2 2 5 2" xfId="6295"/>
    <cellStyle name="40% - Accent1 2 2 2 5 2 2" xfId="6296"/>
    <cellStyle name="40% - Accent1 2 2 2 5 3" xfId="6297"/>
    <cellStyle name="40% - Accent1 2 2 2 5_Summary" xfId="6298"/>
    <cellStyle name="40% - Accent1 2 2 2 6" xfId="6299"/>
    <cellStyle name="40% - Accent1 2 2 2 6 2" xfId="6300"/>
    <cellStyle name="40% - Accent1 2 2 2 6 3" xfId="6301"/>
    <cellStyle name="40% - Accent1 2 2 2 6_Summary" xfId="6302"/>
    <cellStyle name="40% - Accent1 2 2 2 7" xfId="6303"/>
    <cellStyle name="40% - Accent1 2 2 2 8" xfId="6304"/>
    <cellStyle name="40% - Accent1 2 2 2 8 2" xfId="6305"/>
    <cellStyle name="40% - Accent1 2 2 2 8 2 2" xfId="6306"/>
    <cellStyle name="40% - Accent1 2 2 2 8 2_CBS PY_Adj" xfId="6307"/>
    <cellStyle name="40% - Accent1 2 2 2 8 3" xfId="6308"/>
    <cellStyle name="40% - Accent1 2 2 2 8_C1 BS" xfId="6309"/>
    <cellStyle name="40% - Accent1 2 2 2 9" xfId="6310"/>
    <cellStyle name="40% - Accent1 2 2 2 9 2" xfId="6311"/>
    <cellStyle name="40% - Accent1 2 2 2 9 2 2" xfId="6312"/>
    <cellStyle name="40% - Accent1 2 2 2 9 2_CBS PY_Adj" xfId="6313"/>
    <cellStyle name="40% - Accent1 2 2 2 9 3" xfId="6314"/>
    <cellStyle name="40% - Accent1 2 2 2 9_C1 BS" xfId="6315"/>
    <cellStyle name="40% - Accent1 2 2 2_11) Prop" xfId="6316"/>
    <cellStyle name="40% - Accent1 2 2 3" xfId="6317"/>
    <cellStyle name="40% - Accent1 2 2 3 2" xfId="6318"/>
    <cellStyle name="40% - Accent1 2 2 3 2 2" xfId="6319"/>
    <cellStyle name="40% - Accent1 2 2 3 2 2 2" xfId="6320"/>
    <cellStyle name="40% - Accent1 2 2 3 2 2 2 2" xfId="6321"/>
    <cellStyle name="40% - Accent1 2 2 3 2 2 2 3" xfId="6322"/>
    <cellStyle name="40% - Accent1 2 2 3 2 2 2_Summary" xfId="6323"/>
    <cellStyle name="40% - Accent1 2 2 3 2 2 3" xfId="6324"/>
    <cellStyle name="40% - Accent1 2 2 3 2 2 4" xfId="6325"/>
    <cellStyle name="40% - Accent1 2 2 3 2 2_Summary" xfId="6326"/>
    <cellStyle name="40% - Accent1 2 2 3 2 3" xfId="6327"/>
    <cellStyle name="40% - Accent1 2 2 3 2 3 2" xfId="6328"/>
    <cellStyle name="40% - Accent1 2 2 3 2 3 2 2" xfId="6329"/>
    <cellStyle name="40% - Accent1 2 2 3 2 3 2 3" xfId="6330"/>
    <cellStyle name="40% - Accent1 2 2 3 2 3 2_Summary" xfId="6331"/>
    <cellStyle name="40% - Accent1 2 2 3 2 3 3" xfId="6332"/>
    <cellStyle name="40% - Accent1 2 2 3 2 3 4" xfId="6333"/>
    <cellStyle name="40% - Accent1 2 2 3 2 3_Summary" xfId="6334"/>
    <cellStyle name="40% - Accent1 2 2 3 2 4" xfId="6335"/>
    <cellStyle name="40% - Accent1 2 2 3 2 4 2" xfId="6336"/>
    <cellStyle name="40% - Accent1 2 2 3 2 4 3" xfId="6337"/>
    <cellStyle name="40% - Accent1 2 2 3 2 4_Summary" xfId="6338"/>
    <cellStyle name="40% - Accent1 2 2 3 2 5" xfId="6339"/>
    <cellStyle name="40% - Accent1 2 2 3 2 6" xfId="6340"/>
    <cellStyle name="40% - Accent1 2 2 3 2_Summary" xfId="6341"/>
    <cellStyle name="40% - Accent1 2 2 3 3" xfId="6342"/>
    <cellStyle name="40% - Accent1 2 2 3 3 2" xfId="6343"/>
    <cellStyle name="40% - Accent1 2 2 3 3 2 2" xfId="6344"/>
    <cellStyle name="40% - Accent1 2 2 3 3 2 3" xfId="6345"/>
    <cellStyle name="40% - Accent1 2 2 3 3 2_Summary" xfId="6346"/>
    <cellStyle name="40% - Accent1 2 2 3 3 3" xfId="6347"/>
    <cellStyle name="40% - Accent1 2 2 3 3 4" xfId="6348"/>
    <cellStyle name="40% - Accent1 2 2 3 3_Summary" xfId="6349"/>
    <cellStyle name="40% - Accent1 2 2 3 4" xfId="6350"/>
    <cellStyle name="40% - Accent1 2 2 3 4 2" xfId="6351"/>
    <cellStyle name="40% - Accent1 2 2 3 4 2 2" xfId="6352"/>
    <cellStyle name="40% - Accent1 2 2 3 4 2 3" xfId="6353"/>
    <cellStyle name="40% - Accent1 2 2 3 4 2_Summary" xfId="6354"/>
    <cellStyle name="40% - Accent1 2 2 3 4 3" xfId="6355"/>
    <cellStyle name="40% - Accent1 2 2 3 4 4" xfId="6356"/>
    <cellStyle name="40% - Accent1 2 2 3 4_Summary" xfId="6357"/>
    <cellStyle name="40% - Accent1 2 2 3 5" xfId="6358"/>
    <cellStyle name="40% - Accent1 2 2 3 5 2" xfId="6359"/>
    <cellStyle name="40% - Accent1 2 2 3 5 3" xfId="6360"/>
    <cellStyle name="40% - Accent1 2 2 3 5_Summary" xfId="6361"/>
    <cellStyle name="40% - Accent1 2 2 3 6" xfId="6362"/>
    <cellStyle name="40% - Accent1 2 2 3 7" xfId="6363"/>
    <cellStyle name="40% - Accent1 2 2 3_Summary" xfId="6364"/>
    <cellStyle name="40% - Accent1 2 2 4" xfId="6365"/>
    <cellStyle name="40% - Accent1 2 2 4 2" xfId="6366"/>
    <cellStyle name="40% - Accent1 2 2 4 2 2" xfId="6367"/>
    <cellStyle name="40% - Accent1 2 2 4 2 2 2" xfId="6368"/>
    <cellStyle name="40% - Accent1 2 2 4 2 3" xfId="6369"/>
    <cellStyle name="40% - Accent1 2 2 4 2_Summary" xfId="6370"/>
    <cellStyle name="40% - Accent1 2 2 4 3" xfId="6371"/>
    <cellStyle name="40% - Accent1 2 2 4 3 2" xfId="6372"/>
    <cellStyle name="40% - Accent1 2 2 4 3 2 2" xfId="6373"/>
    <cellStyle name="40% - Accent1 2 2 4 3 3" xfId="6374"/>
    <cellStyle name="40% - Accent1 2 2 4 3_Summary" xfId="6375"/>
    <cellStyle name="40% - Accent1 2 2 4 4" xfId="6376"/>
    <cellStyle name="40% - Accent1 2 2 4 4 2" xfId="6377"/>
    <cellStyle name="40% - Accent1 2 2 4 5" xfId="6378"/>
    <cellStyle name="40% - Accent1 2 2 5" xfId="6379"/>
    <cellStyle name="40% - Accent1 2 2 5 2" xfId="6380"/>
    <cellStyle name="40% - Accent1 2 2 5 2 2" xfId="6381"/>
    <cellStyle name="40% - Accent1 2 2 5 2 3" xfId="6382"/>
    <cellStyle name="40% - Accent1 2 2 5 2_Summary" xfId="6383"/>
    <cellStyle name="40% - Accent1 2 2 5 3" xfId="6384"/>
    <cellStyle name="40% - Accent1 2 2 5 3 2" xfId="6385"/>
    <cellStyle name="40% - Accent1 2 2 5 3 3" xfId="6386"/>
    <cellStyle name="40% - Accent1 2 2 5 3_Summary" xfId="6387"/>
    <cellStyle name="40% - Accent1 2 2 6" xfId="6388"/>
    <cellStyle name="40% - Accent1 2 2 6 2" xfId="6389"/>
    <cellStyle name="40% - Accent1 2 2 6 2 2" xfId="6390"/>
    <cellStyle name="40% - Accent1 2 2 6 2 2 2" xfId="6391"/>
    <cellStyle name="40% - Accent1 2 2 6 2 2 3" xfId="6392"/>
    <cellStyle name="40% - Accent1 2 2 6 2 2_Summary" xfId="6393"/>
    <cellStyle name="40% - Accent1 2 2 6 2 3" xfId="6394"/>
    <cellStyle name="40% - Accent1 2 2 6 2 4" xfId="6395"/>
    <cellStyle name="40% - Accent1 2 2 6 2_Summary" xfId="6396"/>
    <cellStyle name="40% - Accent1 2 2 6 3" xfId="6397"/>
    <cellStyle name="40% - Accent1 2 2 6 3 2" xfId="6398"/>
    <cellStyle name="40% - Accent1 2 2 6 3 2 2" xfId="6399"/>
    <cellStyle name="40% - Accent1 2 2 6 3 2 3" xfId="6400"/>
    <cellStyle name="40% - Accent1 2 2 6 3 2_Summary" xfId="6401"/>
    <cellStyle name="40% - Accent1 2 2 6 3 3" xfId="6402"/>
    <cellStyle name="40% - Accent1 2 2 6 3 4" xfId="6403"/>
    <cellStyle name="40% - Accent1 2 2 6 3_Summary" xfId="6404"/>
    <cellStyle name="40% - Accent1 2 2 6 4" xfId="6405"/>
    <cellStyle name="40% - Accent1 2 2 6 4 2" xfId="6406"/>
    <cellStyle name="40% - Accent1 2 2 6 4 3" xfId="6407"/>
    <cellStyle name="40% - Accent1 2 2 6 4_Summary" xfId="6408"/>
    <cellStyle name="40% - Accent1 2 2 6 5" xfId="6409"/>
    <cellStyle name="40% - Accent1 2 2 6 6" xfId="6410"/>
    <cellStyle name="40% - Accent1 2 2 6_Summary" xfId="6411"/>
    <cellStyle name="40% - Accent1 2 2 7" xfId="6412"/>
    <cellStyle name="40% - Accent1 2 2 7 2" xfId="6413"/>
    <cellStyle name="40% - Accent1 2 2 7 2 2" xfId="6414"/>
    <cellStyle name="40% - Accent1 2 2 7 2 2 2" xfId="6415"/>
    <cellStyle name="40% - Accent1 2 2 7 2 2 3" xfId="6416"/>
    <cellStyle name="40% - Accent1 2 2 7 2 2_Summary" xfId="6417"/>
    <cellStyle name="40% - Accent1 2 2 7 2 3" xfId="6418"/>
    <cellStyle name="40% - Accent1 2 2 7 2 4" xfId="6419"/>
    <cellStyle name="40% - Accent1 2 2 7 2_Summary" xfId="6420"/>
    <cellStyle name="40% - Accent1 2 2 7 3" xfId="6421"/>
    <cellStyle name="40% - Accent1 2 2 7 3 2" xfId="6422"/>
    <cellStyle name="40% - Accent1 2 2 7 3 3" xfId="6423"/>
    <cellStyle name="40% - Accent1 2 2 7 3_Summary" xfId="6424"/>
    <cellStyle name="40% - Accent1 2 2 7 4" xfId="6425"/>
    <cellStyle name="40% - Accent1 2 2 7 5" xfId="6426"/>
    <cellStyle name="40% - Accent1 2 2 7_Summary" xfId="6427"/>
    <cellStyle name="40% - Accent1 2 2 8" xfId="6428"/>
    <cellStyle name="40% - Accent1 2 2 8 2" xfId="6429"/>
    <cellStyle name="40% - Accent1 2 2 8 3" xfId="6430"/>
    <cellStyle name="40% - Accent1 2 2 8_Summary" xfId="6431"/>
    <cellStyle name="40% - Accent1 2 2 9" xfId="6432"/>
    <cellStyle name="40% - Accent1 2 2 9 2" xfId="6433"/>
    <cellStyle name="40% - Accent1 2 2 9_Summary" xfId="6434"/>
    <cellStyle name="40% - Accent1 2 2_11) Prop" xfId="6435"/>
    <cellStyle name="40% - Accent1 2 3" xfId="6436"/>
    <cellStyle name="40% - Accent1 2 3 2" xfId="6437"/>
    <cellStyle name="40% - Accent1 2 3 2 2" xfId="6438"/>
    <cellStyle name="40% - Accent1 2 3 2 2 2" xfId="6439"/>
    <cellStyle name="40% - Accent1 2 3 2 2 2 2" xfId="6440"/>
    <cellStyle name="40% - Accent1 2 3 2 2 2 2 2" xfId="6441"/>
    <cellStyle name="40% - Accent1 2 3 2 2 2 2 3" xfId="6442"/>
    <cellStyle name="40% - Accent1 2 3 2 2 2 2_Summary" xfId="6443"/>
    <cellStyle name="40% - Accent1 2 3 2 2 2 3" xfId="6444"/>
    <cellStyle name="40% - Accent1 2 3 2 2 2 4" xfId="6445"/>
    <cellStyle name="40% - Accent1 2 3 2 2 2_Summary" xfId="6446"/>
    <cellStyle name="40% - Accent1 2 3 2 2 3" xfId="6447"/>
    <cellStyle name="40% - Accent1 2 3 2 2 3 2" xfId="6448"/>
    <cellStyle name="40% - Accent1 2 3 2 2 3 3" xfId="6449"/>
    <cellStyle name="40% - Accent1 2 3 2 2 3_Summary" xfId="6450"/>
    <cellStyle name="40% - Accent1 2 3 2 2 4" xfId="6451"/>
    <cellStyle name="40% - Accent1 2 3 2 2 5" xfId="6452"/>
    <cellStyle name="40% - Accent1 2 3 2 2_Summary" xfId="6453"/>
    <cellStyle name="40% - Accent1 2 3 2 3" xfId="6454"/>
    <cellStyle name="40% - Accent1 2 3 2 3 2" xfId="6455"/>
    <cellStyle name="40% - Accent1 2 3 2 3 2 2" xfId="6456"/>
    <cellStyle name="40% - Accent1 2 3 2 3 2 3" xfId="6457"/>
    <cellStyle name="40% - Accent1 2 3 2 3 2_11) Prop" xfId="6458"/>
    <cellStyle name="40% - Accent1 2 3 2 3 3" xfId="6459"/>
    <cellStyle name="40% - Accent1 2 3 2 3 3 2" xfId="6460"/>
    <cellStyle name="40% - Accent1 2 3 2 3 3 3" xfId="6461"/>
    <cellStyle name="40% - Accent1 2 3 2 3 3_Summary" xfId="6462"/>
    <cellStyle name="40% - Accent1 2 3 2 3 4" xfId="6463"/>
    <cellStyle name="40% - Accent1 2 3 2 3_Summary" xfId="6464"/>
    <cellStyle name="40% - Accent1 2 3 2 4" xfId="6465"/>
    <cellStyle name="40% - Accent1 2 3 2 4 2" xfId="6466"/>
    <cellStyle name="40% - Accent1 2 3 2 4 2 2" xfId="6467"/>
    <cellStyle name="40% - Accent1 2 3 2 4 3" xfId="6468"/>
    <cellStyle name="40% - Accent1 2 3 2 4_Summary" xfId="6469"/>
    <cellStyle name="40% - Accent1 2 3 2 5" xfId="6470"/>
    <cellStyle name="40% - Accent1 2 3 2 5 2" xfId="6471"/>
    <cellStyle name="40% - Accent1 2 3 2 5_Summary" xfId="6472"/>
    <cellStyle name="40% - Accent1 2 3 2 6" xfId="6473"/>
    <cellStyle name="40% - Accent1 2 3 2_Summary" xfId="6474"/>
    <cellStyle name="40% - Accent1 2 3 3" xfId="6475"/>
    <cellStyle name="40% - Accent1 2 3 3 2" xfId="6476"/>
    <cellStyle name="40% - Accent1 2 3 3 2 2" xfId="6477"/>
    <cellStyle name="40% - Accent1 2 3 3 2 2 2" xfId="6478"/>
    <cellStyle name="40% - Accent1 2 3 3 2 2 3" xfId="6479"/>
    <cellStyle name="40% - Accent1 2 3 3 2 2_Summary" xfId="6480"/>
    <cellStyle name="40% - Accent1 2 3 3 2 3" xfId="6481"/>
    <cellStyle name="40% - Accent1 2 3 3 2 4" xfId="6482"/>
    <cellStyle name="40% - Accent1 2 3 3 2_Summary" xfId="6483"/>
    <cellStyle name="40% - Accent1 2 3 3 3" xfId="6484"/>
    <cellStyle name="40% - Accent1 2 3 3 3 2" xfId="6485"/>
    <cellStyle name="40% - Accent1 2 3 3 3 3" xfId="6486"/>
    <cellStyle name="40% - Accent1 2 3 3 3_Summary" xfId="6487"/>
    <cellStyle name="40% - Accent1 2 3 3 4" xfId="6488"/>
    <cellStyle name="40% - Accent1 2 3 3 5" xfId="6489"/>
    <cellStyle name="40% - Accent1 2 3 3_Summary" xfId="6490"/>
    <cellStyle name="40% - Accent1 2 3 4" xfId="6491"/>
    <cellStyle name="40% - Accent1 2 3 4 2" xfId="6492"/>
    <cellStyle name="40% - Accent1 2 3 4 2 2" xfId="6493"/>
    <cellStyle name="40% - Accent1 2 3 4 2 3" xfId="6494"/>
    <cellStyle name="40% - Accent1 2 3 4 2_Summary" xfId="6495"/>
    <cellStyle name="40% - Accent1 2 3 4 3" xfId="6496"/>
    <cellStyle name="40% - Accent1 2 3 4 4" xfId="6497"/>
    <cellStyle name="40% - Accent1 2 3 4_Summary" xfId="6498"/>
    <cellStyle name="40% - Accent1 2 3 5" xfId="6499"/>
    <cellStyle name="40% - Accent1 2 3 5 2" xfId="6500"/>
    <cellStyle name="40% - Accent1 2 3 5 2 2" xfId="6501"/>
    <cellStyle name="40% - Accent1 2 3 5 2 3" xfId="6502"/>
    <cellStyle name="40% - Accent1 2 3 5 2_11) Prop" xfId="6503"/>
    <cellStyle name="40% - Accent1 2 3 5 3" xfId="6504"/>
    <cellStyle name="40% - Accent1 2 3 5 3 2" xfId="6505"/>
    <cellStyle name="40% - Accent1 2 3 5 3 3" xfId="6506"/>
    <cellStyle name="40% - Accent1 2 3 5 3_Summary" xfId="6507"/>
    <cellStyle name="40% - Accent1 2 3 5 4" xfId="6508"/>
    <cellStyle name="40% - Accent1 2 3 5_Summary" xfId="6509"/>
    <cellStyle name="40% - Accent1 2 3 6" xfId="6510"/>
    <cellStyle name="40% - Accent1 2 3 6 2" xfId="6511"/>
    <cellStyle name="40% - Accent1 2 3 6 2 2" xfId="6512"/>
    <cellStyle name="40% - Accent1 2 3 6 2 3" xfId="6513"/>
    <cellStyle name="40% - Accent1 2 3 6 2_Summary" xfId="6514"/>
    <cellStyle name="40% - Accent1 2 3 6 3" xfId="6515"/>
    <cellStyle name="40% - Accent1 2 3 6 3 2" xfId="6516"/>
    <cellStyle name="40% - Accent1 2 3 6 3_Summary" xfId="6517"/>
    <cellStyle name="40% - Accent1 2 3 6 4" xfId="6518"/>
    <cellStyle name="40% - Accent1 2 3 6 5" xfId="6519"/>
    <cellStyle name="40% - Accent1 2 3 6_11) Prop" xfId="6520"/>
    <cellStyle name="40% - Accent1 2 3 7" xfId="6521"/>
    <cellStyle name="40% - Accent1 2 3 7 2" xfId="6522"/>
    <cellStyle name="40% - Accent1 2 3 7 3" xfId="6523"/>
    <cellStyle name="40% - Accent1 2 3 7_Summary" xfId="6524"/>
    <cellStyle name="40% - Accent1 2 3 8" xfId="6525"/>
    <cellStyle name="40% - Accent1 2 3_11) Prop" xfId="6526"/>
    <cellStyle name="40% - Accent1 2 4" xfId="6527"/>
    <cellStyle name="40% - Accent1 2 4 2" xfId="6528"/>
    <cellStyle name="40% - Accent1 2 4 2 2" xfId="6529"/>
    <cellStyle name="40% - Accent1 2 4 2 2 2" xfId="6530"/>
    <cellStyle name="40% - Accent1 2 4 2 2 2 2" xfId="6531"/>
    <cellStyle name="40% - Accent1 2 4 2 2 2 2 2" xfId="6532"/>
    <cellStyle name="40% - Accent1 2 4 2 2 2 2 3" xfId="6533"/>
    <cellStyle name="40% - Accent1 2 4 2 2 2 2_Summary" xfId="6534"/>
    <cellStyle name="40% - Accent1 2 4 2 2 2 3" xfId="6535"/>
    <cellStyle name="40% - Accent1 2 4 2 2 2 4" xfId="6536"/>
    <cellStyle name="40% - Accent1 2 4 2 2 2_Summary" xfId="6537"/>
    <cellStyle name="40% - Accent1 2 4 2 2 3" xfId="6538"/>
    <cellStyle name="40% - Accent1 2 4 2 2 3 2" xfId="6539"/>
    <cellStyle name="40% - Accent1 2 4 2 2 3 3" xfId="6540"/>
    <cellStyle name="40% - Accent1 2 4 2 2 3_Summary" xfId="6541"/>
    <cellStyle name="40% - Accent1 2 4 2 2 4" xfId="6542"/>
    <cellStyle name="40% - Accent1 2 4 2 2 5" xfId="6543"/>
    <cellStyle name="40% - Accent1 2 4 2 2_Summary" xfId="6544"/>
    <cellStyle name="40% - Accent1 2 4 2 3" xfId="6545"/>
    <cellStyle name="40% - Accent1 2 4 2 3 2" xfId="6546"/>
    <cellStyle name="40% - Accent1 2 4 2 3 2 2" xfId="6547"/>
    <cellStyle name="40% - Accent1 2 4 2 3 2 3" xfId="6548"/>
    <cellStyle name="40% - Accent1 2 4 2 3 2_Summary" xfId="6549"/>
    <cellStyle name="40% - Accent1 2 4 2 3 3" xfId="6550"/>
    <cellStyle name="40% - Accent1 2 4 2 3 4" xfId="6551"/>
    <cellStyle name="40% - Accent1 2 4 2 3_Summary" xfId="6552"/>
    <cellStyle name="40% - Accent1 2 4 2 4" xfId="6553"/>
    <cellStyle name="40% - Accent1 2 4 2 4 2" xfId="6554"/>
    <cellStyle name="40% - Accent1 2 4 2 4 3" xfId="6555"/>
    <cellStyle name="40% - Accent1 2 4 2 4_Summary" xfId="6556"/>
    <cellStyle name="40% - Accent1 2 4 2 5" xfId="6557"/>
    <cellStyle name="40% - Accent1 2 4 2 6" xfId="6558"/>
    <cellStyle name="40% - Accent1 2 4 2_Summary" xfId="6559"/>
    <cellStyle name="40% - Accent1 2 4 3" xfId="6560"/>
    <cellStyle name="40% - Accent1 2 4 3 2" xfId="6561"/>
    <cellStyle name="40% - Accent1 2 4 3 2 2" xfId="6562"/>
    <cellStyle name="40% - Accent1 2 4 3 2 2 2" xfId="6563"/>
    <cellStyle name="40% - Accent1 2 4 3 2 2 3" xfId="6564"/>
    <cellStyle name="40% - Accent1 2 4 3 2 2_Summary" xfId="6565"/>
    <cellStyle name="40% - Accent1 2 4 3 2 3" xfId="6566"/>
    <cellStyle name="40% - Accent1 2 4 3 2 4" xfId="6567"/>
    <cellStyle name="40% - Accent1 2 4 3 2_Summary" xfId="6568"/>
    <cellStyle name="40% - Accent1 2 4 3 3" xfId="6569"/>
    <cellStyle name="40% - Accent1 2 4 3 3 2" xfId="6570"/>
    <cellStyle name="40% - Accent1 2 4 3 3 3" xfId="6571"/>
    <cellStyle name="40% - Accent1 2 4 3 3_Summary" xfId="6572"/>
    <cellStyle name="40% - Accent1 2 4 3 4" xfId="6573"/>
    <cellStyle name="40% - Accent1 2 4 3 5" xfId="6574"/>
    <cellStyle name="40% - Accent1 2 4 3_Summary" xfId="6575"/>
    <cellStyle name="40% - Accent1 2 4 4" xfId="6576"/>
    <cellStyle name="40% - Accent1 2 4 4 2" xfId="6577"/>
    <cellStyle name="40% - Accent1 2 4 4 2 2" xfId="6578"/>
    <cellStyle name="40% - Accent1 2 4 4 2 3" xfId="6579"/>
    <cellStyle name="40% - Accent1 2 4 4 2_Summary" xfId="6580"/>
    <cellStyle name="40% - Accent1 2 4 4 3" xfId="6581"/>
    <cellStyle name="40% - Accent1 2 4 4 4" xfId="6582"/>
    <cellStyle name="40% - Accent1 2 4 4_Summary" xfId="6583"/>
    <cellStyle name="40% - Accent1 2 4 5" xfId="6584"/>
    <cellStyle name="40% - Accent1 2 4 5 2" xfId="6585"/>
    <cellStyle name="40% - Accent1 2 4 5 2 2" xfId="6586"/>
    <cellStyle name="40% - Accent1 2 4 5 2 3" xfId="6587"/>
    <cellStyle name="40% - Accent1 2 4 5 2_Summary" xfId="6588"/>
    <cellStyle name="40% - Accent1 2 4 5 3" xfId="6589"/>
    <cellStyle name="40% - Accent1 2 4 5 4" xfId="6590"/>
    <cellStyle name="40% - Accent1 2 4 5_Summary" xfId="6591"/>
    <cellStyle name="40% - Accent1 2 4 6" xfId="6592"/>
    <cellStyle name="40% - Accent1 2 4 6 2" xfId="6593"/>
    <cellStyle name="40% - Accent1 2 4 6 3" xfId="6594"/>
    <cellStyle name="40% - Accent1 2 4 6_Summary" xfId="6595"/>
    <cellStyle name="40% - Accent1 2 4 7" xfId="6596"/>
    <cellStyle name="40% - Accent1 2 4 7 2" xfId="6597"/>
    <cellStyle name="40% - Accent1 2 4 7 3" xfId="6598"/>
    <cellStyle name="40% - Accent1 2 4 7_Summary" xfId="6599"/>
    <cellStyle name="40% - Accent1 2 4 8" xfId="6600"/>
    <cellStyle name="40% - Accent1 2 4 9" xfId="6601"/>
    <cellStyle name="40% - Accent1 2 4_11) Prop" xfId="6602"/>
    <cellStyle name="40% - Accent1 2 5" xfId="6603"/>
    <cellStyle name="40% - Accent1 2 5 2" xfId="6604"/>
    <cellStyle name="40% - Accent1 2 5 2 2" xfId="6605"/>
    <cellStyle name="40% - Accent1 2 5 2 2 2" xfId="6606"/>
    <cellStyle name="40% - Accent1 2 5 2 2 2 2" xfId="6607"/>
    <cellStyle name="40% - Accent1 2 5 2 2 2 3" xfId="6608"/>
    <cellStyle name="40% - Accent1 2 5 2 2 2_Summary" xfId="6609"/>
    <cellStyle name="40% - Accent1 2 5 2 2 3" xfId="6610"/>
    <cellStyle name="40% - Accent1 2 5 2 2 4" xfId="6611"/>
    <cellStyle name="40% - Accent1 2 5 2 2_Summary" xfId="6612"/>
    <cellStyle name="40% - Accent1 2 5 2 3" xfId="6613"/>
    <cellStyle name="40% - Accent1 2 5 2 3 2" xfId="6614"/>
    <cellStyle name="40% - Accent1 2 5 2 3 3" xfId="6615"/>
    <cellStyle name="40% - Accent1 2 5 2 3_Summary" xfId="6616"/>
    <cellStyle name="40% - Accent1 2 5 2 4" xfId="6617"/>
    <cellStyle name="40% - Accent1 2 5 2 5" xfId="6618"/>
    <cellStyle name="40% - Accent1 2 5 2_Summary" xfId="6619"/>
    <cellStyle name="40% - Accent1 2 5 3" xfId="6620"/>
    <cellStyle name="40% - Accent1 2 5 3 2" xfId="6621"/>
    <cellStyle name="40% - Accent1 2 5 3 2 2" xfId="6622"/>
    <cellStyle name="40% - Accent1 2 5 3 2 3" xfId="6623"/>
    <cellStyle name="40% - Accent1 2 5 3 2_Summary" xfId="6624"/>
    <cellStyle name="40% - Accent1 2 5 3 3" xfId="6625"/>
    <cellStyle name="40% - Accent1 2 5 3 3 2" xfId="6626"/>
    <cellStyle name="40% - Accent1 2 5 3 3 3" xfId="6627"/>
    <cellStyle name="40% - Accent1 2 5 3 3_Summary" xfId="6628"/>
    <cellStyle name="40% - Accent1 2 5 4" xfId="6629"/>
    <cellStyle name="40% - Accent1 2 5 4 2" xfId="6630"/>
    <cellStyle name="40% - Accent1 2 5 4 3" xfId="6631"/>
    <cellStyle name="40% - Accent1 2 5 4_Summary" xfId="6632"/>
    <cellStyle name="40% - Accent1 2 5 5" xfId="6633"/>
    <cellStyle name="40% - Accent1 2 6" xfId="6634"/>
    <cellStyle name="40% - Accent1 2 6 2" xfId="6635"/>
    <cellStyle name="40% - Accent1 2 6 2 2" xfId="6636"/>
    <cellStyle name="40% - Accent1 2 6 2 2 2" xfId="6637"/>
    <cellStyle name="40% - Accent1 2 6 2 2 3" xfId="6638"/>
    <cellStyle name="40% - Accent1 2 6 2 2_Summary" xfId="6639"/>
    <cellStyle name="40% - Accent1 2 6 2 3" xfId="6640"/>
    <cellStyle name="40% - Accent1 2 6 2 4" xfId="6641"/>
    <cellStyle name="40% - Accent1 2 6 2_Summary" xfId="6642"/>
    <cellStyle name="40% - Accent1 2 6 3" xfId="6643"/>
    <cellStyle name="40% - Accent1 2 6 3 2" xfId="6644"/>
    <cellStyle name="40% - Accent1 2 6 3 3" xfId="6645"/>
    <cellStyle name="40% - Accent1 2 6 3_Summary" xfId="6646"/>
    <cellStyle name="40% - Accent1 2 6 4" xfId="6647"/>
    <cellStyle name="40% - Accent1 2 6 5" xfId="6648"/>
    <cellStyle name="40% - Accent1 2 6_Summary" xfId="6649"/>
    <cellStyle name="40% - Accent1 2 7" xfId="6650"/>
    <cellStyle name="40% - Accent1 2 7 2" xfId="6651"/>
    <cellStyle name="40% - Accent1 2 7 2 2" xfId="6652"/>
    <cellStyle name="40% - Accent1 2 7 2 2 2" xfId="6653"/>
    <cellStyle name="40% - Accent1 2 7 2 2 3" xfId="6654"/>
    <cellStyle name="40% - Accent1 2 7 2 2_Summary" xfId="6655"/>
    <cellStyle name="40% - Accent1 2 7 2 3" xfId="6656"/>
    <cellStyle name="40% - Accent1 2 7 2 4" xfId="6657"/>
    <cellStyle name="40% - Accent1 2 7 2_Summary" xfId="6658"/>
    <cellStyle name="40% - Accent1 2 7 3" xfId="6659"/>
    <cellStyle name="40% - Accent1 2 7 3 2" xfId="6660"/>
    <cellStyle name="40% - Accent1 2 7 3 3" xfId="6661"/>
    <cellStyle name="40% - Accent1 2 7 3_Summary" xfId="6662"/>
    <cellStyle name="40% - Accent1 2 7 4" xfId="6663"/>
    <cellStyle name="40% - Accent1 2 7 5" xfId="6664"/>
    <cellStyle name="40% - Accent1 2 7_Summary" xfId="6665"/>
    <cellStyle name="40% - Accent1 2 8" xfId="6666"/>
    <cellStyle name="40% - Accent1 2 8 2" xfId="6667"/>
    <cellStyle name="40% - Accent1 2 8 2 2" xfId="6668"/>
    <cellStyle name="40% - Accent1 2 8 2 3" xfId="6669"/>
    <cellStyle name="40% - Accent1 2 8 2_Summary" xfId="6670"/>
    <cellStyle name="40% - Accent1 2 8 3" xfId="6671"/>
    <cellStyle name="40% - Accent1 2 8 4" xfId="6672"/>
    <cellStyle name="40% - Accent1 2 8_Summary" xfId="6673"/>
    <cellStyle name="40% - Accent1 2 9" xfId="6674"/>
    <cellStyle name="40% - Accent1 2 9 2" xfId="6675"/>
    <cellStyle name="40% - Accent1 2 9 2 2" xfId="6676"/>
    <cellStyle name="40% - Accent1 2 9 2 3" xfId="6677"/>
    <cellStyle name="40% - Accent1 2 9 2_Summary" xfId="6678"/>
    <cellStyle name="40% - Accent1 2 9 3" xfId="6679"/>
    <cellStyle name="40% - Accent1 2 9 4" xfId="6680"/>
    <cellStyle name="40% - Accent1 2 9_Summary" xfId="6681"/>
    <cellStyle name="40% - Accent1 2_11) Prop" xfId="6682"/>
    <cellStyle name="40% - Accent1 3" xfId="6683"/>
    <cellStyle name="40% - Accent1 3 10" xfId="6684"/>
    <cellStyle name="40% - Accent1 3 2" xfId="6685"/>
    <cellStyle name="40% - Accent1 3 2 2" xfId="6686"/>
    <cellStyle name="40% - Accent1 3 2 2 2" xfId="6687"/>
    <cellStyle name="40% - Accent1 3 2 2 2 2" xfId="6688"/>
    <cellStyle name="40% - Accent1 3 2 2 2 2 2" xfId="6689"/>
    <cellStyle name="40% - Accent1 3 2 2 2 2 2 2" xfId="6690"/>
    <cellStyle name="40% - Accent1 3 2 2 2 2 3" xfId="6691"/>
    <cellStyle name="40% - Accent1 3 2 2 2 3" xfId="6692"/>
    <cellStyle name="40% - Accent1 3 2 2 2 3 2" xfId="6693"/>
    <cellStyle name="40% - Accent1 3 2 2 2 3 2 2" xfId="6694"/>
    <cellStyle name="40% - Accent1 3 2 2 2 3 3" xfId="6695"/>
    <cellStyle name="40% - Accent1 3 2 2 2 4" xfId="6696"/>
    <cellStyle name="40% - Accent1 3 2 2 2 4 2" xfId="6697"/>
    <cellStyle name="40% - Accent1 3 2 2 2 5" xfId="6698"/>
    <cellStyle name="40% - Accent1 3 2 2 2_Summary" xfId="6699"/>
    <cellStyle name="40% - Accent1 3 2 2 3" xfId="6700"/>
    <cellStyle name="40% - Accent1 3 2 2 3 2" xfId="6701"/>
    <cellStyle name="40% - Accent1 3 2 2 3 2 2" xfId="6702"/>
    <cellStyle name="40% - Accent1 3 2 2 3 2 2 2" xfId="6703"/>
    <cellStyle name="40% - Accent1 3 2 2 3 2 3" xfId="6704"/>
    <cellStyle name="40% - Accent1 3 2 2 3 2_CBS PY_Adj" xfId="6705"/>
    <cellStyle name="40% - Accent1 3 2 2 3 3" xfId="6706"/>
    <cellStyle name="40% - Accent1 3 2 2 3 3 2" xfId="6707"/>
    <cellStyle name="40% - Accent1 3 2 2 3 4" xfId="6708"/>
    <cellStyle name="40% - Accent1 3 2 2 3_C1 BS" xfId="6709"/>
    <cellStyle name="40% - Accent1 3 2 2 4" xfId="6710"/>
    <cellStyle name="40% - Accent1 3 2 2 4 2" xfId="6711"/>
    <cellStyle name="40% - Accent1 3 2 2 4 2 2" xfId="6712"/>
    <cellStyle name="40% - Accent1 3 2 2 4 2_CBS PY_Adj" xfId="6713"/>
    <cellStyle name="40% - Accent1 3 2 2 4 3" xfId="6714"/>
    <cellStyle name="40% - Accent1 3 2 2 4_C1 BS" xfId="6715"/>
    <cellStyle name="40% - Accent1 3 2 2 5" xfId="6716"/>
    <cellStyle name="40% - Accent1 3 2 2 5 2" xfId="6717"/>
    <cellStyle name="40% - Accent1 3 2 2 5 2 2" xfId="6718"/>
    <cellStyle name="40% - Accent1 3 2 2 5 3" xfId="6719"/>
    <cellStyle name="40% - Accent1 3 2 2 5_CBS PY_Adj" xfId="6720"/>
    <cellStyle name="40% - Accent1 3 2 2 6" xfId="6721"/>
    <cellStyle name="40% - Accent1 3 2 2 6 2" xfId="6722"/>
    <cellStyle name="40% - Accent1 3 2 2 7" xfId="6723"/>
    <cellStyle name="40% - Accent1 3 2 2_11) Prop" xfId="6724"/>
    <cellStyle name="40% - Accent1 3 2 3" xfId="6725"/>
    <cellStyle name="40% - Accent1 3 2 3 2" xfId="6726"/>
    <cellStyle name="40% - Accent1 3 2 3 2 2" xfId="6727"/>
    <cellStyle name="40% - Accent1 3 2 3 2 2 2" xfId="6728"/>
    <cellStyle name="40% - Accent1 3 2 3 2 2 2 2" xfId="6729"/>
    <cellStyle name="40% - Accent1 3 2 3 2 2 3" xfId="6730"/>
    <cellStyle name="40% - Accent1 3 2 3 2 3" xfId="6731"/>
    <cellStyle name="40% - Accent1 3 2 3 2 3 2" xfId="6732"/>
    <cellStyle name="40% - Accent1 3 2 3 2 4" xfId="6733"/>
    <cellStyle name="40% - Accent1 3 2 3 2_Summary" xfId="6734"/>
    <cellStyle name="40% - Accent1 3 2 3 3" xfId="6735"/>
    <cellStyle name="40% - Accent1 3 2 3 3 2" xfId="6736"/>
    <cellStyle name="40% - Accent1 3 2 3 3 2 2" xfId="6737"/>
    <cellStyle name="40% - Accent1 3 2 3 3 3" xfId="6738"/>
    <cellStyle name="40% - Accent1 3 2 3 4" xfId="6739"/>
    <cellStyle name="40% - Accent1 3 2 3 4 2" xfId="6740"/>
    <cellStyle name="40% - Accent1 3 2 3 4 2 2" xfId="6741"/>
    <cellStyle name="40% - Accent1 3 2 3 4 3" xfId="6742"/>
    <cellStyle name="40% - Accent1 3 2 3 5" xfId="6743"/>
    <cellStyle name="40% - Accent1 3 2 3 5 2" xfId="6744"/>
    <cellStyle name="40% - Accent1 3 2 3 6" xfId="6745"/>
    <cellStyle name="40% - Accent1 3 2 3_Summary" xfId="6746"/>
    <cellStyle name="40% - Accent1 3 2 4" xfId="6747"/>
    <cellStyle name="40% - Accent1 3 2 4 2" xfId="6748"/>
    <cellStyle name="40% - Accent1 3 2 4 2 2" xfId="6749"/>
    <cellStyle name="40% - Accent1 3 2 4 2 2 2" xfId="6750"/>
    <cellStyle name="40% - Accent1 3 2 4 2 3" xfId="6751"/>
    <cellStyle name="40% - Accent1 3 2 4 2_Summary" xfId="6752"/>
    <cellStyle name="40% - Accent1 3 2 4 3" xfId="6753"/>
    <cellStyle name="40% - Accent1 3 2 4 3 2" xfId="6754"/>
    <cellStyle name="40% - Accent1 3 2 4 3 2 2" xfId="6755"/>
    <cellStyle name="40% - Accent1 3 2 4 3 3" xfId="6756"/>
    <cellStyle name="40% - Accent1 3 2 4 4" xfId="6757"/>
    <cellStyle name="40% - Accent1 3 2 4 4 2" xfId="6758"/>
    <cellStyle name="40% - Accent1 3 2 4 5" xfId="6759"/>
    <cellStyle name="40% - Accent1 3 2 4_Summary" xfId="6760"/>
    <cellStyle name="40% - Accent1 3 2 5" xfId="6761"/>
    <cellStyle name="40% - Accent1 3 2 5 2" xfId="6762"/>
    <cellStyle name="40% - Accent1 3 2 5 2 2" xfId="6763"/>
    <cellStyle name="40% - Accent1 3 2 5 3" xfId="6764"/>
    <cellStyle name="40% - Accent1 3 2 6" xfId="6765"/>
    <cellStyle name="40% - Accent1 3 2 6 2" xfId="6766"/>
    <cellStyle name="40% - Accent1 3 2 6 2 2" xfId="6767"/>
    <cellStyle name="40% - Accent1 3 2 6 2_CBS PY_Adj" xfId="6768"/>
    <cellStyle name="40% - Accent1 3 2 6 3" xfId="6769"/>
    <cellStyle name="40% - Accent1 3 2 6_C1 BS" xfId="6770"/>
    <cellStyle name="40% - Accent1 3 2 7" xfId="6771"/>
    <cellStyle name="40% - Accent1 3 2 7 2" xfId="6772"/>
    <cellStyle name="40% - Accent1 3 2 7 2 2" xfId="6773"/>
    <cellStyle name="40% - Accent1 3 2 7 2_CBS PY_Adj" xfId="6774"/>
    <cellStyle name="40% - Accent1 3 2 7 3" xfId="6775"/>
    <cellStyle name="40% - Accent1 3 2 7_C1 BS" xfId="6776"/>
    <cellStyle name="40% - Accent1 3 2 8" xfId="6777"/>
    <cellStyle name="40% - Accent1 3 2 8 2" xfId="6778"/>
    <cellStyle name="40% - Accent1 3 2 8_CBS PY_Adj" xfId="6779"/>
    <cellStyle name="40% - Accent1 3 2 9" xfId="6780"/>
    <cellStyle name="40% - Accent1 3 2_11) Prop" xfId="6781"/>
    <cellStyle name="40% - Accent1 3 3" xfId="6782"/>
    <cellStyle name="40% - Accent1 3 3 2" xfId="6783"/>
    <cellStyle name="40% - Accent1 3 3 2 2" xfId="6784"/>
    <cellStyle name="40% - Accent1 3 3 2 2 2" xfId="6785"/>
    <cellStyle name="40% - Accent1 3 3 2 2 2 2" xfId="6786"/>
    <cellStyle name="40% - Accent1 3 3 2 2 3" xfId="6787"/>
    <cellStyle name="40% - Accent1 3 3 2 3" xfId="6788"/>
    <cellStyle name="40% - Accent1 3 3 2 3 2" xfId="6789"/>
    <cellStyle name="40% - Accent1 3 3 2 3 2 2" xfId="6790"/>
    <cellStyle name="40% - Accent1 3 3 2 3 3" xfId="6791"/>
    <cellStyle name="40% - Accent1 3 3 2 4" xfId="6792"/>
    <cellStyle name="40% - Accent1 3 3 2 4 2" xfId="6793"/>
    <cellStyle name="40% - Accent1 3 3 2 5" xfId="6794"/>
    <cellStyle name="40% - Accent1 3 3 2_Summary" xfId="6795"/>
    <cellStyle name="40% - Accent1 3 3 3" xfId="6796"/>
    <cellStyle name="40% - Accent1 3 3 3 2" xfId="6797"/>
    <cellStyle name="40% - Accent1 3 3 3 2 2" xfId="6798"/>
    <cellStyle name="40% - Accent1 3 3 3 2 2 2" xfId="6799"/>
    <cellStyle name="40% - Accent1 3 3 3 2 3" xfId="6800"/>
    <cellStyle name="40% - Accent1 3 3 3 3" xfId="6801"/>
    <cellStyle name="40% - Accent1 3 3 3 3 2" xfId="6802"/>
    <cellStyle name="40% - Accent1 3 3 3 4" xfId="6803"/>
    <cellStyle name="40% - Accent1 3 3 3_Summary" xfId="6804"/>
    <cellStyle name="40% - Accent1 3 3 4" xfId="6805"/>
    <cellStyle name="40% - Accent1 3 3 4 2" xfId="6806"/>
    <cellStyle name="40% - Accent1 3 3 4 2 2" xfId="6807"/>
    <cellStyle name="40% - Accent1 3 3 4 3" xfId="6808"/>
    <cellStyle name="40% - Accent1 3 3 4_CBS PY_Adj" xfId="6809"/>
    <cellStyle name="40% - Accent1 3 3 5" xfId="6810"/>
    <cellStyle name="40% - Accent1 3 3 5 2" xfId="6811"/>
    <cellStyle name="40% - Accent1 3 3 5 2 2" xfId="6812"/>
    <cellStyle name="40% - Accent1 3 3 5 3" xfId="6813"/>
    <cellStyle name="40% - Accent1 3 3 6" xfId="6814"/>
    <cellStyle name="40% - Accent1 3 3 6 2" xfId="6815"/>
    <cellStyle name="40% - Accent1 3 3 7" xfId="6816"/>
    <cellStyle name="40% - Accent1 3 3_11) Prop" xfId="6817"/>
    <cellStyle name="40% - Accent1 3 4" xfId="6818"/>
    <cellStyle name="40% - Accent1 3 4 2" xfId="6819"/>
    <cellStyle name="40% - Accent1 3 4 2 2" xfId="6820"/>
    <cellStyle name="40% - Accent1 3 4 2 2 2" xfId="6821"/>
    <cellStyle name="40% - Accent1 3 4 2 2 2 2" xfId="6822"/>
    <cellStyle name="40% - Accent1 3 4 2 2 3" xfId="6823"/>
    <cellStyle name="40% - Accent1 3 4 2 3" xfId="6824"/>
    <cellStyle name="40% - Accent1 3 4 2 3 2" xfId="6825"/>
    <cellStyle name="40% - Accent1 3 4 2 4" xfId="6826"/>
    <cellStyle name="40% - Accent1 3 4 2_Summary" xfId="6827"/>
    <cellStyle name="40% - Accent1 3 4 3" xfId="6828"/>
    <cellStyle name="40% - Accent1 3 4 3 2" xfId="6829"/>
    <cellStyle name="40% - Accent1 3 4 3 2 2" xfId="6830"/>
    <cellStyle name="40% - Accent1 3 4 3 3" xfId="6831"/>
    <cellStyle name="40% - Accent1 3 4 3_Summary" xfId="6832"/>
    <cellStyle name="40% - Accent1 3 4 4" xfId="6833"/>
    <cellStyle name="40% - Accent1 3 4 4 2" xfId="6834"/>
    <cellStyle name="40% - Accent1 3 4 4 2 2" xfId="6835"/>
    <cellStyle name="40% - Accent1 3 4 4 2_CBS PY_Adj" xfId="6836"/>
    <cellStyle name="40% - Accent1 3 4 4 3" xfId="6837"/>
    <cellStyle name="40% - Accent1 3 4 4_C1 BS" xfId="6838"/>
    <cellStyle name="40% - Accent1 3 4 5" xfId="6839"/>
    <cellStyle name="40% - Accent1 3 4 5 2" xfId="6840"/>
    <cellStyle name="40% - Accent1 3 4 5 2 2" xfId="6841"/>
    <cellStyle name="40% - Accent1 3 4 5 2_CBS PY_Adj" xfId="6842"/>
    <cellStyle name="40% - Accent1 3 4 5 3" xfId="6843"/>
    <cellStyle name="40% - Accent1 3 4 5_C1 BS" xfId="6844"/>
    <cellStyle name="40% - Accent1 3 4 6" xfId="6845"/>
    <cellStyle name="40% - Accent1 3 4 6 2" xfId="6846"/>
    <cellStyle name="40% - Accent1 3 4 6_CBS PY_Adj" xfId="6847"/>
    <cellStyle name="40% - Accent1 3 4 7" xfId="6848"/>
    <cellStyle name="40% - Accent1 3 4_11) Prop" xfId="6849"/>
    <cellStyle name="40% - Accent1 3 5" xfId="6850"/>
    <cellStyle name="40% - Accent1 3 5 2" xfId="6851"/>
    <cellStyle name="40% - Accent1 3 5 2 2" xfId="6852"/>
    <cellStyle name="40% - Accent1 3 5 2 2 2" xfId="6853"/>
    <cellStyle name="40% - Accent1 3 5 2 3" xfId="6854"/>
    <cellStyle name="40% - Accent1 3 5 2_Summary" xfId="6855"/>
    <cellStyle name="40% - Accent1 3 5 3" xfId="6856"/>
    <cellStyle name="40% - Accent1 3 5 3 2" xfId="6857"/>
    <cellStyle name="40% - Accent1 3 5 3 2 2" xfId="6858"/>
    <cellStyle name="40% - Accent1 3 5 3 3" xfId="6859"/>
    <cellStyle name="40% - Accent1 3 5 4" xfId="6860"/>
    <cellStyle name="40% - Accent1 3 5 4 2" xfId="6861"/>
    <cellStyle name="40% - Accent1 3 5 5" xfId="6862"/>
    <cellStyle name="40% - Accent1 3 5_Summary" xfId="6863"/>
    <cellStyle name="40% - Accent1 3 6" xfId="6864"/>
    <cellStyle name="40% - Accent1 3 6 2" xfId="6865"/>
    <cellStyle name="40% - Accent1 3 6 2 2" xfId="6866"/>
    <cellStyle name="40% - Accent1 3 6 2 3" xfId="6867"/>
    <cellStyle name="40% - Accent1 3 6 2_Summary" xfId="6868"/>
    <cellStyle name="40% - Accent1 3 6 3" xfId="6869"/>
    <cellStyle name="40% - Accent1 3 6 4" xfId="6870"/>
    <cellStyle name="40% - Accent1 3 6_Summary" xfId="6871"/>
    <cellStyle name="40% - Accent1 3 7" xfId="6872"/>
    <cellStyle name="40% - Accent1 3 7 2" xfId="6873"/>
    <cellStyle name="40% - Accent1 3 7 2 2" xfId="6874"/>
    <cellStyle name="40% - Accent1 3 7 2_CBS PY_Adj" xfId="6875"/>
    <cellStyle name="40% - Accent1 3 7 3" xfId="6876"/>
    <cellStyle name="40% - Accent1 3 7_C1 BS" xfId="6877"/>
    <cellStyle name="40% - Accent1 3 8" xfId="6878"/>
    <cellStyle name="40% - Accent1 3 8 2" xfId="6879"/>
    <cellStyle name="40% - Accent1 3 8 2 2" xfId="6880"/>
    <cellStyle name="40% - Accent1 3 8 2_CBS PY_Adj" xfId="6881"/>
    <cellStyle name="40% - Accent1 3 8 3" xfId="6882"/>
    <cellStyle name="40% - Accent1 3 8_C1 BS" xfId="6883"/>
    <cellStyle name="40% - Accent1 3 9" xfId="6884"/>
    <cellStyle name="40% - Accent1 3 9 2" xfId="6885"/>
    <cellStyle name="40% - Accent1 3 9_CBS PY_Adj" xfId="6886"/>
    <cellStyle name="40% - Accent1 3_11) Prop" xfId="6887"/>
    <cellStyle name="40% - Accent1 4" xfId="6888"/>
    <cellStyle name="40% - Accent1 4 10" xfId="6889"/>
    <cellStyle name="40% - Accent1 4 10 2" xfId="6890"/>
    <cellStyle name="40% - Accent1 4 10_CBS PY_Adj" xfId="6891"/>
    <cellStyle name="40% - Accent1 4 11" xfId="6892"/>
    <cellStyle name="40% - Accent1 4 12" xfId="6893"/>
    <cellStyle name="40% - Accent1 4 2" xfId="6894"/>
    <cellStyle name="40% - Accent1 4 2 2" xfId="6895"/>
    <cellStyle name="40% - Accent1 4 2 2 2" xfId="6896"/>
    <cellStyle name="40% - Accent1 4 2 2 2 2" xfId="6897"/>
    <cellStyle name="40% - Accent1 4 2 2 2 2 2" xfId="6898"/>
    <cellStyle name="40% - Accent1 4 2 2 2 3" xfId="6899"/>
    <cellStyle name="40% - Accent1 4 2 2 3" xfId="6900"/>
    <cellStyle name="40% - Accent1 4 2 2 3 2" xfId="6901"/>
    <cellStyle name="40% - Accent1 4 2 2 3 2 2" xfId="6902"/>
    <cellStyle name="40% - Accent1 4 2 2 3 3" xfId="6903"/>
    <cellStyle name="40% - Accent1 4 2 2 4" xfId="6904"/>
    <cellStyle name="40% - Accent1 4 2 2 4 2" xfId="6905"/>
    <cellStyle name="40% - Accent1 4 2 2 5" xfId="6906"/>
    <cellStyle name="40% - Accent1 4 2 2_Summary" xfId="6907"/>
    <cellStyle name="40% - Accent1 4 2 3" xfId="6908"/>
    <cellStyle name="40% - Accent1 4 2 3 2" xfId="6909"/>
    <cellStyle name="40% - Accent1 4 2 3 2 2" xfId="6910"/>
    <cellStyle name="40% - Accent1 4 2 3 2 2 2" xfId="6911"/>
    <cellStyle name="40% - Accent1 4 2 3 2 3" xfId="6912"/>
    <cellStyle name="40% - Accent1 4 2 3 3" xfId="6913"/>
    <cellStyle name="40% - Accent1 4 2 3 3 2" xfId="6914"/>
    <cellStyle name="40% - Accent1 4 2 3 4" xfId="6915"/>
    <cellStyle name="40% - Accent1 4 2 3_Summary" xfId="6916"/>
    <cellStyle name="40% - Accent1 4 2 4" xfId="6917"/>
    <cellStyle name="40% - Accent1 4 2 4 2" xfId="6918"/>
    <cellStyle name="40% - Accent1 4 2 4 2 2" xfId="6919"/>
    <cellStyle name="40% - Accent1 4 2 4 2_CBS PY_Adj" xfId="6920"/>
    <cellStyle name="40% - Accent1 4 2 4 3" xfId="6921"/>
    <cellStyle name="40% - Accent1 4 2 4_C1 BS" xfId="6922"/>
    <cellStyle name="40% - Accent1 4 2 5" xfId="6923"/>
    <cellStyle name="40% - Accent1 4 2 5 2" xfId="6924"/>
    <cellStyle name="40% - Accent1 4 2 5 2 2" xfId="6925"/>
    <cellStyle name="40% - Accent1 4 2 5 2_CBS PY_Adj" xfId="6926"/>
    <cellStyle name="40% - Accent1 4 2 5 3" xfId="6927"/>
    <cellStyle name="40% - Accent1 4 2 5_C1 BS" xfId="6928"/>
    <cellStyle name="40% - Accent1 4 2 6" xfId="6929"/>
    <cellStyle name="40% - Accent1 4 2 6 2" xfId="6930"/>
    <cellStyle name="40% - Accent1 4 2 6_CBS PY_Adj" xfId="6931"/>
    <cellStyle name="40% - Accent1 4 2 7" xfId="6932"/>
    <cellStyle name="40% - Accent1 4 2_11) Prop" xfId="6933"/>
    <cellStyle name="40% - Accent1 4 3" xfId="6934"/>
    <cellStyle name="40% - Accent1 4 3 2" xfId="6935"/>
    <cellStyle name="40% - Accent1 4 3 2 2" xfId="6936"/>
    <cellStyle name="40% - Accent1 4 3 2 2 2" xfId="6937"/>
    <cellStyle name="40% - Accent1 4 3 2 2 2 2" xfId="6938"/>
    <cellStyle name="40% - Accent1 4 3 2 2 3" xfId="6939"/>
    <cellStyle name="40% - Accent1 4 3 2 3" xfId="6940"/>
    <cellStyle name="40% - Accent1 4 3 2 3 2" xfId="6941"/>
    <cellStyle name="40% - Accent1 4 3 2 4" xfId="6942"/>
    <cellStyle name="40% - Accent1 4 3 2_Summary" xfId="6943"/>
    <cellStyle name="40% - Accent1 4 3 3" xfId="6944"/>
    <cellStyle name="40% - Accent1 4 3 3 2" xfId="6945"/>
    <cellStyle name="40% - Accent1 4 3 3 2 2" xfId="6946"/>
    <cellStyle name="40% - Accent1 4 3 3 3" xfId="6947"/>
    <cellStyle name="40% - Accent1 4 3 4" xfId="6948"/>
    <cellStyle name="40% - Accent1 4 3 4 2" xfId="6949"/>
    <cellStyle name="40% - Accent1 4 3 4 2 2" xfId="6950"/>
    <cellStyle name="40% - Accent1 4 3 4 3" xfId="6951"/>
    <cellStyle name="40% - Accent1 4 3 5" xfId="6952"/>
    <cellStyle name="40% - Accent1 4 3 5 2" xfId="6953"/>
    <cellStyle name="40% - Accent1 4 3 6" xfId="6954"/>
    <cellStyle name="40% - Accent1 4 3_Summary" xfId="6955"/>
    <cellStyle name="40% - Accent1 4 4" xfId="6956"/>
    <cellStyle name="40% - Accent1 4 4 2" xfId="6957"/>
    <cellStyle name="40% - Accent1 4 4 2 2" xfId="6958"/>
    <cellStyle name="40% - Accent1 4 4 2 2 2" xfId="6959"/>
    <cellStyle name="40% - Accent1 4 4 2 3" xfId="6960"/>
    <cellStyle name="40% - Accent1 4 4 2_Summary" xfId="6961"/>
    <cellStyle name="40% - Accent1 4 4 3" xfId="6962"/>
    <cellStyle name="40% - Accent1 4 4 3 2" xfId="6963"/>
    <cellStyle name="40% - Accent1 4 4 3 2 2" xfId="6964"/>
    <cellStyle name="40% - Accent1 4 4 3 3" xfId="6965"/>
    <cellStyle name="40% - Accent1 4 4 4" xfId="6966"/>
    <cellStyle name="40% - Accent1 4 4 4 2" xfId="6967"/>
    <cellStyle name="40% - Accent1 4 4 5" xfId="6968"/>
    <cellStyle name="40% - Accent1 4 4_Summary" xfId="6969"/>
    <cellStyle name="40% - Accent1 4 5" xfId="6970"/>
    <cellStyle name="40% - Accent1 4 5 2" xfId="6971"/>
    <cellStyle name="40% - Accent1 4 5 2 2" xfId="6972"/>
    <cellStyle name="40% - Accent1 4 5 2 3" xfId="6973"/>
    <cellStyle name="40% - Accent1 4 5 2_Summary" xfId="6974"/>
    <cellStyle name="40% - Accent1 4 5 3" xfId="6975"/>
    <cellStyle name="40% - Accent1 4 5 4" xfId="6976"/>
    <cellStyle name="40% - Accent1 4 5_Summary" xfId="6977"/>
    <cellStyle name="40% - Accent1 4 6" xfId="6978"/>
    <cellStyle name="40% - Accent1 4 6 2" xfId="6979"/>
    <cellStyle name="40% - Accent1 4 6 2 2" xfId="6980"/>
    <cellStyle name="40% - Accent1 4 6 2 3" xfId="6981"/>
    <cellStyle name="40% - Accent1 4 6 2_Summary" xfId="6982"/>
    <cellStyle name="40% - Accent1 4 6 3" xfId="6983"/>
    <cellStyle name="40% - Accent1 4 7" xfId="6984"/>
    <cellStyle name="40% - Accent1 4 7 2" xfId="6985"/>
    <cellStyle name="40% - Accent1 4 7 3" xfId="6986"/>
    <cellStyle name="40% - Accent1 4 7_Summary" xfId="6987"/>
    <cellStyle name="40% - Accent1 4 8" xfId="6988"/>
    <cellStyle name="40% - Accent1 4 8 2" xfId="6989"/>
    <cellStyle name="40% - Accent1 4 8 2 2" xfId="6990"/>
    <cellStyle name="40% - Accent1 4 8 2_CBS PY_Adj" xfId="6991"/>
    <cellStyle name="40% - Accent1 4 8 3" xfId="6992"/>
    <cellStyle name="40% - Accent1 4 8_C1 BS" xfId="6993"/>
    <cellStyle name="40% - Accent1 4 9" xfId="6994"/>
    <cellStyle name="40% - Accent1 4 9 2" xfId="6995"/>
    <cellStyle name="40% - Accent1 4 9 2 2" xfId="6996"/>
    <cellStyle name="40% - Accent1 4 9 2_CBS PY_Adj" xfId="6997"/>
    <cellStyle name="40% - Accent1 4 9 3" xfId="6998"/>
    <cellStyle name="40% - Accent1 4 9_C1 BS" xfId="6999"/>
    <cellStyle name="40% - Accent1 4_11) Prop" xfId="7000"/>
    <cellStyle name="40% - Accent1 5" xfId="7001"/>
    <cellStyle name="40% - Accent1 5 2" xfId="7002"/>
    <cellStyle name="40% - Accent1 5 2 2" xfId="7003"/>
    <cellStyle name="40% - Accent1 5 2 2 2" xfId="7004"/>
    <cellStyle name="40% - Accent1 5 2 2 2 2" xfId="7005"/>
    <cellStyle name="40% - Accent1 5 2 2 2 2 2" xfId="7006"/>
    <cellStyle name="40% - Accent1 5 2 2 2 3" xfId="7007"/>
    <cellStyle name="40% - Accent1 5 2 2 3" xfId="7008"/>
    <cellStyle name="40% - Accent1 5 2 2 3 2" xfId="7009"/>
    <cellStyle name="40% - Accent1 5 2 2 3 2 2" xfId="7010"/>
    <cellStyle name="40% - Accent1 5 2 2 3 3" xfId="7011"/>
    <cellStyle name="40% - Accent1 5 2 2 4" xfId="7012"/>
    <cellStyle name="40% - Accent1 5 2 2 4 2" xfId="7013"/>
    <cellStyle name="40% - Accent1 5 2 2 5" xfId="7014"/>
    <cellStyle name="40% - Accent1 5 2 2_Summary" xfId="7015"/>
    <cellStyle name="40% - Accent1 5 2 3" xfId="7016"/>
    <cellStyle name="40% - Accent1 5 2 3 2" xfId="7017"/>
    <cellStyle name="40% - Accent1 5 2 3 2 2" xfId="7018"/>
    <cellStyle name="40% - Accent1 5 2 3 2 2 2" xfId="7019"/>
    <cellStyle name="40% - Accent1 5 2 3 2 3" xfId="7020"/>
    <cellStyle name="40% - Accent1 5 2 3 2_CBS PY_Adj" xfId="7021"/>
    <cellStyle name="40% - Accent1 5 2 3 3" xfId="7022"/>
    <cellStyle name="40% - Accent1 5 2 3 3 2" xfId="7023"/>
    <cellStyle name="40% - Accent1 5 2 3 4" xfId="7024"/>
    <cellStyle name="40% - Accent1 5 2 3_C1 BS" xfId="7025"/>
    <cellStyle name="40% - Accent1 5 2 4" xfId="7026"/>
    <cellStyle name="40% - Accent1 5 2 4 2" xfId="7027"/>
    <cellStyle name="40% - Accent1 5 2 4 2 2" xfId="7028"/>
    <cellStyle name="40% - Accent1 5 2 4 2_CBS PY_Adj" xfId="7029"/>
    <cellStyle name="40% - Accent1 5 2 4 3" xfId="7030"/>
    <cellStyle name="40% - Accent1 5 2 4_C1 BS" xfId="7031"/>
    <cellStyle name="40% - Accent1 5 2 5" xfId="7032"/>
    <cellStyle name="40% - Accent1 5 2 5 2" xfId="7033"/>
    <cellStyle name="40% - Accent1 5 2 5 2 2" xfId="7034"/>
    <cellStyle name="40% - Accent1 5 2 5 3" xfId="7035"/>
    <cellStyle name="40% - Accent1 5 2 5_CBS PY_Adj" xfId="7036"/>
    <cellStyle name="40% - Accent1 5 2 6" xfId="7037"/>
    <cellStyle name="40% - Accent1 5 2 6 2" xfId="7038"/>
    <cellStyle name="40% - Accent1 5 2 7" xfId="7039"/>
    <cellStyle name="40% - Accent1 5 2_11) Prop" xfId="7040"/>
    <cellStyle name="40% - Accent1 5 3" xfId="7041"/>
    <cellStyle name="40% - Accent1 5 3 2" xfId="7042"/>
    <cellStyle name="40% - Accent1 5 3 2 2" xfId="7043"/>
    <cellStyle name="40% - Accent1 5 3 2 2 2" xfId="7044"/>
    <cellStyle name="40% - Accent1 5 3 2 2 2 2" xfId="7045"/>
    <cellStyle name="40% - Accent1 5 3 2 2 3" xfId="7046"/>
    <cellStyle name="40% - Accent1 5 3 2 3" xfId="7047"/>
    <cellStyle name="40% - Accent1 5 3 2 3 2" xfId="7048"/>
    <cellStyle name="40% - Accent1 5 3 2 4" xfId="7049"/>
    <cellStyle name="40% - Accent1 5 3 2_Summary" xfId="7050"/>
    <cellStyle name="40% - Accent1 5 3 3" xfId="7051"/>
    <cellStyle name="40% - Accent1 5 3 3 2" xfId="7052"/>
    <cellStyle name="40% - Accent1 5 3 3 2 2" xfId="7053"/>
    <cellStyle name="40% - Accent1 5 3 3 3" xfId="7054"/>
    <cellStyle name="40% - Accent1 5 3 4" xfId="7055"/>
    <cellStyle name="40% - Accent1 5 3 4 2" xfId="7056"/>
    <cellStyle name="40% - Accent1 5 3 4 2 2" xfId="7057"/>
    <cellStyle name="40% - Accent1 5 3 4 3" xfId="7058"/>
    <cellStyle name="40% - Accent1 5 3 5" xfId="7059"/>
    <cellStyle name="40% - Accent1 5 3 5 2" xfId="7060"/>
    <cellStyle name="40% - Accent1 5 3 6" xfId="7061"/>
    <cellStyle name="40% - Accent1 5 3_Summary" xfId="7062"/>
    <cellStyle name="40% - Accent1 5 4" xfId="7063"/>
    <cellStyle name="40% - Accent1 5 4 2" xfId="7064"/>
    <cellStyle name="40% - Accent1 5 4 2 2" xfId="7065"/>
    <cellStyle name="40% - Accent1 5 4 2 2 2" xfId="7066"/>
    <cellStyle name="40% - Accent1 5 4 2 3" xfId="7067"/>
    <cellStyle name="40% - Accent1 5 4 3" xfId="7068"/>
    <cellStyle name="40% - Accent1 5 4 3 2" xfId="7069"/>
    <cellStyle name="40% - Accent1 5 4 3 2 2" xfId="7070"/>
    <cellStyle name="40% - Accent1 5 4 3 3" xfId="7071"/>
    <cellStyle name="40% - Accent1 5 4 4" xfId="7072"/>
    <cellStyle name="40% - Accent1 5 4 4 2" xfId="7073"/>
    <cellStyle name="40% - Accent1 5 4 5" xfId="7074"/>
    <cellStyle name="40% - Accent1 5 4_Summary" xfId="7075"/>
    <cellStyle name="40% - Accent1 5 5" xfId="7076"/>
    <cellStyle name="40% - Accent1 5 5 2" xfId="7077"/>
    <cellStyle name="40% - Accent1 5 5 2 2" xfId="7078"/>
    <cellStyle name="40% - Accent1 5 5 3" xfId="7079"/>
    <cellStyle name="40% - Accent1 5 5_Summary" xfId="7080"/>
    <cellStyle name="40% - Accent1 5 6" xfId="7081"/>
    <cellStyle name="40% - Accent1 5 6 2" xfId="7082"/>
    <cellStyle name="40% - Accent1 5 6 2 2" xfId="7083"/>
    <cellStyle name="40% - Accent1 5 6 2_CBS PY_Adj" xfId="7084"/>
    <cellStyle name="40% - Accent1 5 6 3" xfId="7085"/>
    <cellStyle name="40% - Accent1 5 6_C1 BS" xfId="7086"/>
    <cellStyle name="40% - Accent1 5 7" xfId="7087"/>
    <cellStyle name="40% - Accent1 5 7 2" xfId="7088"/>
    <cellStyle name="40% - Accent1 5 7 2 2" xfId="7089"/>
    <cellStyle name="40% - Accent1 5 7 2_CBS PY_Adj" xfId="7090"/>
    <cellStyle name="40% - Accent1 5 7 3" xfId="7091"/>
    <cellStyle name="40% - Accent1 5 7_C1 BS" xfId="7092"/>
    <cellStyle name="40% - Accent1 5 8" xfId="7093"/>
    <cellStyle name="40% - Accent1 5 8 2" xfId="7094"/>
    <cellStyle name="40% - Accent1 5 8_CBS PY_Adj" xfId="7095"/>
    <cellStyle name="40% - Accent1 5 9" xfId="7096"/>
    <cellStyle name="40% - Accent1 5_11) Prop" xfId="7097"/>
    <cellStyle name="40% - Accent1 6" xfId="7098"/>
    <cellStyle name="40% - Accent1 6 2" xfId="7099"/>
    <cellStyle name="40% - Accent1 6 2 2" xfId="7100"/>
    <cellStyle name="40% - Accent1 6 2 2 2" xfId="7101"/>
    <cellStyle name="40% - Accent1 6 2 2 2 2" xfId="7102"/>
    <cellStyle name="40% - Accent1 6 2 2 3" xfId="7103"/>
    <cellStyle name="40% - Accent1 6 2 2_Summary" xfId="7104"/>
    <cellStyle name="40% - Accent1 6 2 3" xfId="7105"/>
    <cellStyle name="40% - Accent1 6 2 3 2" xfId="7106"/>
    <cellStyle name="40% - Accent1 6 2 3 2 2" xfId="7107"/>
    <cellStyle name="40% - Accent1 6 2 3 3" xfId="7108"/>
    <cellStyle name="40% - Accent1 6 2 4" xfId="7109"/>
    <cellStyle name="40% - Accent1 6 2 4 2" xfId="7110"/>
    <cellStyle name="40% - Accent1 6 2 5" xfId="7111"/>
    <cellStyle name="40% - Accent1 6 2_Summary" xfId="7112"/>
    <cellStyle name="40% - Accent1 6 3" xfId="7113"/>
    <cellStyle name="40% - Accent1 6 3 2" xfId="7114"/>
    <cellStyle name="40% - Accent1 6 3 2 2" xfId="7115"/>
    <cellStyle name="40% - Accent1 6 3 2 2 2" xfId="7116"/>
    <cellStyle name="40% - Accent1 6 3 2 3" xfId="7117"/>
    <cellStyle name="40% - Accent1 6 3 2_Summary" xfId="7118"/>
    <cellStyle name="40% - Accent1 6 3 3" xfId="7119"/>
    <cellStyle name="40% - Accent1 6 3 3 2" xfId="7120"/>
    <cellStyle name="40% - Accent1 6 3 4" xfId="7121"/>
    <cellStyle name="40% - Accent1 6 3_Summary" xfId="7122"/>
    <cellStyle name="40% - Accent1 6 4" xfId="7123"/>
    <cellStyle name="40% - Accent1 6 4 2" xfId="7124"/>
    <cellStyle name="40% - Accent1 6 4 2 2" xfId="7125"/>
    <cellStyle name="40% - Accent1 6 4 3" xfId="7126"/>
    <cellStyle name="40% - Accent1 6 4_Summary" xfId="7127"/>
    <cellStyle name="40% - Accent1 6 5" xfId="7128"/>
    <cellStyle name="40% - Accent1 6 5 2" xfId="7129"/>
    <cellStyle name="40% - Accent1 6 5 2 2" xfId="7130"/>
    <cellStyle name="40% - Accent1 6 5 3" xfId="7131"/>
    <cellStyle name="40% - Accent1 6 6" xfId="7132"/>
    <cellStyle name="40% - Accent1 6 6 2" xfId="7133"/>
    <cellStyle name="40% - Accent1 6 7" xfId="7134"/>
    <cellStyle name="40% - Accent1 6_11) Prop" xfId="7135"/>
    <cellStyle name="40% - Accent1 7" xfId="7136"/>
    <cellStyle name="40% - Accent1 7 2" xfId="7137"/>
    <cellStyle name="40% - Accent1 7 2 2" xfId="7138"/>
    <cellStyle name="40% - Accent1 7 2 2 2" xfId="7139"/>
    <cellStyle name="40% - Accent1 7 2 2 3" xfId="7140"/>
    <cellStyle name="40% - Accent1 7 2 2_Summary" xfId="7141"/>
    <cellStyle name="40% - Accent1 7 2 3" xfId="7142"/>
    <cellStyle name="40% - Accent1 7 2 4" xfId="7143"/>
    <cellStyle name="40% - Accent1 7 2_Summary" xfId="7144"/>
    <cellStyle name="40% - Accent1 7 3" xfId="7145"/>
    <cellStyle name="40% - Accent1 7 3 2" xfId="7146"/>
    <cellStyle name="40% - Accent1 7 3 3" xfId="7147"/>
    <cellStyle name="40% - Accent1 7 3_Summary" xfId="7148"/>
    <cellStyle name="40% - Accent1 7 4" xfId="7149"/>
    <cellStyle name="40% - Accent1 7 5" xfId="7150"/>
    <cellStyle name="40% - Accent1 7_11) Prop" xfId="7151"/>
    <cellStyle name="40% - Accent1 8" xfId="7152"/>
    <cellStyle name="40% - Accent1 8 2" xfId="7153"/>
    <cellStyle name="40% - Accent1 8 2 2" xfId="7154"/>
    <cellStyle name="40% - Accent1 8 2 2 2" xfId="7155"/>
    <cellStyle name="40% - Accent1 8 2 2 2 2" xfId="7156"/>
    <cellStyle name="40% - Accent1 8 2 2 3" xfId="7157"/>
    <cellStyle name="40% - Accent1 8 2 2_Summary" xfId="7158"/>
    <cellStyle name="40% - Accent1 8 2 3" xfId="7159"/>
    <cellStyle name="40% - Accent1 8 2 3 2" xfId="7160"/>
    <cellStyle name="40% - Accent1 8 2 3 2 2" xfId="7161"/>
    <cellStyle name="40% - Accent1 8 2 3 3" xfId="7162"/>
    <cellStyle name="40% - Accent1 8 2 4" xfId="7163"/>
    <cellStyle name="40% - Accent1 8 2 4 2" xfId="7164"/>
    <cellStyle name="40% - Accent1 8 2 5" xfId="7165"/>
    <cellStyle name="40% - Accent1 8 2_Summary" xfId="7166"/>
    <cellStyle name="40% - Accent1 8 3" xfId="7167"/>
    <cellStyle name="40% - Accent1 8 3 2" xfId="7168"/>
    <cellStyle name="40% - Accent1 8 3 2 2" xfId="7169"/>
    <cellStyle name="40% - Accent1 8 3 2 2 2" xfId="7170"/>
    <cellStyle name="40% - Accent1 8 3 2 3" xfId="7171"/>
    <cellStyle name="40% - Accent1 8 3 3" xfId="7172"/>
    <cellStyle name="40% - Accent1 8 3 3 2" xfId="7173"/>
    <cellStyle name="40% - Accent1 8 3 4" xfId="7174"/>
    <cellStyle name="40% - Accent1 8 4" xfId="7175"/>
    <cellStyle name="40% - Accent1 8 4 2" xfId="7176"/>
    <cellStyle name="40% - Accent1 8 4 2 2" xfId="7177"/>
    <cellStyle name="40% - Accent1 8 4 3" xfId="7178"/>
    <cellStyle name="40% - Accent1 8 5" xfId="7179"/>
    <cellStyle name="40% - Accent1 8 5 2" xfId="7180"/>
    <cellStyle name="40% - Accent1 8 5 2 2" xfId="7181"/>
    <cellStyle name="40% - Accent1 8 5 3" xfId="7182"/>
    <cellStyle name="40% - Accent1 8 6" xfId="7183"/>
    <cellStyle name="40% - Accent1 8 6 2" xfId="7184"/>
    <cellStyle name="40% - Accent1 8 7" xfId="7185"/>
    <cellStyle name="40% - Accent1 8_Summary" xfId="7186"/>
    <cellStyle name="40% - Accent1 9" xfId="7187"/>
    <cellStyle name="40% - Accent1 9 2" xfId="7188"/>
    <cellStyle name="40% - Accent1 9 2 2" xfId="7189"/>
    <cellStyle name="40% - Accent1 9 2 2 2" xfId="7190"/>
    <cellStyle name="40% - Accent1 9 2 2_PY_Adj" xfId="7191"/>
    <cellStyle name="40% - Accent1 9 2 3" xfId="7192"/>
    <cellStyle name="40% - Accent1 9 2_PY_Adj" xfId="7193"/>
    <cellStyle name="40% - Accent1 9 3" xfId="7194"/>
    <cellStyle name="40% - Accent1 9 3 2" xfId="7195"/>
    <cellStyle name="40% - Accent1 9 3_PY_Adj" xfId="7196"/>
    <cellStyle name="40% - Accent1 9 4" xfId="7197"/>
    <cellStyle name="40% - Accent1 9_Summary" xfId="7198"/>
    <cellStyle name="40% - Accent2 10" xfId="7199"/>
    <cellStyle name="40% - Accent2 10 2" xfId="7200"/>
    <cellStyle name="40% - Accent2 10 2 2" xfId="7201"/>
    <cellStyle name="40% - Accent2 10 2 2 2" xfId="7202"/>
    <cellStyle name="40% - Accent2 10 2 3" xfId="7203"/>
    <cellStyle name="40% - Accent2 10 2_PY_Adj" xfId="7204"/>
    <cellStyle name="40% - Accent2 10 3" xfId="7205"/>
    <cellStyle name="40% - Accent2 10 3 2" xfId="7206"/>
    <cellStyle name="40% - Accent2 10 4" xfId="7207"/>
    <cellStyle name="40% - Accent2 10_PY_Adj" xfId="7208"/>
    <cellStyle name="40% - Accent2 11" xfId="7209"/>
    <cellStyle name="40% - Accent2 11 2" xfId="7210"/>
    <cellStyle name="40% - Accent2 11 2 2" xfId="7211"/>
    <cellStyle name="40% - Accent2 11 2 2 2" xfId="7212"/>
    <cellStyle name="40% - Accent2 11 2 3" xfId="7213"/>
    <cellStyle name="40% - Accent2 11 2_PY_Adj" xfId="7214"/>
    <cellStyle name="40% - Accent2 11 3" xfId="7215"/>
    <cellStyle name="40% - Accent2 11 3 2" xfId="7216"/>
    <cellStyle name="40% - Accent2 11 4" xfId="7217"/>
    <cellStyle name="40% - Accent2 11_PY_Adj" xfId="7218"/>
    <cellStyle name="40% - Accent2 12" xfId="7219"/>
    <cellStyle name="40% - Accent2 12 2" xfId="7220"/>
    <cellStyle name="40% - Accent2 12 2 2" xfId="7221"/>
    <cellStyle name="40% - Accent2 12 2_PY_Adj" xfId="7222"/>
    <cellStyle name="40% - Accent2 12 3" xfId="7223"/>
    <cellStyle name="40% - Accent2 12_C1 BS" xfId="7224"/>
    <cellStyle name="40% - Accent2 13" xfId="7225"/>
    <cellStyle name="40% - Accent2 13 2" xfId="7226"/>
    <cellStyle name="40% - Accent2 13 3" xfId="7227"/>
    <cellStyle name="40% - Accent2 13_PY_Adj" xfId="7228"/>
    <cellStyle name="40% - Accent2 14" xfId="7229"/>
    <cellStyle name="40% - Accent2 14 2" xfId="7230"/>
    <cellStyle name="40% - Accent2 15" xfId="7231"/>
    <cellStyle name="40% - Accent2 16" xfId="7232"/>
    <cellStyle name="40% - Accent2 17" xfId="7233"/>
    <cellStyle name="40% - Accent2 18" xfId="7234"/>
    <cellStyle name="40% - Accent2 19" xfId="7235"/>
    <cellStyle name="40% - Accent2 2" xfId="7236"/>
    <cellStyle name="40% - Accent2 2 10" xfId="7237"/>
    <cellStyle name="40% - Accent2 2 10 2" xfId="7238"/>
    <cellStyle name="40% - Accent2 2 10 3" xfId="7239"/>
    <cellStyle name="40% - Accent2 2 10_PY_Adj" xfId="7240"/>
    <cellStyle name="40% - Accent2 2 11" xfId="7241"/>
    <cellStyle name="40% - Accent2 2 11 2" xfId="7242"/>
    <cellStyle name="40% - Accent2 2 11 3" xfId="7243"/>
    <cellStyle name="40% - Accent2 2 11_PY_Adj" xfId="7244"/>
    <cellStyle name="40% - Accent2 2 12" xfId="7245"/>
    <cellStyle name="40% - Accent2 2 2" xfId="7246"/>
    <cellStyle name="40% - Accent2 2 2 10" xfId="7247"/>
    <cellStyle name="40% - Accent2 2 2 2" xfId="7248"/>
    <cellStyle name="40% - Accent2 2 2 2 10" xfId="7249"/>
    <cellStyle name="40% - Accent2 2 2 2 10 2" xfId="7250"/>
    <cellStyle name="40% - Accent2 2 2 2 10_PY_Adj" xfId="7251"/>
    <cellStyle name="40% - Accent2 2 2 2 11" xfId="7252"/>
    <cellStyle name="40% - Accent2 2 2 2 2" xfId="7253"/>
    <cellStyle name="40% - Accent2 2 2 2 2 2" xfId="7254"/>
    <cellStyle name="40% - Accent2 2 2 2 2 2 2" xfId="7255"/>
    <cellStyle name="40% - Accent2 2 2 2 2 2 2 2" xfId="7256"/>
    <cellStyle name="40% - Accent2 2 2 2 2 2 2 3" xfId="7257"/>
    <cellStyle name="40% - Accent2 2 2 2 2 2 2_PY_Adj" xfId="7258"/>
    <cellStyle name="40% - Accent2 2 2 2 2 2 3" xfId="7259"/>
    <cellStyle name="40% - Accent2 2 2 2 2 2 4" xfId="7260"/>
    <cellStyle name="40% - Accent2 2 2 2 2 2_PY_Adj" xfId="7261"/>
    <cellStyle name="40% - Accent2 2 2 2 2 3" xfId="7262"/>
    <cellStyle name="40% - Accent2 2 2 2 2 3 2" xfId="7263"/>
    <cellStyle name="40% - Accent2 2 2 2 2 3 2 2" xfId="7264"/>
    <cellStyle name="40% - Accent2 2 2 2 2 3 2 3" xfId="7265"/>
    <cellStyle name="40% - Accent2 2 2 2 2 3 2_PY_Adj" xfId="7266"/>
    <cellStyle name="40% - Accent2 2 2 2 2 3 3" xfId="7267"/>
    <cellStyle name="40% - Accent2 2 2 2 2 3 4" xfId="7268"/>
    <cellStyle name="40% - Accent2 2 2 2 2 3_PY_Adj" xfId="7269"/>
    <cellStyle name="40% - Accent2 2 2 2 2 4" xfId="7270"/>
    <cellStyle name="40% - Accent2 2 2 2 2 4 2" xfId="7271"/>
    <cellStyle name="40% - Accent2 2 2 2 2 4 3" xfId="7272"/>
    <cellStyle name="40% - Accent2 2 2 2 2 4_PY_Adj" xfId="7273"/>
    <cellStyle name="40% - Accent2 2 2 2 2 5" xfId="7274"/>
    <cellStyle name="40% - Accent2 2 2 2 2 6" xfId="7275"/>
    <cellStyle name="40% - Accent2 2 2 2 2_PY_Adj" xfId="7276"/>
    <cellStyle name="40% - Accent2 2 2 2 3" xfId="7277"/>
    <cellStyle name="40% - Accent2 2 2 2 3 2" xfId="7278"/>
    <cellStyle name="40% - Accent2 2 2 2 3 2 2" xfId="7279"/>
    <cellStyle name="40% - Accent2 2 2 2 3 2 2 2" xfId="7280"/>
    <cellStyle name="40% - Accent2 2 2 2 3 2 2_PY_Adj" xfId="7281"/>
    <cellStyle name="40% - Accent2 2 2 2 3 2 3" xfId="7282"/>
    <cellStyle name="40% - Accent2 2 2 2 3 2_PY_Adj" xfId="7283"/>
    <cellStyle name="40% - Accent2 2 2 2 3 3" xfId="7284"/>
    <cellStyle name="40% - Accent2 2 2 2 3 3 2" xfId="7285"/>
    <cellStyle name="40% - Accent2 2 2 2 3 3_PY_Adj" xfId="7286"/>
    <cellStyle name="40% - Accent2 2 2 2 3 4" xfId="7287"/>
    <cellStyle name="40% - Accent2 2 2 2 3_PY_Adj" xfId="7288"/>
    <cellStyle name="40% - Accent2 2 2 2 4" xfId="7289"/>
    <cellStyle name="40% - Accent2 2 2 2 4 2" xfId="7290"/>
    <cellStyle name="40% - Accent2 2 2 2 4 2 2" xfId="7291"/>
    <cellStyle name="40% - Accent2 2 2 2 4 2 3" xfId="7292"/>
    <cellStyle name="40% - Accent2 2 2 2 4 2_PY_Adj" xfId="7293"/>
    <cellStyle name="40% - Accent2 2 2 2 4 3" xfId="7294"/>
    <cellStyle name="40% - Accent2 2 2 2 4 4" xfId="7295"/>
    <cellStyle name="40% - Accent2 2 2 2 4_PY_Adj" xfId="7296"/>
    <cellStyle name="40% - Accent2 2 2 2 5" xfId="7297"/>
    <cellStyle name="40% - Accent2 2 2 2 5 2" xfId="7298"/>
    <cellStyle name="40% - Accent2 2 2 2 5 2 2" xfId="7299"/>
    <cellStyle name="40% - Accent2 2 2 2 5 2_PY_Adj" xfId="7300"/>
    <cellStyle name="40% - Accent2 2 2 2 5 3" xfId="7301"/>
    <cellStyle name="40% - Accent2 2 2 2 5_PY_Adj" xfId="7302"/>
    <cellStyle name="40% - Accent2 2 2 2 6" xfId="7303"/>
    <cellStyle name="40% - Accent2 2 2 2 6 2" xfId="7304"/>
    <cellStyle name="40% - Accent2 2 2 2 6 3" xfId="7305"/>
    <cellStyle name="40% - Accent2 2 2 2 6_PY_Adj" xfId="7306"/>
    <cellStyle name="40% - Accent2 2 2 2 7" xfId="7307"/>
    <cellStyle name="40% - Accent2 2 2 2 8" xfId="7308"/>
    <cellStyle name="40% - Accent2 2 2 2 8 2" xfId="7309"/>
    <cellStyle name="40% - Accent2 2 2 2 8 2 2" xfId="7310"/>
    <cellStyle name="40% - Accent2 2 2 2 8 2_PY_Adj" xfId="7311"/>
    <cellStyle name="40% - Accent2 2 2 2 8 3" xfId="7312"/>
    <cellStyle name="40% - Accent2 2 2 2 8_C1 BS" xfId="7313"/>
    <cellStyle name="40% - Accent2 2 2 2 9" xfId="7314"/>
    <cellStyle name="40% - Accent2 2 2 2 9 2" xfId="7315"/>
    <cellStyle name="40% - Accent2 2 2 2 9 2 2" xfId="7316"/>
    <cellStyle name="40% - Accent2 2 2 2 9 2_PY_Adj" xfId="7317"/>
    <cellStyle name="40% - Accent2 2 2 2 9 3" xfId="7318"/>
    <cellStyle name="40% - Accent2 2 2 2 9_C1 BS" xfId="7319"/>
    <cellStyle name="40% - Accent2 2 2 2_Analytic" xfId="7320"/>
    <cellStyle name="40% - Accent2 2 2 3" xfId="7321"/>
    <cellStyle name="40% - Accent2 2 2 3 2" xfId="7322"/>
    <cellStyle name="40% - Accent2 2 2 3 2 2" xfId="7323"/>
    <cellStyle name="40% - Accent2 2 2 3 2 2 2" xfId="7324"/>
    <cellStyle name="40% - Accent2 2 2 3 2 2 2 2" xfId="7325"/>
    <cellStyle name="40% - Accent2 2 2 3 2 2 2 3" xfId="7326"/>
    <cellStyle name="40% - Accent2 2 2 3 2 2 2_PY_Adj" xfId="7327"/>
    <cellStyle name="40% - Accent2 2 2 3 2 2 3" xfId="7328"/>
    <cellStyle name="40% - Accent2 2 2 3 2 2 4" xfId="7329"/>
    <cellStyle name="40% - Accent2 2 2 3 2 2_PY_Adj" xfId="7330"/>
    <cellStyle name="40% - Accent2 2 2 3 2 3" xfId="7331"/>
    <cellStyle name="40% - Accent2 2 2 3 2 3 2" xfId="7332"/>
    <cellStyle name="40% - Accent2 2 2 3 2 3 2 2" xfId="7333"/>
    <cellStyle name="40% - Accent2 2 2 3 2 3 2 3" xfId="7334"/>
    <cellStyle name="40% - Accent2 2 2 3 2 3 2_PY_Adj" xfId="7335"/>
    <cellStyle name="40% - Accent2 2 2 3 2 3 3" xfId="7336"/>
    <cellStyle name="40% - Accent2 2 2 3 2 3 4" xfId="7337"/>
    <cellStyle name="40% - Accent2 2 2 3 2 3_PY_Adj" xfId="7338"/>
    <cellStyle name="40% - Accent2 2 2 3 2 4" xfId="7339"/>
    <cellStyle name="40% - Accent2 2 2 3 2 4 2" xfId="7340"/>
    <cellStyle name="40% - Accent2 2 2 3 2 4 3" xfId="7341"/>
    <cellStyle name="40% - Accent2 2 2 3 2 4_PY_Adj" xfId="7342"/>
    <cellStyle name="40% - Accent2 2 2 3 2 5" xfId="7343"/>
    <cellStyle name="40% - Accent2 2 2 3 2 6" xfId="7344"/>
    <cellStyle name="40% - Accent2 2 2 3 2_PY_Adj" xfId="7345"/>
    <cellStyle name="40% - Accent2 2 2 3 3" xfId="7346"/>
    <cellStyle name="40% - Accent2 2 2 3 3 2" xfId="7347"/>
    <cellStyle name="40% - Accent2 2 2 3 3 2 2" xfId="7348"/>
    <cellStyle name="40% - Accent2 2 2 3 3 2 3" xfId="7349"/>
    <cellStyle name="40% - Accent2 2 2 3 3 2_PY_Adj" xfId="7350"/>
    <cellStyle name="40% - Accent2 2 2 3 3 3" xfId="7351"/>
    <cellStyle name="40% - Accent2 2 2 3 3 4" xfId="7352"/>
    <cellStyle name="40% - Accent2 2 2 3 3_PY_Adj" xfId="7353"/>
    <cellStyle name="40% - Accent2 2 2 3 4" xfId="7354"/>
    <cellStyle name="40% - Accent2 2 2 3 4 2" xfId="7355"/>
    <cellStyle name="40% - Accent2 2 2 3 4 2 2" xfId="7356"/>
    <cellStyle name="40% - Accent2 2 2 3 4 2 3" xfId="7357"/>
    <cellStyle name="40% - Accent2 2 2 3 4 2_PY_Adj" xfId="7358"/>
    <cellStyle name="40% - Accent2 2 2 3 4 3" xfId="7359"/>
    <cellStyle name="40% - Accent2 2 2 3 4 4" xfId="7360"/>
    <cellStyle name="40% - Accent2 2 2 3 4_PY_Adj" xfId="7361"/>
    <cellStyle name="40% - Accent2 2 2 3 5" xfId="7362"/>
    <cellStyle name="40% - Accent2 2 2 3 5 2" xfId="7363"/>
    <cellStyle name="40% - Accent2 2 2 3 5 3" xfId="7364"/>
    <cellStyle name="40% - Accent2 2 2 3 5_PY_Adj" xfId="7365"/>
    <cellStyle name="40% - Accent2 2 2 3 6" xfId="7366"/>
    <cellStyle name="40% - Accent2 2 2 3 7" xfId="7367"/>
    <cellStyle name="40% - Accent2 2 2 3_PY_Adj" xfId="7368"/>
    <cellStyle name="40% - Accent2 2 2 4" xfId="7369"/>
    <cellStyle name="40% - Accent2 2 2 4 2" xfId="7370"/>
    <cellStyle name="40% - Accent2 2 2 4 2 2" xfId="7371"/>
    <cellStyle name="40% - Accent2 2 2 4 2 2 2" xfId="7372"/>
    <cellStyle name="40% - Accent2 2 2 4 2 2_PY_Adj" xfId="7373"/>
    <cellStyle name="40% - Accent2 2 2 4 2 3" xfId="7374"/>
    <cellStyle name="40% - Accent2 2 2 4 2_PY_Adj" xfId="7375"/>
    <cellStyle name="40% - Accent2 2 2 4 3" xfId="7376"/>
    <cellStyle name="40% - Accent2 2 2 4 3 2" xfId="7377"/>
    <cellStyle name="40% - Accent2 2 2 4 3 2 2" xfId="7378"/>
    <cellStyle name="40% - Accent2 2 2 4 3 2_PY_Adj" xfId="7379"/>
    <cellStyle name="40% - Accent2 2 2 4 3 3" xfId="7380"/>
    <cellStyle name="40% - Accent2 2 2 4 3_PY_Adj" xfId="7381"/>
    <cellStyle name="40% - Accent2 2 2 4 4" xfId="7382"/>
    <cellStyle name="40% - Accent2 2 2 4 4 2" xfId="7383"/>
    <cellStyle name="40% - Accent2 2 2 4 5" xfId="7384"/>
    <cellStyle name="40% - Accent2 2 2 4_PY_Adj" xfId="7385"/>
    <cellStyle name="40% - Accent2 2 2 5" xfId="7386"/>
    <cellStyle name="40% - Accent2 2 2 5 2" xfId="7387"/>
    <cellStyle name="40% - Accent2 2 2 5 2 2" xfId="7388"/>
    <cellStyle name="40% - Accent2 2 2 5 2 3" xfId="7389"/>
    <cellStyle name="40% - Accent2 2 2 5 2_PY_Adj" xfId="7390"/>
    <cellStyle name="40% - Accent2 2 2 5 3" xfId="7391"/>
    <cellStyle name="40% - Accent2 2 2 5 3 2" xfId="7392"/>
    <cellStyle name="40% - Accent2 2 2 5 3 3" xfId="7393"/>
    <cellStyle name="40% - Accent2 2 2 5 3_PY_Adj" xfId="7394"/>
    <cellStyle name="40% - Accent2 2 2 5_PY_Adj" xfId="7395"/>
    <cellStyle name="40% - Accent2 2 2 6" xfId="7396"/>
    <cellStyle name="40% - Accent2 2 2 6 2" xfId="7397"/>
    <cellStyle name="40% - Accent2 2 2 6 2 2" xfId="7398"/>
    <cellStyle name="40% - Accent2 2 2 6 2 2 2" xfId="7399"/>
    <cellStyle name="40% - Accent2 2 2 6 2 2 3" xfId="7400"/>
    <cellStyle name="40% - Accent2 2 2 6 2 2_PY_Adj" xfId="7401"/>
    <cellStyle name="40% - Accent2 2 2 6 2 3" xfId="7402"/>
    <cellStyle name="40% - Accent2 2 2 6 2 4" xfId="7403"/>
    <cellStyle name="40% - Accent2 2 2 6 2_PY_Adj" xfId="7404"/>
    <cellStyle name="40% - Accent2 2 2 6 3" xfId="7405"/>
    <cellStyle name="40% - Accent2 2 2 6 3 2" xfId="7406"/>
    <cellStyle name="40% - Accent2 2 2 6 3 2 2" xfId="7407"/>
    <cellStyle name="40% - Accent2 2 2 6 3 2 3" xfId="7408"/>
    <cellStyle name="40% - Accent2 2 2 6 3 2_PY_Adj" xfId="7409"/>
    <cellStyle name="40% - Accent2 2 2 6 3 3" xfId="7410"/>
    <cellStyle name="40% - Accent2 2 2 6 3 4" xfId="7411"/>
    <cellStyle name="40% - Accent2 2 2 6 3_PY_Adj" xfId="7412"/>
    <cellStyle name="40% - Accent2 2 2 6 4" xfId="7413"/>
    <cellStyle name="40% - Accent2 2 2 6 4 2" xfId="7414"/>
    <cellStyle name="40% - Accent2 2 2 6 4 3" xfId="7415"/>
    <cellStyle name="40% - Accent2 2 2 6 4_PY_Adj" xfId="7416"/>
    <cellStyle name="40% - Accent2 2 2 6 5" xfId="7417"/>
    <cellStyle name="40% - Accent2 2 2 6 6" xfId="7418"/>
    <cellStyle name="40% - Accent2 2 2 6_PY_Adj" xfId="7419"/>
    <cellStyle name="40% - Accent2 2 2 7" xfId="7420"/>
    <cellStyle name="40% - Accent2 2 2 7 2" xfId="7421"/>
    <cellStyle name="40% - Accent2 2 2 7 2 2" xfId="7422"/>
    <cellStyle name="40% - Accent2 2 2 7 2 2 2" xfId="7423"/>
    <cellStyle name="40% - Accent2 2 2 7 2 2 3" xfId="7424"/>
    <cellStyle name="40% - Accent2 2 2 7 2 2_PY_Adj" xfId="7425"/>
    <cellStyle name="40% - Accent2 2 2 7 2 3" xfId="7426"/>
    <cellStyle name="40% - Accent2 2 2 7 2 4" xfId="7427"/>
    <cellStyle name="40% - Accent2 2 2 7 2_PY_Adj" xfId="7428"/>
    <cellStyle name="40% - Accent2 2 2 7 3" xfId="7429"/>
    <cellStyle name="40% - Accent2 2 2 7 3 2" xfId="7430"/>
    <cellStyle name="40% - Accent2 2 2 7 3 3" xfId="7431"/>
    <cellStyle name="40% - Accent2 2 2 7 3_PY_Adj" xfId="7432"/>
    <cellStyle name="40% - Accent2 2 2 7 4" xfId="7433"/>
    <cellStyle name="40% - Accent2 2 2 7 5" xfId="7434"/>
    <cellStyle name="40% - Accent2 2 2 7_PY_Adj" xfId="7435"/>
    <cellStyle name="40% - Accent2 2 2 8" xfId="7436"/>
    <cellStyle name="40% - Accent2 2 2 8 2" xfId="7437"/>
    <cellStyle name="40% - Accent2 2 2 8 3" xfId="7438"/>
    <cellStyle name="40% - Accent2 2 2 8_PY_Adj" xfId="7439"/>
    <cellStyle name="40% - Accent2 2 2 9" xfId="7440"/>
    <cellStyle name="40% - Accent2 2 2 9 2" xfId="7441"/>
    <cellStyle name="40% - Accent2 2 2 9_PY_Adj" xfId="7442"/>
    <cellStyle name="40% - Accent2 2 2_11) Prop" xfId="7443"/>
    <cellStyle name="40% - Accent2 2 3" xfId="7444"/>
    <cellStyle name="40% - Accent2 2 3 2" xfId="7445"/>
    <cellStyle name="40% - Accent2 2 3 2 2" xfId="7446"/>
    <cellStyle name="40% - Accent2 2 3 2 2 2" xfId="7447"/>
    <cellStyle name="40% - Accent2 2 3 2 2 2 2" xfId="7448"/>
    <cellStyle name="40% - Accent2 2 3 2 2 2 2 2" xfId="7449"/>
    <cellStyle name="40% - Accent2 2 3 2 2 2 2 3" xfId="7450"/>
    <cellStyle name="40% - Accent2 2 3 2 2 2 2_PY_Adj" xfId="7451"/>
    <cellStyle name="40% - Accent2 2 3 2 2 2 3" xfId="7452"/>
    <cellStyle name="40% - Accent2 2 3 2 2 2 4" xfId="7453"/>
    <cellStyle name="40% - Accent2 2 3 2 2 2_PY_Adj" xfId="7454"/>
    <cellStyle name="40% - Accent2 2 3 2 2 3" xfId="7455"/>
    <cellStyle name="40% - Accent2 2 3 2 2 3 2" xfId="7456"/>
    <cellStyle name="40% - Accent2 2 3 2 2 3 3" xfId="7457"/>
    <cellStyle name="40% - Accent2 2 3 2 2 3_PY_Adj" xfId="7458"/>
    <cellStyle name="40% - Accent2 2 3 2 2 4" xfId="7459"/>
    <cellStyle name="40% - Accent2 2 3 2 2 5" xfId="7460"/>
    <cellStyle name="40% - Accent2 2 3 2 2_PY_Adj" xfId="7461"/>
    <cellStyle name="40% - Accent2 2 3 2 3" xfId="7462"/>
    <cellStyle name="40% - Accent2 2 3 2 3 2" xfId="7463"/>
    <cellStyle name="40% - Accent2 2 3 2 3 2 2" xfId="7464"/>
    <cellStyle name="40% - Accent2 2 3 2 3 2 3" xfId="7465"/>
    <cellStyle name="40% - Accent2 2 3 2 3 2_11) Prop" xfId="7466"/>
    <cellStyle name="40% - Accent2 2 3 2 3 3" xfId="7467"/>
    <cellStyle name="40% - Accent2 2 3 2 3 3 2" xfId="7468"/>
    <cellStyle name="40% - Accent2 2 3 2 3 3 3" xfId="7469"/>
    <cellStyle name="40% - Accent2 2 3 2 3 3_PY_Adj" xfId="7470"/>
    <cellStyle name="40% - Accent2 2 3 2 3 4" xfId="7471"/>
    <cellStyle name="40% - Accent2 2 3 2 3_PY_Adj" xfId="7472"/>
    <cellStyle name="40% - Accent2 2 3 2 4" xfId="7473"/>
    <cellStyle name="40% - Accent2 2 3 2 4 2" xfId="7474"/>
    <cellStyle name="40% - Accent2 2 3 2 4 2 2" xfId="7475"/>
    <cellStyle name="40% - Accent2 2 3 2 4 2_PY_Adj" xfId="7476"/>
    <cellStyle name="40% - Accent2 2 3 2 4 3" xfId="7477"/>
    <cellStyle name="40% - Accent2 2 3 2 4_PY_Adj" xfId="7478"/>
    <cellStyle name="40% - Accent2 2 3 2 5" xfId="7479"/>
    <cellStyle name="40% - Accent2 2 3 2 5 2" xfId="7480"/>
    <cellStyle name="40% - Accent2 2 3 2 5_PY_Adj" xfId="7481"/>
    <cellStyle name="40% - Accent2 2 3 2 6" xfId="7482"/>
    <cellStyle name="40% - Accent2 2 3 2_PY_Adj" xfId="7483"/>
    <cellStyle name="40% - Accent2 2 3 3" xfId="7484"/>
    <cellStyle name="40% - Accent2 2 3 3 2" xfId="7485"/>
    <cellStyle name="40% - Accent2 2 3 3 2 2" xfId="7486"/>
    <cellStyle name="40% - Accent2 2 3 3 2 2 2" xfId="7487"/>
    <cellStyle name="40% - Accent2 2 3 3 2 2 3" xfId="7488"/>
    <cellStyle name="40% - Accent2 2 3 3 2 2_PY_Adj" xfId="7489"/>
    <cellStyle name="40% - Accent2 2 3 3 2 3" xfId="7490"/>
    <cellStyle name="40% - Accent2 2 3 3 2 4" xfId="7491"/>
    <cellStyle name="40% - Accent2 2 3 3 2_PY_Adj" xfId="7492"/>
    <cellStyle name="40% - Accent2 2 3 3 3" xfId="7493"/>
    <cellStyle name="40% - Accent2 2 3 3 3 2" xfId="7494"/>
    <cellStyle name="40% - Accent2 2 3 3 3 3" xfId="7495"/>
    <cellStyle name="40% - Accent2 2 3 3 3_PY_Adj" xfId="7496"/>
    <cellStyle name="40% - Accent2 2 3 3 4" xfId="7497"/>
    <cellStyle name="40% - Accent2 2 3 3 5" xfId="7498"/>
    <cellStyle name="40% - Accent2 2 3 3_PY_Adj" xfId="7499"/>
    <cellStyle name="40% - Accent2 2 3 4" xfId="7500"/>
    <cellStyle name="40% - Accent2 2 3 4 2" xfId="7501"/>
    <cellStyle name="40% - Accent2 2 3 4 2 2" xfId="7502"/>
    <cellStyle name="40% - Accent2 2 3 4 2 3" xfId="7503"/>
    <cellStyle name="40% - Accent2 2 3 4 2_PY_Adj" xfId="7504"/>
    <cellStyle name="40% - Accent2 2 3 4 3" xfId="7505"/>
    <cellStyle name="40% - Accent2 2 3 4 4" xfId="7506"/>
    <cellStyle name="40% - Accent2 2 3 4_PY_Adj" xfId="7507"/>
    <cellStyle name="40% - Accent2 2 3 5" xfId="7508"/>
    <cellStyle name="40% - Accent2 2 3 5 2" xfId="7509"/>
    <cellStyle name="40% - Accent2 2 3 5 2 2" xfId="7510"/>
    <cellStyle name="40% - Accent2 2 3 5 2 3" xfId="7511"/>
    <cellStyle name="40% - Accent2 2 3 5 2_11) Prop" xfId="7512"/>
    <cellStyle name="40% - Accent2 2 3 5 3" xfId="7513"/>
    <cellStyle name="40% - Accent2 2 3 5 3 2" xfId="7514"/>
    <cellStyle name="40% - Accent2 2 3 5 3 3" xfId="7515"/>
    <cellStyle name="40% - Accent2 2 3 5 3_PY_Adj" xfId="7516"/>
    <cellStyle name="40% - Accent2 2 3 5 4" xfId="7517"/>
    <cellStyle name="40% - Accent2 2 3 5_PY_Adj" xfId="7518"/>
    <cellStyle name="40% - Accent2 2 3 6" xfId="7519"/>
    <cellStyle name="40% - Accent2 2 3 6 2" xfId="7520"/>
    <cellStyle name="40% - Accent2 2 3 6 2 2" xfId="7521"/>
    <cellStyle name="40% - Accent2 2 3 6 2 3" xfId="7522"/>
    <cellStyle name="40% - Accent2 2 3 6 2_PY_Adj" xfId="7523"/>
    <cellStyle name="40% - Accent2 2 3 6 3" xfId="7524"/>
    <cellStyle name="40% - Accent2 2 3 6 3 2" xfId="7525"/>
    <cellStyle name="40% - Accent2 2 3 6 3_PY_Adj" xfId="7526"/>
    <cellStyle name="40% - Accent2 2 3 6 4" xfId="7527"/>
    <cellStyle name="40% - Accent2 2 3 6 5" xfId="7528"/>
    <cellStyle name="40% - Accent2 2 3 6_11) Prop" xfId="7529"/>
    <cellStyle name="40% - Accent2 2 3 7" xfId="7530"/>
    <cellStyle name="40% - Accent2 2 3 7 2" xfId="7531"/>
    <cellStyle name="40% - Accent2 2 3 7 3" xfId="7532"/>
    <cellStyle name="40% - Accent2 2 3 7_PY_Adj" xfId="7533"/>
    <cellStyle name="40% - Accent2 2 3 8" xfId="7534"/>
    <cellStyle name="40% - Accent2 2 3_11) Prop" xfId="7535"/>
    <cellStyle name="40% - Accent2 2 4" xfId="7536"/>
    <cellStyle name="40% - Accent2 2 4 2" xfId="7537"/>
    <cellStyle name="40% - Accent2 2 4 2 2" xfId="7538"/>
    <cellStyle name="40% - Accent2 2 4 2 2 2" xfId="7539"/>
    <cellStyle name="40% - Accent2 2 4 2 2 2 2" xfId="7540"/>
    <cellStyle name="40% - Accent2 2 4 2 2 2 2 2" xfId="7541"/>
    <cellStyle name="40% - Accent2 2 4 2 2 2 2 3" xfId="7542"/>
    <cellStyle name="40% - Accent2 2 4 2 2 2 2_PY_Adj" xfId="7543"/>
    <cellStyle name="40% - Accent2 2 4 2 2 2 3" xfId="7544"/>
    <cellStyle name="40% - Accent2 2 4 2 2 2 4" xfId="7545"/>
    <cellStyle name="40% - Accent2 2 4 2 2 2_PY_Adj" xfId="7546"/>
    <cellStyle name="40% - Accent2 2 4 2 2 3" xfId="7547"/>
    <cellStyle name="40% - Accent2 2 4 2 2 3 2" xfId="7548"/>
    <cellStyle name="40% - Accent2 2 4 2 2 3 3" xfId="7549"/>
    <cellStyle name="40% - Accent2 2 4 2 2 3_PY_Adj" xfId="7550"/>
    <cellStyle name="40% - Accent2 2 4 2 2 4" xfId="7551"/>
    <cellStyle name="40% - Accent2 2 4 2 2 5" xfId="7552"/>
    <cellStyle name="40% - Accent2 2 4 2 2_PY_Adj" xfId="7553"/>
    <cellStyle name="40% - Accent2 2 4 2 3" xfId="7554"/>
    <cellStyle name="40% - Accent2 2 4 2 3 2" xfId="7555"/>
    <cellStyle name="40% - Accent2 2 4 2 3 2 2" xfId="7556"/>
    <cellStyle name="40% - Accent2 2 4 2 3 2 3" xfId="7557"/>
    <cellStyle name="40% - Accent2 2 4 2 3 2_PY_Adj" xfId="7558"/>
    <cellStyle name="40% - Accent2 2 4 2 3 3" xfId="7559"/>
    <cellStyle name="40% - Accent2 2 4 2 3 4" xfId="7560"/>
    <cellStyle name="40% - Accent2 2 4 2 3_PY_Adj" xfId="7561"/>
    <cellStyle name="40% - Accent2 2 4 2 4" xfId="7562"/>
    <cellStyle name="40% - Accent2 2 4 2 4 2" xfId="7563"/>
    <cellStyle name="40% - Accent2 2 4 2 4 3" xfId="7564"/>
    <cellStyle name="40% - Accent2 2 4 2 4_PY_Adj" xfId="7565"/>
    <cellStyle name="40% - Accent2 2 4 2 5" xfId="7566"/>
    <cellStyle name="40% - Accent2 2 4 2 6" xfId="7567"/>
    <cellStyle name="40% - Accent2 2 4 2_PY_Adj" xfId="7568"/>
    <cellStyle name="40% - Accent2 2 4 3" xfId="7569"/>
    <cellStyle name="40% - Accent2 2 4 3 2" xfId="7570"/>
    <cellStyle name="40% - Accent2 2 4 3 2 2" xfId="7571"/>
    <cellStyle name="40% - Accent2 2 4 3 2 2 2" xfId="7572"/>
    <cellStyle name="40% - Accent2 2 4 3 2 2 3" xfId="7573"/>
    <cellStyle name="40% - Accent2 2 4 3 2 2_PY_Adj" xfId="7574"/>
    <cellStyle name="40% - Accent2 2 4 3 2 3" xfId="7575"/>
    <cellStyle name="40% - Accent2 2 4 3 2 4" xfId="7576"/>
    <cellStyle name="40% - Accent2 2 4 3 2_PY_Adj" xfId="7577"/>
    <cellStyle name="40% - Accent2 2 4 3 3" xfId="7578"/>
    <cellStyle name="40% - Accent2 2 4 3 3 2" xfId="7579"/>
    <cellStyle name="40% - Accent2 2 4 3 3 3" xfId="7580"/>
    <cellStyle name="40% - Accent2 2 4 3 3_PY_Adj" xfId="7581"/>
    <cellStyle name="40% - Accent2 2 4 3 4" xfId="7582"/>
    <cellStyle name="40% - Accent2 2 4 3 5" xfId="7583"/>
    <cellStyle name="40% - Accent2 2 4 3_PY_Adj" xfId="7584"/>
    <cellStyle name="40% - Accent2 2 4 4" xfId="7585"/>
    <cellStyle name="40% - Accent2 2 4 4 2" xfId="7586"/>
    <cellStyle name="40% - Accent2 2 4 4 2 2" xfId="7587"/>
    <cellStyle name="40% - Accent2 2 4 4 2 3" xfId="7588"/>
    <cellStyle name="40% - Accent2 2 4 4 2_PY_Adj" xfId="7589"/>
    <cellStyle name="40% - Accent2 2 4 4 3" xfId="7590"/>
    <cellStyle name="40% - Accent2 2 4 4 4" xfId="7591"/>
    <cellStyle name="40% - Accent2 2 4 4_PY_Adj" xfId="7592"/>
    <cellStyle name="40% - Accent2 2 4 5" xfId="7593"/>
    <cellStyle name="40% - Accent2 2 4 5 2" xfId="7594"/>
    <cellStyle name="40% - Accent2 2 4 5 2 2" xfId="7595"/>
    <cellStyle name="40% - Accent2 2 4 5 2 3" xfId="7596"/>
    <cellStyle name="40% - Accent2 2 4 5 2_PY_Adj" xfId="7597"/>
    <cellStyle name="40% - Accent2 2 4 5 3" xfId="7598"/>
    <cellStyle name="40% - Accent2 2 4 5 4" xfId="7599"/>
    <cellStyle name="40% - Accent2 2 4 5_PY_Adj" xfId="7600"/>
    <cellStyle name="40% - Accent2 2 4 6" xfId="7601"/>
    <cellStyle name="40% - Accent2 2 4 6 2" xfId="7602"/>
    <cellStyle name="40% - Accent2 2 4 6 3" xfId="7603"/>
    <cellStyle name="40% - Accent2 2 4 6_PY_Adj" xfId="7604"/>
    <cellStyle name="40% - Accent2 2 4 7" xfId="7605"/>
    <cellStyle name="40% - Accent2 2 4 7 2" xfId="7606"/>
    <cellStyle name="40% - Accent2 2 4 7 3" xfId="7607"/>
    <cellStyle name="40% - Accent2 2 4 7_PY_Adj" xfId="7608"/>
    <cellStyle name="40% - Accent2 2 4 8" xfId="7609"/>
    <cellStyle name="40% - Accent2 2 4 9" xfId="7610"/>
    <cellStyle name="40% - Accent2 2 4_PY_Adj" xfId="7611"/>
    <cellStyle name="40% - Accent2 2 5" xfId="7612"/>
    <cellStyle name="40% - Accent2 2 5 2" xfId="7613"/>
    <cellStyle name="40% - Accent2 2 5 2 2" xfId="7614"/>
    <cellStyle name="40% - Accent2 2 5 2 2 2" xfId="7615"/>
    <cellStyle name="40% - Accent2 2 5 2 2 2 2" xfId="7616"/>
    <cellStyle name="40% - Accent2 2 5 2 2 2 3" xfId="7617"/>
    <cellStyle name="40% - Accent2 2 5 2 2 2_PY_Adj" xfId="7618"/>
    <cellStyle name="40% - Accent2 2 5 2 2 3" xfId="7619"/>
    <cellStyle name="40% - Accent2 2 5 2 2 4" xfId="7620"/>
    <cellStyle name="40% - Accent2 2 5 2 2_PY_Adj" xfId="7621"/>
    <cellStyle name="40% - Accent2 2 5 2 3" xfId="7622"/>
    <cellStyle name="40% - Accent2 2 5 2 3 2" xfId="7623"/>
    <cellStyle name="40% - Accent2 2 5 2 3 3" xfId="7624"/>
    <cellStyle name="40% - Accent2 2 5 2 3_PY_Adj" xfId="7625"/>
    <cellStyle name="40% - Accent2 2 5 2 4" xfId="7626"/>
    <cellStyle name="40% - Accent2 2 5 2 5" xfId="7627"/>
    <cellStyle name="40% - Accent2 2 5 2_PY_Adj" xfId="7628"/>
    <cellStyle name="40% - Accent2 2 5 3" xfId="7629"/>
    <cellStyle name="40% - Accent2 2 5 3 2" xfId="7630"/>
    <cellStyle name="40% - Accent2 2 5 3 2 2" xfId="7631"/>
    <cellStyle name="40% - Accent2 2 5 3 2 3" xfId="7632"/>
    <cellStyle name="40% - Accent2 2 5 3 2_PY_Adj" xfId="7633"/>
    <cellStyle name="40% - Accent2 2 5 3 3" xfId="7634"/>
    <cellStyle name="40% - Accent2 2 5 3 3 2" xfId="7635"/>
    <cellStyle name="40% - Accent2 2 5 3 3 3" xfId="7636"/>
    <cellStyle name="40% - Accent2 2 5 3 3_PY_Adj" xfId="7637"/>
    <cellStyle name="40% - Accent2 2 5 3_PY_Adj" xfId="7638"/>
    <cellStyle name="40% - Accent2 2 5 4" xfId="7639"/>
    <cellStyle name="40% - Accent2 2 5 4 2" xfId="7640"/>
    <cellStyle name="40% - Accent2 2 5 4 3" xfId="7641"/>
    <cellStyle name="40% - Accent2 2 5 4_PY_Adj" xfId="7642"/>
    <cellStyle name="40% - Accent2 2 5 5" xfId="7643"/>
    <cellStyle name="40% - Accent2 2 5_PY_Adj" xfId="7644"/>
    <cellStyle name="40% - Accent2 2 6" xfId="7645"/>
    <cellStyle name="40% - Accent2 2 6 2" xfId="7646"/>
    <cellStyle name="40% - Accent2 2 6 2 2" xfId="7647"/>
    <cellStyle name="40% - Accent2 2 6 2 2 2" xfId="7648"/>
    <cellStyle name="40% - Accent2 2 6 2 2 3" xfId="7649"/>
    <cellStyle name="40% - Accent2 2 6 2 2_PY_Adj" xfId="7650"/>
    <cellStyle name="40% - Accent2 2 6 2 3" xfId="7651"/>
    <cellStyle name="40% - Accent2 2 6 2 4" xfId="7652"/>
    <cellStyle name="40% - Accent2 2 6 2_PY_Adj" xfId="7653"/>
    <cellStyle name="40% - Accent2 2 6 3" xfId="7654"/>
    <cellStyle name="40% - Accent2 2 6 3 2" xfId="7655"/>
    <cellStyle name="40% - Accent2 2 6 3 3" xfId="7656"/>
    <cellStyle name="40% - Accent2 2 6 3_PY_Adj" xfId="7657"/>
    <cellStyle name="40% - Accent2 2 6 4" xfId="7658"/>
    <cellStyle name="40% - Accent2 2 6 5" xfId="7659"/>
    <cellStyle name="40% - Accent2 2 6_PY_Adj" xfId="7660"/>
    <cellStyle name="40% - Accent2 2 7" xfId="7661"/>
    <cellStyle name="40% - Accent2 2 7 2" xfId="7662"/>
    <cellStyle name="40% - Accent2 2 7 2 2" xfId="7663"/>
    <cellStyle name="40% - Accent2 2 7 2 2 2" xfId="7664"/>
    <cellStyle name="40% - Accent2 2 7 2 2 3" xfId="7665"/>
    <cellStyle name="40% - Accent2 2 7 2 2_PY_Adj" xfId="7666"/>
    <cellStyle name="40% - Accent2 2 7 2 3" xfId="7667"/>
    <cellStyle name="40% - Accent2 2 7 2 4" xfId="7668"/>
    <cellStyle name="40% - Accent2 2 7 2_PY_Adj" xfId="7669"/>
    <cellStyle name="40% - Accent2 2 7 3" xfId="7670"/>
    <cellStyle name="40% - Accent2 2 7 3 2" xfId="7671"/>
    <cellStyle name="40% - Accent2 2 7 3 3" xfId="7672"/>
    <cellStyle name="40% - Accent2 2 7 3_PY_Adj" xfId="7673"/>
    <cellStyle name="40% - Accent2 2 7 4" xfId="7674"/>
    <cellStyle name="40% - Accent2 2 7 5" xfId="7675"/>
    <cellStyle name="40% - Accent2 2 7_PY_Adj" xfId="7676"/>
    <cellStyle name="40% - Accent2 2 8" xfId="7677"/>
    <cellStyle name="40% - Accent2 2 8 2" xfId="7678"/>
    <cellStyle name="40% - Accent2 2 8 2 2" xfId="7679"/>
    <cellStyle name="40% - Accent2 2 8 2 3" xfId="7680"/>
    <cellStyle name="40% - Accent2 2 8 2_PY_Adj" xfId="7681"/>
    <cellStyle name="40% - Accent2 2 8 3" xfId="7682"/>
    <cellStyle name="40% - Accent2 2 8 4" xfId="7683"/>
    <cellStyle name="40% - Accent2 2 8_PY_Adj" xfId="7684"/>
    <cellStyle name="40% - Accent2 2 9" xfId="7685"/>
    <cellStyle name="40% - Accent2 2 9 2" xfId="7686"/>
    <cellStyle name="40% - Accent2 2 9 2 2" xfId="7687"/>
    <cellStyle name="40% - Accent2 2 9 2 3" xfId="7688"/>
    <cellStyle name="40% - Accent2 2 9 2_PY_Adj" xfId="7689"/>
    <cellStyle name="40% - Accent2 2 9 3" xfId="7690"/>
    <cellStyle name="40% - Accent2 2 9 4" xfId="7691"/>
    <cellStyle name="40% - Accent2 2 9_PY_Adj" xfId="7692"/>
    <cellStyle name="40% - Accent2 2_Analytic" xfId="7693"/>
    <cellStyle name="40% - Accent2 3" xfId="7694"/>
    <cellStyle name="40% - Accent2 3 10" xfId="7695"/>
    <cellStyle name="40% - Accent2 3 11" xfId="7696"/>
    <cellStyle name="40% - Accent2 3 2" xfId="7697"/>
    <cellStyle name="40% - Accent2 3 2 2" xfId="7698"/>
    <cellStyle name="40% - Accent2 3 2 2 2" xfId="7699"/>
    <cellStyle name="40% - Accent2 3 2 2 2 2" xfId="7700"/>
    <cellStyle name="40% - Accent2 3 2 2 2 2 2" xfId="7701"/>
    <cellStyle name="40% - Accent2 3 2 2 2 2 2 2" xfId="7702"/>
    <cellStyle name="40% - Accent2 3 2 2 2 2 3" xfId="7703"/>
    <cellStyle name="40% - Accent2 3 2 2 2 2_PY_Adj" xfId="7704"/>
    <cellStyle name="40% - Accent2 3 2 2 2 3" xfId="7705"/>
    <cellStyle name="40% - Accent2 3 2 2 2 3 2" xfId="7706"/>
    <cellStyle name="40% - Accent2 3 2 2 2 3 2 2" xfId="7707"/>
    <cellStyle name="40% - Accent2 3 2 2 2 3 3" xfId="7708"/>
    <cellStyle name="40% - Accent2 3 2 2 2 4" xfId="7709"/>
    <cellStyle name="40% - Accent2 3 2 2 2 4 2" xfId="7710"/>
    <cellStyle name="40% - Accent2 3 2 2 2 5" xfId="7711"/>
    <cellStyle name="40% - Accent2 3 2 2 2_PY_Adj" xfId="7712"/>
    <cellStyle name="40% - Accent2 3 2 2 3" xfId="7713"/>
    <cellStyle name="40% - Accent2 3 2 2 3 2" xfId="7714"/>
    <cellStyle name="40% - Accent2 3 2 2 3 2 2" xfId="7715"/>
    <cellStyle name="40% - Accent2 3 2 2 3 2 2 2" xfId="7716"/>
    <cellStyle name="40% - Accent2 3 2 2 3 2 3" xfId="7717"/>
    <cellStyle name="40% - Accent2 3 2 2 3 2_PY_Adj" xfId="7718"/>
    <cellStyle name="40% - Accent2 3 2 2 3 3" xfId="7719"/>
    <cellStyle name="40% - Accent2 3 2 2 3 3 2" xfId="7720"/>
    <cellStyle name="40% - Accent2 3 2 2 3 4" xfId="7721"/>
    <cellStyle name="40% - Accent2 3 2 2 3_C1 BS" xfId="7722"/>
    <cellStyle name="40% - Accent2 3 2 2 4" xfId="7723"/>
    <cellStyle name="40% - Accent2 3 2 2 4 2" xfId="7724"/>
    <cellStyle name="40% - Accent2 3 2 2 4 2 2" xfId="7725"/>
    <cellStyle name="40% - Accent2 3 2 2 4 2_PY_Adj" xfId="7726"/>
    <cellStyle name="40% - Accent2 3 2 2 4 3" xfId="7727"/>
    <cellStyle name="40% - Accent2 3 2 2 4_C1 BS" xfId="7728"/>
    <cellStyle name="40% - Accent2 3 2 2 5" xfId="7729"/>
    <cellStyle name="40% - Accent2 3 2 2 5 2" xfId="7730"/>
    <cellStyle name="40% - Accent2 3 2 2 5 2 2" xfId="7731"/>
    <cellStyle name="40% - Accent2 3 2 2 5 3" xfId="7732"/>
    <cellStyle name="40% - Accent2 3 2 2 5_PY_Adj" xfId="7733"/>
    <cellStyle name="40% - Accent2 3 2 2 6" xfId="7734"/>
    <cellStyle name="40% - Accent2 3 2 2 6 2" xfId="7735"/>
    <cellStyle name="40% - Accent2 3 2 2 7" xfId="7736"/>
    <cellStyle name="40% - Accent2 3 2 2_Analytic" xfId="7737"/>
    <cellStyle name="40% - Accent2 3 2 3" xfId="7738"/>
    <cellStyle name="40% - Accent2 3 2 3 2" xfId="7739"/>
    <cellStyle name="40% - Accent2 3 2 3 2 2" xfId="7740"/>
    <cellStyle name="40% - Accent2 3 2 3 2 2 2" xfId="7741"/>
    <cellStyle name="40% - Accent2 3 2 3 2 2 2 2" xfId="7742"/>
    <cellStyle name="40% - Accent2 3 2 3 2 2 3" xfId="7743"/>
    <cellStyle name="40% - Accent2 3 2 3 2 2_PY_Adj" xfId="7744"/>
    <cellStyle name="40% - Accent2 3 2 3 2 3" xfId="7745"/>
    <cellStyle name="40% - Accent2 3 2 3 2 3 2" xfId="7746"/>
    <cellStyle name="40% - Accent2 3 2 3 2 4" xfId="7747"/>
    <cellStyle name="40% - Accent2 3 2 3 2_PY_Adj" xfId="7748"/>
    <cellStyle name="40% - Accent2 3 2 3 3" xfId="7749"/>
    <cellStyle name="40% - Accent2 3 2 3 3 2" xfId="7750"/>
    <cellStyle name="40% - Accent2 3 2 3 3 2 2" xfId="7751"/>
    <cellStyle name="40% - Accent2 3 2 3 3 3" xfId="7752"/>
    <cellStyle name="40% - Accent2 3 2 3 3_PY_Adj" xfId="7753"/>
    <cellStyle name="40% - Accent2 3 2 3 4" xfId="7754"/>
    <cellStyle name="40% - Accent2 3 2 3 4 2" xfId="7755"/>
    <cellStyle name="40% - Accent2 3 2 3 4 2 2" xfId="7756"/>
    <cellStyle name="40% - Accent2 3 2 3 4 3" xfId="7757"/>
    <cellStyle name="40% - Accent2 3 2 3 5" xfId="7758"/>
    <cellStyle name="40% - Accent2 3 2 3 5 2" xfId="7759"/>
    <cellStyle name="40% - Accent2 3 2 3 6" xfId="7760"/>
    <cellStyle name="40% - Accent2 3 2 3_PY_Adj" xfId="7761"/>
    <cellStyle name="40% - Accent2 3 2 4" xfId="7762"/>
    <cellStyle name="40% - Accent2 3 2 4 2" xfId="7763"/>
    <cellStyle name="40% - Accent2 3 2 4 2 2" xfId="7764"/>
    <cellStyle name="40% - Accent2 3 2 4 2 2 2" xfId="7765"/>
    <cellStyle name="40% - Accent2 3 2 4 2 2_PY_Adj" xfId="7766"/>
    <cellStyle name="40% - Accent2 3 2 4 2 3" xfId="7767"/>
    <cellStyle name="40% - Accent2 3 2 4 2_PY_Adj" xfId="7768"/>
    <cellStyle name="40% - Accent2 3 2 4 3" xfId="7769"/>
    <cellStyle name="40% - Accent2 3 2 4 3 2" xfId="7770"/>
    <cellStyle name="40% - Accent2 3 2 4 3 2 2" xfId="7771"/>
    <cellStyle name="40% - Accent2 3 2 4 3 3" xfId="7772"/>
    <cellStyle name="40% - Accent2 3 2 4 3_PY_Adj" xfId="7773"/>
    <cellStyle name="40% - Accent2 3 2 4 4" xfId="7774"/>
    <cellStyle name="40% - Accent2 3 2 4 4 2" xfId="7775"/>
    <cellStyle name="40% - Accent2 3 2 4 5" xfId="7776"/>
    <cellStyle name="40% - Accent2 3 2 4_PY_Adj" xfId="7777"/>
    <cellStyle name="40% - Accent2 3 2 5" xfId="7778"/>
    <cellStyle name="40% - Accent2 3 2 5 2" xfId="7779"/>
    <cellStyle name="40% - Accent2 3 2 5 2 2" xfId="7780"/>
    <cellStyle name="40% - Accent2 3 2 5 3" xfId="7781"/>
    <cellStyle name="40% - Accent2 3 2 5_PY_Adj" xfId="7782"/>
    <cellStyle name="40% - Accent2 3 2 6" xfId="7783"/>
    <cellStyle name="40% - Accent2 3 2 6 2" xfId="7784"/>
    <cellStyle name="40% - Accent2 3 2 6 2 2" xfId="7785"/>
    <cellStyle name="40% - Accent2 3 2 6 2_PY_Adj" xfId="7786"/>
    <cellStyle name="40% - Accent2 3 2 6 3" xfId="7787"/>
    <cellStyle name="40% - Accent2 3 2 6_C1 BS" xfId="7788"/>
    <cellStyle name="40% - Accent2 3 2 7" xfId="7789"/>
    <cellStyle name="40% - Accent2 3 2 7 2" xfId="7790"/>
    <cellStyle name="40% - Accent2 3 2 7 2 2" xfId="7791"/>
    <cellStyle name="40% - Accent2 3 2 7 2_PY_Adj" xfId="7792"/>
    <cellStyle name="40% - Accent2 3 2 7 3" xfId="7793"/>
    <cellStyle name="40% - Accent2 3 2 7_C1 BS" xfId="7794"/>
    <cellStyle name="40% - Accent2 3 2 8" xfId="7795"/>
    <cellStyle name="40% - Accent2 3 2 8 2" xfId="7796"/>
    <cellStyle name="40% - Accent2 3 2 8_PY_Adj" xfId="7797"/>
    <cellStyle name="40% - Accent2 3 2 9" xfId="7798"/>
    <cellStyle name="40% - Accent2 3 2_Analytic" xfId="7799"/>
    <cellStyle name="40% - Accent2 3 3" xfId="7800"/>
    <cellStyle name="40% - Accent2 3 3 2" xfId="7801"/>
    <cellStyle name="40% - Accent2 3 3 2 2" xfId="7802"/>
    <cellStyle name="40% - Accent2 3 3 2 2 2" xfId="7803"/>
    <cellStyle name="40% - Accent2 3 3 2 2 2 2" xfId="7804"/>
    <cellStyle name="40% - Accent2 3 3 2 2 3" xfId="7805"/>
    <cellStyle name="40% - Accent2 3 3 2 2_PY_Adj" xfId="7806"/>
    <cellStyle name="40% - Accent2 3 3 2 3" xfId="7807"/>
    <cellStyle name="40% - Accent2 3 3 2 3 2" xfId="7808"/>
    <cellStyle name="40% - Accent2 3 3 2 3 2 2" xfId="7809"/>
    <cellStyle name="40% - Accent2 3 3 2 3 3" xfId="7810"/>
    <cellStyle name="40% - Accent2 3 3 2 4" xfId="7811"/>
    <cellStyle name="40% - Accent2 3 3 2 4 2" xfId="7812"/>
    <cellStyle name="40% - Accent2 3 3 2 5" xfId="7813"/>
    <cellStyle name="40% - Accent2 3 3 2_PY_Adj" xfId="7814"/>
    <cellStyle name="40% - Accent2 3 3 3" xfId="7815"/>
    <cellStyle name="40% - Accent2 3 3 3 2" xfId="7816"/>
    <cellStyle name="40% - Accent2 3 3 3 2 2" xfId="7817"/>
    <cellStyle name="40% - Accent2 3 3 3 2 2 2" xfId="7818"/>
    <cellStyle name="40% - Accent2 3 3 3 2 3" xfId="7819"/>
    <cellStyle name="40% - Accent2 3 3 3 2_PY_Adj" xfId="7820"/>
    <cellStyle name="40% - Accent2 3 3 3 3" xfId="7821"/>
    <cellStyle name="40% - Accent2 3 3 3 3 2" xfId="7822"/>
    <cellStyle name="40% - Accent2 3 3 3 4" xfId="7823"/>
    <cellStyle name="40% - Accent2 3 3 3_PY_Adj" xfId="7824"/>
    <cellStyle name="40% - Accent2 3 3 4" xfId="7825"/>
    <cellStyle name="40% - Accent2 3 3 4 2" xfId="7826"/>
    <cellStyle name="40% - Accent2 3 3 4 2 2" xfId="7827"/>
    <cellStyle name="40% - Accent2 3 3 4 3" xfId="7828"/>
    <cellStyle name="40% - Accent2 3 3 4_PY_Adj" xfId="7829"/>
    <cellStyle name="40% - Accent2 3 3 5" xfId="7830"/>
    <cellStyle name="40% - Accent2 3 3 5 2" xfId="7831"/>
    <cellStyle name="40% - Accent2 3 3 5 2 2" xfId="7832"/>
    <cellStyle name="40% - Accent2 3 3 5 3" xfId="7833"/>
    <cellStyle name="40% - Accent2 3 3 6" xfId="7834"/>
    <cellStyle name="40% - Accent2 3 3 6 2" xfId="7835"/>
    <cellStyle name="40% - Accent2 3 3 7" xfId="7836"/>
    <cellStyle name="40% - Accent2 3 3_11) Prop" xfId="7837"/>
    <cellStyle name="40% - Accent2 3 4" xfId="7838"/>
    <cellStyle name="40% - Accent2 3 4 2" xfId="7839"/>
    <cellStyle name="40% - Accent2 3 4 2 2" xfId="7840"/>
    <cellStyle name="40% - Accent2 3 4 2 2 2" xfId="7841"/>
    <cellStyle name="40% - Accent2 3 4 2 2 2 2" xfId="7842"/>
    <cellStyle name="40% - Accent2 3 4 2 2 3" xfId="7843"/>
    <cellStyle name="40% - Accent2 3 4 2 2_PY_Adj" xfId="7844"/>
    <cellStyle name="40% - Accent2 3 4 2 3" xfId="7845"/>
    <cellStyle name="40% - Accent2 3 4 2 3 2" xfId="7846"/>
    <cellStyle name="40% - Accent2 3 4 2 4" xfId="7847"/>
    <cellStyle name="40% - Accent2 3 4 2_PY_Adj" xfId="7848"/>
    <cellStyle name="40% - Accent2 3 4 3" xfId="7849"/>
    <cellStyle name="40% - Accent2 3 4 3 2" xfId="7850"/>
    <cellStyle name="40% - Accent2 3 4 3 2 2" xfId="7851"/>
    <cellStyle name="40% - Accent2 3 4 3 2_PY_Adj" xfId="7852"/>
    <cellStyle name="40% - Accent2 3 4 3 3" xfId="7853"/>
    <cellStyle name="40% - Accent2 3 4 3_PY_Adj" xfId="7854"/>
    <cellStyle name="40% - Accent2 3 4 4" xfId="7855"/>
    <cellStyle name="40% - Accent2 3 4 4 2" xfId="7856"/>
    <cellStyle name="40% - Accent2 3 4 4 2 2" xfId="7857"/>
    <cellStyle name="40% - Accent2 3 4 4 2_PY_Adj" xfId="7858"/>
    <cellStyle name="40% - Accent2 3 4 4 3" xfId="7859"/>
    <cellStyle name="40% - Accent2 3 4 4_C1 BS" xfId="7860"/>
    <cellStyle name="40% - Accent2 3 4 5" xfId="7861"/>
    <cellStyle name="40% - Accent2 3 4 5 2" xfId="7862"/>
    <cellStyle name="40% - Accent2 3 4 5 2 2" xfId="7863"/>
    <cellStyle name="40% - Accent2 3 4 5 2_PY_Adj" xfId="7864"/>
    <cellStyle name="40% - Accent2 3 4 5 3" xfId="7865"/>
    <cellStyle name="40% - Accent2 3 4 5_C1 BS" xfId="7866"/>
    <cellStyle name="40% - Accent2 3 4 6" xfId="7867"/>
    <cellStyle name="40% - Accent2 3 4 6 2" xfId="7868"/>
    <cellStyle name="40% - Accent2 3 4 6_PY_Adj" xfId="7869"/>
    <cellStyle name="40% - Accent2 3 4 7" xfId="7870"/>
    <cellStyle name="40% - Accent2 3 4_Analytic" xfId="7871"/>
    <cellStyle name="40% - Accent2 3 5" xfId="7872"/>
    <cellStyle name="40% - Accent2 3 5 2" xfId="7873"/>
    <cellStyle name="40% - Accent2 3 5 2 2" xfId="7874"/>
    <cellStyle name="40% - Accent2 3 5 2 2 2" xfId="7875"/>
    <cellStyle name="40% - Accent2 3 5 2 2_PY_Adj" xfId="7876"/>
    <cellStyle name="40% - Accent2 3 5 2 3" xfId="7877"/>
    <cellStyle name="40% - Accent2 3 5 2_PY_Adj" xfId="7878"/>
    <cellStyle name="40% - Accent2 3 5 3" xfId="7879"/>
    <cellStyle name="40% - Accent2 3 5 3 2" xfId="7880"/>
    <cellStyle name="40% - Accent2 3 5 3 2 2" xfId="7881"/>
    <cellStyle name="40% - Accent2 3 5 3 3" xfId="7882"/>
    <cellStyle name="40% - Accent2 3 5 3_PY_Adj" xfId="7883"/>
    <cellStyle name="40% - Accent2 3 5 4" xfId="7884"/>
    <cellStyle name="40% - Accent2 3 5 4 2" xfId="7885"/>
    <cellStyle name="40% - Accent2 3 5 5" xfId="7886"/>
    <cellStyle name="40% - Accent2 3 5_PY_Adj" xfId="7887"/>
    <cellStyle name="40% - Accent2 3 6" xfId="7888"/>
    <cellStyle name="40% - Accent2 3 6 2" xfId="7889"/>
    <cellStyle name="40% - Accent2 3 6 2 2" xfId="7890"/>
    <cellStyle name="40% - Accent2 3 6 2 3" xfId="7891"/>
    <cellStyle name="40% - Accent2 3 6 2_PY_Adj" xfId="7892"/>
    <cellStyle name="40% - Accent2 3 6 3" xfId="7893"/>
    <cellStyle name="40% - Accent2 3 6 4" xfId="7894"/>
    <cellStyle name="40% - Accent2 3 6_PY_Adj" xfId="7895"/>
    <cellStyle name="40% - Accent2 3 7" xfId="7896"/>
    <cellStyle name="40% - Accent2 3 7 2" xfId="7897"/>
    <cellStyle name="40% - Accent2 3 7 2 2" xfId="7898"/>
    <cellStyle name="40% - Accent2 3 7 2_PY_Adj" xfId="7899"/>
    <cellStyle name="40% - Accent2 3 7 3" xfId="7900"/>
    <cellStyle name="40% - Accent2 3 7_C1 BS" xfId="7901"/>
    <cellStyle name="40% - Accent2 3 8" xfId="7902"/>
    <cellStyle name="40% - Accent2 3 8 2" xfId="7903"/>
    <cellStyle name="40% - Accent2 3 8 2 2" xfId="7904"/>
    <cellStyle name="40% - Accent2 3 8 2_PY_Adj" xfId="7905"/>
    <cellStyle name="40% - Accent2 3 8 3" xfId="7906"/>
    <cellStyle name="40% - Accent2 3 8_C1 BS" xfId="7907"/>
    <cellStyle name="40% - Accent2 3 9" xfId="7908"/>
    <cellStyle name="40% - Accent2 3 9 2" xfId="7909"/>
    <cellStyle name="40% - Accent2 3 9_PY_Adj" xfId="7910"/>
    <cellStyle name="40% - Accent2 3_11) Prop" xfId="7911"/>
    <cellStyle name="40% - Accent2 4" xfId="7912"/>
    <cellStyle name="40% - Accent2 4 10" xfId="7913"/>
    <cellStyle name="40% - Accent2 4 10 2" xfId="7914"/>
    <cellStyle name="40% - Accent2 4 10_PY_Adj" xfId="7915"/>
    <cellStyle name="40% - Accent2 4 11" xfId="7916"/>
    <cellStyle name="40% - Accent2 4 2" xfId="7917"/>
    <cellStyle name="40% - Accent2 4 2 2" xfId="7918"/>
    <cellStyle name="40% - Accent2 4 2 2 2" xfId="7919"/>
    <cellStyle name="40% - Accent2 4 2 2 2 2" xfId="7920"/>
    <cellStyle name="40% - Accent2 4 2 2 2 2 2" xfId="7921"/>
    <cellStyle name="40% - Accent2 4 2 2 2 3" xfId="7922"/>
    <cellStyle name="40% - Accent2 4 2 2 2_PY_Adj" xfId="7923"/>
    <cellStyle name="40% - Accent2 4 2 2 3" xfId="7924"/>
    <cellStyle name="40% - Accent2 4 2 2 3 2" xfId="7925"/>
    <cellStyle name="40% - Accent2 4 2 2 3 2 2" xfId="7926"/>
    <cellStyle name="40% - Accent2 4 2 2 3 3" xfId="7927"/>
    <cellStyle name="40% - Accent2 4 2 2 4" xfId="7928"/>
    <cellStyle name="40% - Accent2 4 2 2 4 2" xfId="7929"/>
    <cellStyle name="40% - Accent2 4 2 2 5" xfId="7930"/>
    <cellStyle name="40% - Accent2 4 2 2_PY_Adj" xfId="7931"/>
    <cellStyle name="40% - Accent2 4 2 3" xfId="7932"/>
    <cellStyle name="40% - Accent2 4 2 3 2" xfId="7933"/>
    <cellStyle name="40% - Accent2 4 2 3 2 2" xfId="7934"/>
    <cellStyle name="40% - Accent2 4 2 3 2 2 2" xfId="7935"/>
    <cellStyle name="40% - Accent2 4 2 3 2 3" xfId="7936"/>
    <cellStyle name="40% - Accent2 4 2 3 2_PY_Adj" xfId="7937"/>
    <cellStyle name="40% - Accent2 4 2 3 3" xfId="7938"/>
    <cellStyle name="40% - Accent2 4 2 3 3 2" xfId="7939"/>
    <cellStyle name="40% - Accent2 4 2 3 4" xfId="7940"/>
    <cellStyle name="40% - Accent2 4 2 3_PY_Adj" xfId="7941"/>
    <cellStyle name="40% - Accent2 4 2 4" xfId="7942"/>
    <cellStyle name="40% - Accent2 4 2 4 2" xfId="7943"/>
    <cellStyle name="40% - Accent2 4 2 4 2 2" xfId="7944"/>
    <cellStyle name="40% - Accent2 4 2 4 2_PY_Adj" xfId="7945"/>
    <cellStyle name="40% - Accent2 4 2 4 3" xfId="7946"/>
    <cellStyle name="40% - Accent2 4 2 4_C1 BS" xfId="7947"/>
    <cellStyle name="40% - Accent2 4 2 5" xfId="7948"/>
    <cellStyle name="40% - Accent2 4 2 5 2" xfId="7949"/>
    <cellStyle name="40% - Accent2 4 2 5 2 2" xfId="7950"/>
    <cellStyle name="40% - Accent2 4 2 5 2_PY_Adj" xfId="7951"/>
    <cellStyle name="40% - Accent2 4 2 5 3" xfId="7952"/>
    <cellStyle name="40% - Accent2 4 2 5_C1 BS" xfId="7953"/>
    <cellStyle name="40% - Accent2 4 2 6" xfId="7954"/>
    <cellStyle name="40% - Accent2 4 2 6 2" xfId="7955"/>
    <cellStyle name="40% - Accent2 4 2 6_PY_Adj" xfId="7956"/>
    <cellStyle name="40% - Accent2 4 2 7" xfId="7957"/>
    <cellStyle name="40% - Accent2 4 2_Analytic" xfId="7958"/>
    <cellStyle name="40% - Accent2 4 3" xfId="7959"/>
    <cellStyle name="40% - Accent2 4 3 2" xfId="7960"/>
    <cellStyle name="40% - Accent2 4 3 2 2" xfId="7961"/>
    <cellStyle name="40% - Accent2 4 3 2 2 2" xfId="7962"/>
    <cellStyle name="40% - Accent2 4 3 2 2 2 2" xfId="7963"/>
    <cellStyle name="40% - Accent2 4 3 2 2 3" xfId="7964"/>
    <cellStyle name="40% - Accent2 4 3 2 2_PY_Adj" xfId="7965"/>
    <cellStyle name="40% - Accent2 4 3 2 3" xfId="7966"/>
    <cellStyle name="40% - Accent2 4 3 2 3 2" xfId="7967"/>
    <cellStyle name="40% - Accent2 4 3 2 4" xfId="7968"/>
    <cellStyle name="40% - Accent2 4 3 2_PY_Adj" xfId="7969"/>
    <cellStyle name="40% - Accent2 4 3 3" xfId="7970"/>
    <cellStyle name="40% - Accent2 4 3 3 2" xfId="7971"/>
    <cellStyle name="40% - Accent2 4 3 3 2 2" xfId="7972"/>
    <cellStyle name="40% - Accent2 4 3 3 3" xfId="7973"/>
    <cellStyle name="40% - Accent2 4 3 3_PY_Adj" xfId="7974"/>
    <cellStyle name="40% - Accent2 4 3 4" xfId="7975"/>
    <cellStyle name="40% - Accent2 4 3 4 2" xfId="7976"/>
    <cellStyle name="40% - Accent2 4 3 4 2 2" xfId="7977"/>
    <cellStyle name="40% - Accent2 4 3 4 3" xfId="7978"/>
    <cellStyle name="40% - Accent2 4 3 5" xfId="7979"/>
    <cellStyle name="40% - Accent2 4 3 5 2" xfId="7980"/>
    <cellStyle name="40% - Accent2 4 3 6" xfId="7981"/>
    <cellStyle name="40% - Accent2 4 3_PY_Adj" xfId="7982"/>
    <cellStyle name="40% - Accent2 4 4" xfId="7983"/>
    <cellStyle name="40% - Accent2 4 4 2" xfId="7984"/>
    <cellStyle name="40% - Accent2 4 4 2 2" xfId="7985"/>
    <cellStyle name="40% - Accent2 4 4 2 2 2" xfId="7986"/>
    <cellStyle name="40% - Accent2 4 4 2 2_PY_Adj" xfId="7987"/>
    <cellStyle name="40% - Accent2 4 4 2 3" xfId="7988"/>
    <cellStyle name="40% - Accent2 4 4 2_PY_Adj" xfId="7989"/>
    <cellStyle name="40% - Accent2 4 4 3" xfId="7990"/>
    <cellStyle name="40% - Accent2 4 4 3 2" xfId="7991"/>
    <cellStyle name="40% - Accent2 4 4 3 2 2" xfId="7992"/>
    <cellStyle name="40% - Accent2 4 4 3 3" xfId="7993"/>
    <cellStyle name="40% - Accent2 4 4 3_PY_Adj" xfId="7994"/>
    <cellStyle name="40% - Accent2 4 4 4" xfId="7995"/>
    <cellStyle name="40% - Accent2 4 4 4 2" xfId="7996"/>
    <cellStyle name="40% - Accent2 4 4 5" xfId="7997"/>
    <cellStyle name="40% - Accent2 4 4_PY_Adj" xfId="7998"/>
    <cellStyle name="40% - Accent2 4 5" xfId="7999"/>
    <cellStyle name="40% - Accent2 4 5 2" xfId="8000"/>
    <cellStyle name="40% - Accent2 4 5 2 2" xfId="8001"/>
    <cellStyle name="40% - Accent2 4 5 2 3" xfId="8002"/>
    <cellStyle name="40% - Accent2 4 5 2_PY_Adj" xfId="8003"/>
    <cellStyle name="40% - Accent2 4 5 3" xfId="8004"/>
    <cellStyle name="40% - Accent2 4 5 4" xfId="8005"/>
    <cellStyle name="40% - Accent2 4 5_PY_Adj" xfId="8006"/>
    <cellStyle name="40% - Accent2 4 6" xfId="8007"/>
    <cellStyle name="40% - Accent2 4 6 2" xfId="8008"/>
    <cellStyle name="40% - Accent2 4 6 2 2" xfId="8009"/>
    <cellStyle name="40% - Accent2 4 6 2 3" xfId="8010"/>
    <cellStyle name="40% - Accent2 4 6 2_PY_Adj" xfId="8011"/>
    <cellStyle name="40% - Accent2 4 6 3" xfId="8012"/>
    <cellStyle name="40% - Accent2 4 6_PY_Adj" xfId="8013"/>
    <cellStyle name="40% - Accent2 4 7" xfId="8014"/>
    <cellStyle name="40% - Accent2 4 7 2" xfId="8015"/>
    <cellStyle name="40% - Accent2 4 7 3" xfId="8016"/>
    <cellStyle name="40% - Accent2 4 7_PY_Adj" xfId="8017"/>
    <cellStyle name="40% - Accent2 4 8" xfId="8018"/>
    <cellStyle name="40% - Accent2 4 8 2" xfId="8019"/>
    <cellStyle name="40% - Accent2 4 8 2 2" xfId="8020"/>
    <cellStyle name="40% - Accent2 4 8 2_PY_Adj" xfId="8021"/>
    <cellStyle name="40% - Accent2 4 8 3" xfId="8022"/>
    <cellStyle name="40% - Accent2 4 8_C1 BS" xfId="8023"/>
    <cellStyle name="40% - Accent2 4 9" xfId="8024"/>
    <cellStyle name="40% - Accent2 4 9 2" xfId="8025"/>
    <cellStyle name="40% - Accent2 4 9 2 2" xfId="8026"/>
    <cellStyle name="40% - Accent2 4 9 2_PY_Adj" xfId="8027"/>
    <cellStyle name="40% - Accent2 4 9 3" xfId="8028"/>
    <cellStyle name="40% - Accent2 4 9_C1 BS" xfId="8029"/>
    <cellStyle name="40% - Accent2 4_Analytic" xfId="8030"/>
    <cellStyle name="40% - Accent2 5" xfId="8031"/>
    <cellStyle name="40% - Accent2 5 2" xfId="8032"/>
    <cellStyle name="40% - Accent2 5 2 2" xfId="8033"/>
    <cellStyle name="40% - Accent2 5 2 2 2" xfId="8034"/>
    <cellStyle name="40% - Accent2 5 2 2 2 2" xfId="8035"/>
    <cellStyle name="40% - Accent2 5 2 2 2 2 2" xfId="8036"/>
    <cellStyle name="40% - Accent2 5 2 2 2 3" xfId="8037"/>
    <cellStyle name="40% - Accent2 5 2 2 2_PY_Adj" xfId="8038"/>
    <cellStyle name="40% - Accent2 5 2 2 3" xfId="8039"/>
    <cellStyle name="40% - Accent2 5 2 2 3 2" xfId="8040"/>
    <cellStyle name="40% - Accent2 5 2 2 3 2 2" xfId="8041"/>
    <cellStyle name="40% - Accent2 5 2 2 3 3" xfId="8042"/>
    <cellStyle name="40% - Accent2 5 2 2 4" xfId="8043"/>
    <cellStyle name="40% - Accent2 5 2 2 4 2" xfId="8044"/>
    <cellStyle name="40% - Accent2 5 2 2 5" xfId="8045"/>
    <cellStyle name="40% - Accent2 5 2 2_PY_Adj" xfId="8046"/>
    <cellStyle name="40% - Accent2 5 2 3" xfId="8047"/>
    <cellStyle name="40% - Accent2 5 2 3 2" xfId="8048"/>
    <cellStyle name="40% - Accent2 5 2 3 2 2" xfId="8049"/>
    <cellStyle name="40% - Accent2 5 2 3 2 2 2" xfId="8050"/>
    <cellStyle name="40% - Accent2 5 2 3 2 3" xfId="8051"/>
    <cellStyle name="40% - Accent2 5 2 3 2_PY_Adj" xfId="8052"/>
    <cellStyle name="40% - Accent2 5 2 3 3" xfId="8053"/>
    <cellStyle name="40% - Accent2 5 2 3 3 2" xfId="8054"/>
    <cellStyle name="40% - Accent2 5 2 3 4" xfId="8055"/>
    <cellStyle name="40% - Accent2 5 2 3_C1 BS" xfId="8056"/>
    <cellStyle name="40% - Accent2 5 2 4" xfId="8057"/>
    <cellStyle name="40% - Accent2 5 2 4 2" xfId="8058"/>
    <cellStyle name="40% - Accent2 5 2 4 2 2" xfId="8059"/>
    <cellStyle name="40% - Accent2 5 2 4 2_PY_Adj" xfId="8060"/>
    <cellStyle name="40% - Accent2 5 2 4 3" xfId="8061"/>
    <cellStyle name="40% - Accent2 5 2 4_C1 BS" xfId="8062"/>
    <cellStyle name="40% - Accent2 5 2 5" xfId="8063"/>
    <cellStyle name="40% - Accent2 5 2 5 2" xfId="8064"/>
    <cellStyle name="40% - Accent2 5 2 5 2 2" xfId="8065"/>
    <cellStyle name="40% - Accent2 5 2 5 3" xfId="8066"/>
    <cellStyle name="40% - Accent2 5 2 5_PY_Adj" xfId="8067"/>
    <cellStyle name="40% - Accent2 5 2 6" xfId="8068"/>
    <cellStyle name="40% - Accent2 5 2 6 2" xfId="8069"/>
    <cellStyle name="40% - Accent2 5 2 7" xfId="8070"/>
    <cellStyle name="40% - Accent2 5 2_Analytic" xfId="8071"/>
    <cellStyle name="40% - Accent2 5 3" xfId="8072"/>
    <cellStyle name="40% - Accent2 5 3 2" xfId="8073"/>
    <cellStyle name="40% - Accent2 5 3 2 2" xfId="8074"/>
    <cellStyle name="40% - Accent2 5 3 2 2 2" xfId="8075"/>
    <cellStyle name="40% - Accent2 5 3 2 2 2 2" xfId="8076"/>
    <cellStyle name="40% - Accent2 5 3 2 2 3" xfId="8077"/>
    <cellStyle name="40% - Accent2 5 3 2 2_PY_Adj" xfId="8078"/>
    <cellStyle name="40% - Accent2 5 3 2 3" xfId="8079"/>
    <cellStyle name="40% - Accent2 5 3 2 3 2" xfId="8080"/>
    <cellStyle name="40% - Accent2 5 3 2 4" xfId="8081"/>
    <cellStyle name="40% - Accent2 5 3 2_PY_Adj" xfId="8082"/>
    <cellStyle name="40% - Accent2 5 3 3" xfId="8083"/>
    <cellStyle name="40% - Accent2 5 3 3 2" xfId="8084"/>
    <cellStyle name="40% - Accent2 5 3 3 2 2" xfId="8085"/>
    <cellStyle name="40% - Accent2 5 3 3 3" xfId="8086"/>
    <cellStyle name="40% - Accent2 5 3 3_PY_Adj" xfId="8087"/>
    <cellStyle name="40% - Accent2 5 3 4" xfId="8088"/>
    <cellStyle name="40% - Accent2 5 3 4 2" xfId="8089"/>
    <cellStyle name="40% - Accent2 5 3 4 2 2" xfId="8090"/>
    <cellStyle name="40% - Accent2 5 3 4 3" xfId="8091"/>
    <cellStyle name="40% - Accent2 5 3 5" xfId="8092"/>
    <cellStyle name="40% - Accent2 5 3 5 2" xfId="8093"/>
    <cellStyle name="40% - Accent2 5 3 6" xfId="8094"/>
    <cellStyle name="40% - Accent2 5 3_PY_Adj" xfId="8095"/>
    <cellStyle name="40% - Accent2 5 4" xfId="8096"/>
    <cellStyle name="40% - Accent2 5 4 2" xfId="8097"/>
    <cellStyle name="40% - Accent2 5 4 2 2" xfId="8098"/>
    <cellStyle name="40% - Accent2 5 4 2 2 2" xfId="8099"/>
    <cellStyle name="40% - Accent2 5 4 2 3" xfId="8100"/>
    <cellStyle name="40% - Accent2 5 4 2_PY_Adj" xfId="8101"/>
    <cellStyle name="40% - Accent2 5 4 3" xfId="8102"/>
    <cellStyle name="40% - Accent2 5 4 3 2" xfId="8103"/>
    <cellStyle name="40% - Accent2 5 4 3 2 2" xfId="8104"/>
    <cellStyle name="40% - Accent2 5 4 3 3" xfId="8105"/>
    <cellStyle name="40% - Accent2 5 4 4" xfId="8106"/>
    <cellStyle name="40% - Accent2 5 4 4 2" xfId="8107"/>
    <cellStyle name="40% - Accent2 5 4 5" xfId="8108"/>
    <cellStyle name="40% - Accent2 5 4_PY_Adj" xfId="8109"/>
    <cellStyle name="40% - Accent2 5 5" xfId="8110"/>
    <cellStyle name="40% - Accent2 5 5 2" xfId="8111"/>
    <cellStyle name="40% - Accent2 5 5 2 2" xfId="8112"/>
    <cellStyle name="40% - Accent2 5 5 2_PY_Adj" xfId="8113"/>
    <cellStyle name="40% - Accent2 5 5 3" xfId="8114"/>
    <cellStyle name="40% - Accent2 5 5_PY_Adj" xfId="8115"/>
    <cellStyle name="40% - Accent2 5 6" xfId="8116"/>
    <cellStyle name="40% - Accent2 5 6 2" xfId="8117"/>
    <cellStyle name="40% - Accent2 5 6 2 2" xfId="8118"/>
    <cellStyle name="40% - Accent2 5 6 2_PY_Adj" xfId="8119"/>
    <cellStyle name="40% - Accent2 5 6 3" xfId="8120"/>
    <cellStyle name="40% - Accent2 5 6_C1 BS" xfId="8121"/>
    <cellStyle name="40% - Accent2 5 7" xfId="8122"/>
    <cellStyle name="40% - Accent2 5 7 2" xfId="8123"/>
    <cellStyle name="40% - Accent2 5 7 2 2" xfId="8124"/>
    <cellStyle name="40% - Accent2 5 7 2_PY_Adj" xfId="8125"/>
    <cellStyle name="40% - Accent2 5 7 3" xfId="8126"/>
    <cellStyle name="40% - Accent2 5 7_C1 BS" xfId="8127"/>
    <cellStyle name="40% - Accent2 5 8" xfId="8128"/>
    <cellStyle name="40% - Accent2 5 8 2" xfId="8129"/>
    <cellStyle name="40% - Accent2 5 8_PY_Adj" xfId="8130"/>
    <cellStyle name="40% - Accent2 5 9" xfId="8131"/>
    <cellStyle name="40% - Accent2 5_Analytic" xfId="8132"/>
    <cellStyle name="40% - Accent2 6" xfId="8133"/>
    <cellStyle name="40% - Accent2 6 2" xfId="8134"/>
    <cellStyle name="40% - Accent2 6 2 2" xfId="8135"/>
    <cellStyle name="40% - Accent2 6 2 2 2" xfId="8136"/>
    <cellStyle name="40% - Accent2 6 2 2 2 2" xfId="8137"/>
    <cellStyle name="40% - Accent2 6 2 2 2_PY_Adj" xfId="8138"/>
    <cellStyle name="40% - Accent2 6 2 2 3" xfId="8139"/>
    <cellStyle name="40% - Accent2 6 2 2_PY_Adj" xfId="8140"/>
    <cellStyle name="40% - Accent2 6 2 3" xfId="8141"/>
    <cellStyle name="40% - Accent2 6 2 3 2" xfId="8142"/>
    <cellStyle name="40% - Accent2 6 2 3 2 2" xfId="8143"/>
    <cellStyle name="40% - Accent2 6 2 3 3" xfId="8144"/>
    <cellStyle name="40% - Accent2 6 2 3_PY_Adj" xfId="8145"/>
    <cellStyle name="40% - Accent2 6 2 4" xfId="8146"/>
    <cellStyle name="40% - Accent2 6 2 4 2" xfId="8147"/>
    <cellStyle name="40% - Accent2 6 2 5" xfId="8148"/>
    <cellStyle name="40% - Accent2 6 2_PY_Adj" xfId="8149"/>
    <cellStyle name="40% - Accent2 6 3" xfId="8150"/>
    <cellStyle name="40% - Accent2 6 3 2" xfId="8151"/>
    <cellStyle name="40% - Accent2 6 3 2 2" xfId="8152"/>
    <cellStyle name="40% - Accent2 6 3 2 2 2" xfId="8153"/>
    <cellStyle name="40% - Accent2 6 3 2 2_PY_Adj" xfId="8154"/>
    <cellStyle name="40% - Accent2 6 3 2 3" xfId="8155"/>
    <cellStyle name="40% - Accent2 6 3 2_PY_Adj" xfId="8156"/>
    <cellStyle name="40% - Accent2 6 3 3" xfId="8157"/>
    <cellStyle name="40% - Accent2 6 3 3 2" xfId="8158"/>
    <cellStyle name="40% - Accent2 6 3 3_PY_Adj" xfId="8159"/>
    <cellStyle name="40% - Accent2 6 3 4" xfId="8160"/>
    <cellStyle name="40% - Accent2 6 3_PY_Adj" xfId="8161"/>
    <cellStyle name="40% - Accent2 6 4" xfId="8162"/>
    <cellStyle name="40% - Accent2 6 4 2" xfId="8163"/>
    <cellStyle name="40% - Accent2 6 4 2 2" xfId="8164"/>
    <cellStyle name="40% - Accent2 6 4 2_PY_Adj" xfId="8165"/>
    <cellStyle name="40% - Accent2 6 4 3" xfId="8166"/>
    <cellStyle name="40% - Accent2 6 4_PY_Adj" xfId="8167"/>
    <cellStyle name="40% - Accent2 6 5" xfId="8168"/>
    <cellStyle name="40% - Accent2 6 5 2" xfId="8169"/>
    <cellStyle name="40% - Accent2 6 5 2 2" xfId="8170"/>
    <cellStyle name="40% - Accent2 6 5 3" xfId="8171"/>
    <cellStyle name="40% - Accent2 6 5_PY_Adj" xfId="8172"/>
    <cellStyle name="40% - Accent2 6 6" xfId="8173"/>
    <cellStyle name="40% - Accent2 6 6 2" xfId="8174"/>
    <cellStyle name="40% - Accent2 6 7" xfId="8175"/>
    <cellStyle name="40% - Accent2 6_11) Prop" xfId="8176"/>
    <cellStyle name="40% - Accent2 7" xfId="8177"/>
    <cellStyle name="40% - Accent2 7 2" xfId="8178"/>
    <cellStyle name="40% - Accent2 7 2 2" xfId="8179"/>
    <cellStyle name="40% - Accent2 7 2 2 2" xfId="8180"/>
    <cellStyle name="40% - Accent2 7 2 2 3" xfId="8181"/>
    <cellStyle name="40% - Accent2 7 2 2_PY_Adj" xfId="8182"/>
    <cellStyle name="40% - Accent2 7 2 3" xfId="8183"/>
    <cellStyle name="40% - Accent2 7 2 4" xfId="8184"/>
    <cellStyle name="40% - Accent2 7 2_PY_Adj" xfId="8185"/>
    <cellStyle name="40% - Accent2 7 3" xfId="8186"/>
    <cellStyle name="40% - Accent2 7 3 2" xfId="8187"/>
    <cellStyle name="40% - Accent2 7 3 3" xfId="8188"/>
    <cellStyle name="40% - Accent2 7 3_PY_Adj" xfId="8189"/>
    <cellStyle name="40% - Accent2 7 4" xfId="8190"/>
    <cellStyle name="40% - Accent2 7 5" xfId="8191"/>
    <cellStyle name="40% - Accent2 7_11) Prop" xfId="8192"/>
    <cellStyle name="40% - Accent2 8" xfId="8193"/>
    <cellStyle name="40% - Accent2 8 2" xfId="8194"/>
    <cellStyle name="40% - Accent2 8 2 2" xfId="8195"/>
    <cellStyle name="40% - Accent2 8 2 2 2" xfId="8196"/>
    <cellStyle name="40% - Accent2 8 2 2 2 2" xfId="8197"/>
    <cellStyle name="40% - Accent2 8 2 2 2_PY_Adj" xfId="8198"/>
    <cellStyle name="40% - Accent2 8 2 2 3" xfId="8199"/>
    <cellStyle name="40% - Accent2 8 2 2_PY_Adj" xfId="8200"/>
    <cellStyle name="40% - Accent2 8 2 3" xfId="8201"/>
    <cellStyle name="40% - Accent2 8 2 3 2" xfId="8202"/>
    <cellStyle name="40% - Accent2 8 2 3 2 2" xfId="8203"/>
    <cellStyle name="40% - Accent2 8 2 3 3" xfId="8204"/>
    <cellStyle name="40% - Accent2 8 2 3_PY_Adj" xfId="8205"/>
    <cellStyle name="40% - Accent2 8 2 4" xfId="8206"/>
    <cellStyle name="40% - Accent2 8 2 4 2" xfId="8207"/>
    <cellStyle name="40% - Accent2 8 2 5" xfId="8208"/>
    <cellStyle name="40% - Accent2 8 2_PY_Adj" xfId="8209"/>
    <cellStyle name="40% - Accent2 8 3" xfId="8210"/>
    <cellStyle name="40% - Accent2 8 3 2" xfId="8211"/>
    <cellStyle name="40% - Accent2 8 3 2 2" xfId="8212"/>
    <cellStyle name="40% - Accent2 8 3 2 2 2" xfId="8213"/>
    <cellStyle name="40% - Accent2 8 3 2 3" xfId="8214"/>
    <cellStyle name="40% - Accent2 8 3 3" xfId="8215"/>
    <cellStyle name="40% - Accent2 8 3 3 2" xfId="8216"/>
    <cellStyle name="40% - Accent2 8 3 4" xfId="8217"/>
    <cellStyle name="40% - Accent2 8 3_PY_Adj" xfId="8218"/>
    <cellStyle name="40% - Accent2 8 4" xfId="8219"/>
    <cellStyle name="40% - Accent2 8 4 2" xfId="8220"/>
    <cellStyle name="40% - Accent2 8 4 2 2" xfId="8221"/>
    <cellStyle name="40% - Accent2 8 4 3" xfId="8222"/>
    <cellStyle name="40% - Accent2 8 4_PY_Adj" xfId="8223"/>
    <cellStyle name="40% - Accent2 8 5" xfId="8224"/>
    <cellStyle name="40% - Accent2 8 5 2" xfId="8225"/>
    <cellStyle name="40% - Accent2 8 5 2 2" xfId="8226"/>
    <cellStyle name="40% - Accent2 8 5 3" xfId="8227"/>
    <cellStyle name="40% - Accent2 8 6" xfId="8228"/>
    <cellStyle name="40% - Accent2 8 6 2" xfId="8229"/>
    <cellStyle name="40% - Accent2 8 7" xfId="8230"/>
    <cellStyle name="40% - Accent2 8_PY_Adj" xfId="8231"/>
    <cellStyle name="40% - Accent2 9" xfId="8232"/>
    <cellStyle name="40% - Accent2 9 2" xfId="8233"/>
    <cellStyle name="40% - Accent2 9 2 2" xfId="8234"/>
    <cellStyle name="40% - Accent2 9 2 2 2" xfId="8235"/>
    <cellStyle name="40% - Accent2 9 2 2_PY_Adj" xfId="8236"/>
    <cellStyle name="40% - Accent2 9 2 3" xfId="8237"/>
    <cellStyle name="40% - Accent2 9 2_PY_Adj" xfId="8238"/>
    <cellStyle name="40% - Accent2 9 3" xfId="8239"/>
    <cellStyle name="40% - Accent2 9 3 2" xfId="8240"/>
    <cellStyle name="40% - Accent2 9 3_PY_Adj" xfId="8241"/>
    <cellStyle name="40% - Accent2 9 4" xfId="8242"/>
    <cellStyle name="40% - Accent2 9_PY_Adj" xfId="8243"/>
    <cellStyle name="40% - Accent3 10" xfId="8244"/>
    <cellStyle name="40% - Accent3 10 2" xfId="8245"/>
    <cellStyle name="40% - Accent3 10 2 2" xfId="8246"/>
    <cellStyle name="40% - Accent3 10 2 2 2" xfId="8247"/>
    <cellStyle name="40% - Accent3 10 2 3" xfId="8248"/>
    <cellStyle name="40% - Accent3 10 2_PY_Adj" xfId="8249"/>
    <cellStyle name="40% - Accent3 10 3" xfId="8250"/>
    <cellStyle name="40% - Accent3 10 3 2" xfId="8251"/>
    <cellStyle name="40% - Accent3 10 4" xfId="8252"/>
    <cellStyle name="40% - Accent3 10_PY_Adj" xfId="8253"/>
    <cellStyle name="40% - Accent3 11" xfId="8254"/>
    <cellStyle name="40% - Accent3 11 2" xfId="8255"/>
    <cellStyle name="40% - Accent3 11 2 2" xfId="8256"/>
    <cellStyle name="40% - Accent3 11 2 2 2" xfId="8257"/>
    <cellStyle name="40% - Accent3 11 2 3" xfId="8258"/>
    <cellStyle name="40% - Accent3 11 2_PY_Adj" xfId="8259"/>
    <cellStyle name="40% - Accent3 11 3" xfId="8260"/>
    <cellStyle name="40% - Accent3 11 3 2" xfId="8261"/>
    <cellStyle name="40% - Accent3 11 4" xfId="8262"/>
    <cellStyle name="40% - Accent3 11_PY_Adj" xfId="8263"/>
    <cellStyle name="40% - Accent3 12" xfId="8264"/>
    <cellStyle name="40% - Accent3 12 2" xfId="8265"/>
    <cellStyle name="40% - Accent3 12 2 2" xfId="8266"/>
    <cellStyle name="40% - Accent3 12 2_PY_Adj" xfId="8267"/>
    <cellStyle name="40% - Accent3 12 3" xfId="8268"/>
    <cellStyle name="40% - Accent3 12_C1 BS" xfId="8269"/>
    <cellStyle name="40% - Accent3 13" xfId="8270"/>
    <cellStyle name="40% - Accent3 13 2" xfId="8271"/>
    <cellStyle name="40% - Accent3 13 2 2" xfId="8272"/>
    <cellStyle name="40% - Accent3 13 3" xfId="8273"/>
    <cellStyle name="40% - Accent3 13_PY_Adj" xfId="8274"/>
    <cellStyle name="40% - Accent3 14" xfId="8275"/>
    <cellStyle name="40% - Accent3 14 2" xfId="8276"/>
    <cellStyle name="40% - Accent3 14 3" xfId="8277"/>
    <cellStyle name="40% - Accent3 15" xfId="8278"/>
    <cellStyle name="40% - Accent3 16" xfId="8279"/>
    <cellStyle name="40% - Accent3 17" xfId="8280"/>
    <cellStyle name="40% - Accent3 18" xfId="8281"/>
    <cellStyle name="40% - Accent3 19" xfId="8282"/>
    <cellStyle name="40% - Accent3 2" xfId="8283"/>
    <cellStyle name="40% - Accent3 2 10" xfId="8284"/>
    <cellStyle name="40% - Accent3 2 10 2" xfId="8285"/>
    <cellStyle name="40% - Accent3 2 10 3" xfId="8286"/>
    <cellStyle name="40% - Accent3 2 10_PY_Adj" xfId="8287"/>
    <cellStyle name="40% - Accent3 2 11" xfId="8288"/>
    <cellStyle name="40% - Accent3 2 11 2" xfId="8289"/>
    <cellStyle name="40% - Accent3 2 11 3" xfId="8290"/>
    <cellStyle name="40% - Accent3 2 11_PY_Adj" xfId="8291"/>
    <cellStyle name="40% - Accent3 2 12" xfId="8292"/>
    <cellStyle name="40% - Accent3 2 13" xfId="8293"/>
    <cellStyle name="40% - Accent3 2 14" xfId="8294"/>
    <cellStyle name="40% - Accent3 2 2" xfId="8295"/>
    <cellStyle name="40% - Accent3 2 2 10" xfId="8296"/>
    <cellStyle name="40% - Accent3 2 2 11" xfId="8297"/>
    <cellStyle name="40% - Accent3 2 2 12" xfId="8298"/>
    <cellStyle name="40% - Accent3 2 2 2" xfId="8299"/>
    <cellStyle name="40% - Accent3 2 2 2 10" xfId="8300"/>
    <cellStyle name="40% - Accent3 2 2 2 10 2" xfId="8301"/>
    <cellStyle name="40% - Accent3 2 2 2 10_PY_Adj" xfId="8302"/>
    <cellStyle name="40% - Accent3 2 2 2 11" xfId="8303"/>
    <cellStyle name="40% - Accent3 2 2 2 2" xfId="8304"/>
    <cellStyle name="40% - Accent3 2 2 2 2 2" xfId="8305"/>
    <cellStyle name="40% - Accent3 2 2 2 2 2 2" xfId="8306"/>
    <cellStyle name="40% - Accent3 2 2 2 2 2 2 2" xfId="8307"/>
    <cellStyle name="40% - Accent3 2 2 2 2 2 2 3" xfId="8308"/>
    <cellStyle name="40% - Accent3 2 2 2 2 2 2_PY_Adj" xfId="8309"/>
    <cellStyle name="40% - Accent3 2 2 2 2 2 3" xfId="8310"/>
    <cellStyle name="40% - Accent3 2 2 2 2 2 4" xfId="8311"/>
    <cellStyle name="40% - Accent3 2 2 2 2 2_PY_Adj" xfId="8312"/>
    <cellStyle name="40% - Accent3 2 2 2 2 3" xfId="8313"/>
    <cellStyle name="40% - Accent3 2 2 2 2 3 2" xfId="8314"/>
    <cellStyle name="40% - Accent3 2 2 2 2 3 2 2" xfId="8315"/>
    <cellStyle name="40% - Accent3 2 2 2 2 3 2 3" xfId="8316"/>
    <cellStyle name="40% - Accent3 2 2 2 2 3 2_PY_Adj" xfId="8317"/>
    <cellStyle name="40% - Accent3 2 2 2 2 3 3" xfId="8318"/>
    <cellStyle name="40% - Accent3 2 2 2 2 3 4" xfId="8319"/>
    <cellStyle name="40% - Accent3 2 2 2 2 3_PY_Adj" xfId="8320"/>
    <cellStyle name="40% - Accent3 2 2 2 2 4" xfId="8321"/>
    <cellStyle name="40% - Accent3 2 2 2 2 4 2" xfId="8322"/>
    <cellStyle name="40% - Accent3 2 2 2 2 4 3" xfId="8323"/>
    <cellStyle name="40% - Accent3 2 2 2 2 4_PY_Adj" xfId="8324"/>
    <cellStyle name="40% - Accent3 2 2 2 2 5" xfId="8325"/>
    <cellStyle name="40% - Accent3 2 2 2 2 6" xfId="8326"/>
    <cellStyle name="40% - Accent3 2 2 2 2_PY_Adj" xfId="8327"/>
    <cellStyle name="40% - Accent3 2 2 2 3" xfId="8328"/>
    <cellStyle name="40% - Accent3 2 2 2 3 2" xfId="8329"/>
    <cellStyle name="40% - Accent3 2 2 2 3 2 2" xfId="8330"/>
    <cellStyle name="40% - Accent3 2 2 2 3 2 2 2" xfId="8331"/>
    <cellStyle name="40% - Accent3 2 2 2 3 2 2_PY_Adj" xfId="8332"/>
    <cellStyle name="40% - Accent3 2 2 2 3 2 3" xfId="8333"/>
    <cellStyle name="40% - Accent3 2 2 2 3 2_PY_Adj" xfId="8334"/>
    <cellStyle name="40% - Accent3 2 2 2 3 3" xfId="8335"/>
    <cellStyle name="40% - Accent3 2 2 2 3 3 2" xfId="8336"/>
    <cellStyle name="40% - Accent3 2 2 2 3 3_PY_Adj" xfId="8337"/>
    <cellStyle name="40% - Accent3 2 2 2 3 4" xfId="8338"/>
    <cellStyle name="40% - Accent3 2 2 2 3_PY_Adj" xfId="8339"/>
    <cellStyle name="40% - Accent3 2 2 2 4" xfId="8340"/>
    <cellStyle name="40% - Accent3 2 2 2 4 2" xfId="8341"/>
    <cellStyle name="40% - Accent3 2 2 2 4 2 2" xfId="8342"/>
    <cellStyle name="40% - Accent3 2 2 2 4 2 3" xfId="8343"/>
    <cellStyle name="40% - Accent3 2 2 2 4 2_PY_Adj" xfId="8344"/>
    <cellStyle name="40% - Accent3 2 2 2 4 3" xfId="8345"/>
    <cellStyle name="40% - Accent3 2 2 2 4 4" xfId="8346"/>
    <cellStyle name="40% - Accent3 2 2 2 4_PY_Adj" xfId="8347"/>
    <cellStyle name="40% - Accent3 2 2 2 5" xfId="8348"/>
    <cellStyle name="40% - Accent3 2 2 2 5 2" xfId="8349"/>
    <cellStyle name="40% - Accent3 2 2 2 5 2 2" xfId="8350"/>
    <cellStyle name="40% - Accent3 2 2 2 5 2_PY_Adj" xfId="8351"/>
    <cellStyle name="40% - Accent3 2 2 2 5 3" xfId="8352"/>
    <cellStyle name="40% - Accent3 2 2 2 5_PY_Adj" xfId="8353"/>
    <cellStyle name="40% - Accent3 2 2 2 6" xfId="8354"/>
    <cellStyle name="40% - Accent3 2 2 2 6 2" xfId="8355"/>
    <cellStyle name="40% - Accent3 2 2 2 6 3" xfId="8356"/>
    <cellStyle name="40% - Accent3 2 2 2 6_PY_Adj" xfId="8357"/>
    <cellStyle name="40% - Accent3 2 2 2 7" xfId="8358"/>
    <cellStyle name="40% - Accent3 2 2 2 8" xfId="8359"/>
    <cellStyle name="40% - Accent3 2 2 2 8 2" xfId="8360"/>
    <cellStyle name="40% - Accent3 2 2 2 8 2 2" xfId="8361"/>
    <cellStyle name="40% - Accent3 2 2 2 8 2_PY_Adj" xfId="8362"/>
    <cellStyle name="40% - Accent3 2 2 2 8 3" xfId="8363"/>
    <cellStyle name="40% - Accent3 2 2 2 8_C1 BS" xfId="8364"/>
    <cellStyle name="40% - Accent3 2 2 2 9" xfId="8365"/>
    <cellStyle name="40% - Accent3 2 2 2 9 2" xfId="8366"/>
    <cellStyle name="40% - Accent3 2 2 2 9 2 2" xfId="8367"/>
    <cellStyle name="40% - Accent3 2 2 2 9 2_PY_Adj" xfId="8368"/>
    <cellStyle name="40% - Accent3 2 2 2 9 3" xfId="8369"/>
    <cellStyle name="40% - Accent3 2 2 2 9_C1 BS" xfId="8370"/>
    <cellStyle name="40% - Accent3 2 2 2_11) Prop" xfId="8371"/>
    <cellStyle name="40% - Accent3 2 2 3" xfId="8372"/>
    <cellStyle name="40% - Accent3 2 2 3 2" xfId="8373"/>
    <cellStyle name="40% - Accent3 2 2 3 2 2" xfId="8374"/>
    <cellStyle name="40% - Accent3 2 2 3 2 2 2" xfId="8375"/>
    <cellStyle name="40% - Accent3 2 2 3 2 2 2 2" xfId="8376"/>
    <cellStyle name="40% - Accent3 2 2 3 2 2 2 3" xfId="8377"/>
    <cellStyle name="40% - Accent3 2 2 3 2 2 2_PY_Adj" xfId="8378"/>
    <cellStyle name="40% - Accent3 2 2 3 2 2 3" xfId="8379"/>
    <cellStyle name="40% - Accent3 2 2 3 2 2 4" xfId="8380"/>
    <cellStyle name="40% - Accent3 2 2 3 2 2_PY_Adj" xfId="8381"/>
    <cellStyle name="40% - Accent3 2 2 3 2 3" xfId="8382"/>
    <cellStyle name="40% - Accent3 2 2 3 2 3 2" xfId="8383"/>
    <cellStyle name="40% - Accent3 2 2 3 2 3 2 2" xfId="8384"/>
    <cellStyle name="40% - Accent3 2 2 3 2 3 2 3" xfId="8385"/>
    <cellStyle name="40% - Accent3 2 2 3 2 3 2_PY_Adj" xfId="8386"/>
    <cellStyle name="40% - Accent3 2 2 3 2 3 3" xfId="8387"/>
    <cellStyle name="40% - Accent3 2 2 3 2 3 4" xfId="8388"/>
    <cellStyle name="40% - Accent3 2 2 3 2 3_PY_Adj" xfId="8389"/>
    <cellStyle name="40% - Accent3 2 2 3 2 4" xfId="8390"/>
    <cellStyle name="40% - Accent3 2 2 3 2 4 2" xfId="8391"/>
    <cellStyle name="40% - Accent3 2 2 3 2 4 3" xfId="8392"/>
    <cellStyle name="40% - Accent3 2 2 3 2 4_PY_Adj" xfId="8393"/>
    <cellStyle name="40% - Accent3 2 2 3 2 5" xfId="8394"/>
    <cellStyle name="40% - Accent3 2 2 3 2 6" xfId="8395"/>
    <cellStyle name="40% - Accent3 2 2 3 2_PY_Adj" xfId="8396"/>
    <cellStyle name="40% - Accent3 2 2 3 3" xfId="8397"/>
    <cellStyle name="40% - Accent3 2 2 3 3 2" xfId="8398"/>
    <cellStyle name="40% - Accent3 2 2 3 3 2 2" xfId="8399"/>
    <cellStyle name="40% - Accent3 2 2 3 3 2 3" xfId="8400"/>
    <cellStyle name="40% - Accent3 2 2 3 3 2_PY_Adj" xfId="8401"/>
    <cellStyle name="40% - Accent3 2 2 3 3 3" xfId="8402"/>
    <cellStyle name="40% - Accent3 2 2 3 3 4" xfId="8403"/>
    <cellStyle name="40% - Accent3 2 2 3 3_PY_Adj" xfId="8404"/>
    <cellStyle name="40% - Accent3 2 2 3 4" xfId="8405"/>
    <cellStyle name="40% - Accent3 2 2 3 4 2" xfId="8406"/>
    <cellStyle name="40% - Accent3 2 2 3 4 2 2" xfId="8407"/>
    <cellStyle name="40% - Accent3 2 2 3 4 2 3" xfId="8408"/>
    <cellStyle name="40% - Accent3 2 2 3 4 2_PY_Adj" xfId="8409"/>
    <cellStyle name="40% - Accent3 2 2 3 4 3" xfId="8410"/>
    <cellStyle name="40% - Accent3 2 2 3 4 4" xfId="8411"/>
    <cellStyle name="40% - Accent3 2 2 3 4_PY_Adj" xfId="8412"/>
    <cellStyle name="40% - Accent3 2 2 3 5" xfId="8413"/>
    <cellStyle name="40% - Accent3 2 2 3 5 2" xfId="8414"/>
    <cellStyle name="40% - Accent3 2 2 3 5 3" xfId="8415"/>
    <cellStyle name="40% - Accent3 2 2 3 5_PY_Adj" xfId="8416"/>
    <cellStyle name="40% - Accent3 2 2 3 6" xfId="8417"/>
    <cellStyle name="40% - Accent3 2 2 3 7" xfId="8418"/>
    <cellStyle name="40% - Accent3 2 2 3_PY_Adj" xfId="8419"/>
    <cellStyle name="40% - Accent3 2 2 4" xfId="8420"/>
    <cellStyle name="40% - Accent3 2 2 4 2" xfId="8421"/>
    <cellStyle name="40% - Accent3 2 2 4 2 2" xfId="8422"/>
    <cellStyle name="40% - Accent3 2 2 4 2 2 2" xfId="8423"/>
    <cellStyle name="40% - Accent3 2 2 4 2 2_PY_Adj" xfId="8424"/>
    <cellStyle name="40% - Accent3 2 2 4 2 3" xfId="8425"/>
    <cellStyle name="40% - Accent3 2 2 4 2_PY_Adj" xfId="8426"/>
    <cellStyle name="40% - Accent3 2 2 4 3" xfId="8427"/>
    <cellStyle name="40% - Accent3 2 2 4 3 2" xfId="8428"/>
    <cellStyle name="40% - Accent3 2 2 4 3 2 2" xfId="8429"/>
    <cellStyle name="40% - Accent3 2 2 4 3 2_PY_Adj" xfId="8430"/>
    <cellStyle name="40% - Accent3 2 2 4 3 3" xfId="8431"/>
    <cellStyle name="40% - Accent3 2 2 4 3_PY_Adj" xfId="8432"/>
    <cellStyle name="40% - Accent3 2 2 4 4" xfId="8433"/>
    <cellStyle name="40% - Accent3 2 2 4 4 2" xfId="8434"/>
    <cellStyle name="40% - Accent3 2 2 4 5" xfId="8435"/>
    <cellStyle name="40% - Accent3 2 2 4_PY_Adj" xfId="8436"/>
    <cellStyle name="40% - Accent3 2 2 5" xfId="8437"/>
    <cellStyle name="40% - Accent3 2 2 5 2" xfId="8438"/>
    <cellStyle name="40% - Accent3 2 2 5 2 2" xfId="8439"/>
    <cellStyle name="40% - Accent3 2 2 5 2 3" xfId="8440"/>
    <cellStyle name="40% - Accent3 2 2 5 2_PY_Adj" xfId="8441"/>
    <cellStyle name="40% - Accent3 2 2 5 3" xfId="8442"/>
    <cellStyle name="40% - Accent3 2 2 5 3 2" xfId="8443"/>
    <cellStyle name="40% - Accent3 2 2 5 3 3" xfId="8444"/>
    <cellStyle name="40% - Accent3 2 2 5 3_PY_Adj" xfId="8445"/>
    <cellStyle name="40% - Accent3 2 2 5_PY_Adj" xfId="8446"/>
    <cellStyle name="40% - Accent3 2 2 6" xfId="8447"/>
    <cellStyle name="40% - Accent3 2 2 6 2" xfId="8448"/>
    <cellStyle name="40% - Accent3 2 2 6 2 2" xfId="8449"/>
    <cellStyle name="40% - Accent3 2 2 6 2 2 2" xfId="8450"/>
    <cellStyle name="40% - Accent3 2 2 6 2 2 3" xfId="8451"/>
    <cellStyle name="40% - Accent3 2 2 6 2 2_PY_Adj" xfId="8452"/>
    <cellStyle name="40% - Accent3 2 2 6 2 3" xfId="8453"/>
    <cellStyle name="40% - Accent3 2 2 6 2 4" xfId="8454"/>
    <cellStyle name="40% - Accent3 2 2 6 2_PY_Adj" xfId="8455"/>
    <cellStyle name="40% - Accent3 2 2 6 3" xfId="8456"/>
    <cellStyle name="40% - Accent3 2 2 6 3 2" xfId="8457"/>
    <cellStyle name="40% - Accent3 2 2 6 3 2 2" xfId="8458"/>
    <cellStyle name="40% - Accent3 2 2 6 3 2 3" xfId="8459"/>
    <cellStyle name="40% - Accent3 2 2 6 3 2_PY_Adj" xfId="8460"/>
    <cellStyle name="40% - Accent3 2 2 6 3 3" xfId="8461"/>
    <cellStyle name="40% - Accent3 2 2 6 3 4" xfId="8462"/>
    <cellStyle name="40% - Accent3 2 2 6 3_PY_Adj" xfId="8463"/>
    <cellStyle name="40% - Accent3 2 2 6 4" xfId="8464"/>
    <cellStyle name="40% - Accent3 2 2 6 4 2" xfId="8465"/>
    <cellStyle name="40% - Accent3 2 2 6 4 3" xfId="8466"/>
    <cellStyle name="40% - Accent3 2 2 6 4_PY_Adj" xfId="8467"/>
    <cellStyle name="40% - Accent3 2 2 6 5" xfId="8468"/>
    <cellStyle name="40% - Accent3 2 2 6 6" xfId="8469"/>
    <cellStyle name="40% - Accent3 2 2 6_PY_Adj" xfId="8470"/>
    <cellStyle name="40% - Accent3 2 2 7" xfId="8471"/>
    <cellStyle name="40% - Accent3 2 2 7 2" xfId="8472"/>
    <cellStyle name="40% - Accent3 2 2 7 2 2" xfId="8473"/>
    <cellStyle name="40% - Accent3 2 2 7 2 2 2" xfId="8474"/>
    <cellStyle name="40% - Accent3 2 2 7 2 2 3" xfId="8475"/>
    <cellStyle name="40% - Accent3 2 2 7 2 2_PY_Adj" xfId="8476"/>
    <cellStyle name="40% - Accent3 2 2 7 2 3" xfId="8477"/>
    <cellStyle name="40% - Accent3 2 2 7 2 4" xfId="8478"/>
    <cellStyle name="40% - Accent3 2 2 7 2_PY_Adj" xfId="8479"/>
    <cellStyle name="40% - Accent3 2 2 7 3" xfId="8480"/>
    <cellStyle name="40% - Accent3 2 2 7 3 2" xfId="8481"/>
    <cellStyle name="40% - Accent3 2 2 7 3 3" xfId="8482"/>
    <cellStyle name="40% - Accent3 2 2 7 3_PY_Adj" xfId="8483"/>
    <cellStyle name="40% - Accent3 2 2 7 4" xfId="8484"/>
    <cellStyle name="40% - Accent3 2 2 7 5" xfId="8485"/>
    <cellStyle name="40% - Accent3 2 2 7_PY_Adj" xfId="8486"/>
    <cellStyle name="40% - Accent3 2 2 8" xfId="8487"/>
    <cellStyle name="40% - Accent3 2 2 8 2" xfId="8488"/>
    <cellStyle name="40% - Accent3 2 2 8 3" xfId="8489"/>
    <cellStyle name="40% - Accent3 2 2 8_PY_Adj" xfId="8490"/>
    <cellStyle name="40% - Accent3 2 2 9" xfId="8491"/>
    <cellStyle name="40% - Accent3 2 2 9 2" xfId="8492"/>
    <cellStyle name="40% - Accent3 2 2 9_PY_Adj" xfId="8493"/>
    <cellStyle name="40% - Accent3 2 2_11) Prop" xfId="8494"/>
    <cellStyle name="40% - Accent3 2 3" xfId="8495"/>
    <cellStyle name="40% - Accent3 2 3 2" xfId="8496"/>
    <cellStyle name="40% - Accent3 2 3 2 2" xfId="8497"/>
    <cellStyle name="40% - Accent3 2 3 2 2 2" xfId="8498"/>
    <cellStyle name="40% - Accent3 2 3 2 2 2 2" xfId="8499"/>
    <cellStyle name="40% - Accent3 2 3 2 2 2 2 2" xfId="8500"/>
    <cellStyle name="40% - Accent3 2 3 2 2 2 2 3" xfId="8501"/>
    <cellStyle name="40% - Accent3 2 3 2 2 2 2_PY_Adj" xfId="8502"/>
    <cellStyle name="40% - Accent3 2 3 2 2 2 3" xfId="8503"/>
    <cellStyle name="40% - Accent3 2 3 2 2 2 4" xfId="8504"/>
    <cellStyle name="40% - Accent3 2 3 2 2 2_PY_Adj" xfId="8505"/>
    <cellStyle name="40% - Accent3 2 3 2 2 3" xfId="8506"/>
    <cellStyle name="40% - Accent3 2 3 2 2 3 2" xfId="8507"/>
    <cellStyle name="40% - Accent3 2 3 2 2 3 3" xfId="8508"/>
    <cellStyle name="40% - Accent3 2 3 2 2 3_PY_Adj" xfId="8509"/>
    <cellStyle name="40% - Accent3 2 3 2 2 4" xfId="8510"/>
    <cellStyle name="40% - Accent3 2 3 2 2 5" xfId="8511"/>
    <cellStyle name="40% - Accent3 2 3 2 2_PY_Adj" xfId="8512"/>
    <cellStyle name="40% - Accent3 2 3 2 3" xfId="8513"/>
    <cellStyle name="40% - Accent3 2 3 2 3 2" xfId="8514"/>
    <cellStyle name="40% - Accent3 2 3 2 3 2 2" xfId="8515"/>
    <cellStyle name="40% - Accent3 2 3 2 3 2 3" xfId="8516"/>
    <cellStyle name="40% - Accent3 2 3 2 3 2_11) Prop" xfId="8517"/>
    <cellStyle name="40% - Accent3 2 3 2 3 3" xfId="8518"/>
    <cellStyle name="40% - Accent3 2 3 2 3 3 2" xfId="8519"/>
    <cellStyle name="40% - Accent3 2 3 2 3 3 3" xfId="8520"/>
    <cellStyle name="40% - Accent3 2 3 2 3 3_PY_Adj" xfId="8521"/>
    <cellStyle name="40% - Accent3 2 3 2 3 4" xfId="8522"/>
    <cellStyle name="40% - Accent3 2 3 2 3_PY_Adj" xfId="8523"/>
    <cellStyle name="40% - Accent3 2 3 2 4" xfId="8524"/>
    <cellStyle name="40% - Accent3 2 3 2 4 2" xfId="8525"/>
    <cellStyle name="40% - Accent3 2 3 2 4 2 2" xfId="8526"/>
    <cellStyle name="40% - Accent3 2 3 2 4 2_PY_Adj" xfId="8527"/>
    <cellStyle name="40% - Accent3 2 3 2 4 3" xfId="8528"/>
    <cellStyle name="40% - Accent3 2 3 2 4_PY_Adj" xfId="8529"/>
    <cellStyle name="40% - Accent3 2 3 2 5" xfId="8530"/>
    <cellStyle name="40% - Accent3 2 3 2 5 2" xfId="8531"/>
    <cellStyle name="40% - Accent3 2 3 2 5_PY_Adj" xfId="8532"/>
    <cellStyle name="40% - Accent3 2 3 2 6" xfId="8533"/>
    <cellStyle name="40% - Accent3 2 3 2_PY_Adj" xfId="8534"/>
    <cellStyle name="40% - Accent3 2 3 3" xfId="8535"/>
    <cellStyle name="40% - Accent3 2 3 3 2" xfId="8536"/>
    <cellStyle name="40% - Accent3 2 3 3 2 2" xfId="8537"/>
    <cellStyle name="40% - Accent3 2 3 3 2 2 2" xfId="8538"/>
    <cellStyle name="40% - Accent3 2 3 3 2 2 3" xfId="8539"/>
    <cellStyle name="40% - Accent3 2 3 3 2 2_PY_Adj" xfId="8540"/>
    <cellStyle name="40% - Accent3 2 3 3 2 3" xfId="8541"/>
    <cellStyle name="40% - Accent3 2 3 3 2 4" xfId="8542"/>
    <cellStyle name="40% - Accent3 2 3 3 2_PY_Adj" xfId="8543"/>
    <cellStyle name="40% - Accent3 2 3 3 3" xfId="8544"/>
    <cellStyle name="40% - Accent3 2 3 3 3 2" xfId="8545"/>
    <cellStyle name="40% - Accent3 2 3 3 3 3" xfId="8546"/>
    <cellStyle name="40% - Accent3 2 3 3 3_PY_Adj" xfId="8547"/>
    <cellStyle name="40% - Accent3 2 3 3 4" xfId="8548"/>
    <cellStyle name="40% - Accent3 2 3 3 5" xfId="8549"/>
    <cellStyle name="40% - Accent3 2 3 3_PY_Adj" xfId="8550"/>
    <cellStyle name="40% - Accent3 2 3 4" xfId="8551"/>
    <cellStyle name="40% - Accent3 2 3 4 2" xfId="8552"/>
    <cellStyle name="40% - Accent3 2 3 4 2 2" xfId="8553"/>
    <cellStyle name="40% - Accent3 2 3 4 2 3" xfId="8554"/>
    <cellStyle name="40% - Accent3 2 3 4 2_PY_Adj" xfId="8555"/>
    <cellStyle name="40% - Accent3 2 3 4 3" xfId="8556"/>
    <cellStyle name="40% - Accent3 2 3 4 4" xfId="8557"/>
    <cellStyle name="40% - Accent3 2 3 4_PY_Adj" xfId="8558"/>
    <cellStyle name="40% - Accent3 2 3 5" xfId="8559"/>
    <cellStyle name="40% - Accent3 2 3 5 2" xfId="8560"/>
    <cellStyle name="40% - Accent3 2 3 5 2 2" xfId="8561"/>
    <cellStyle name="40% - Accent3 2 3 5 2 3" xfId="8562"/>
    <cellStyle name="40% - Accent3 2 3 5 2_11) Prop" xfId="8563"/>
    <cellStyle name="40% - Accent3 2 3 5 3" xfId="8564"/>
    <cellStyle name="40% - Accent3 2 3 5 3 2" xfId="8565"/>
    <cellStyle name="40% - Accent3 2 3 5 3 3" xfId="8566"/>
    <cellStyle name="40% - Accent3 2 3 5 3_PY_Adj" xfId="8567"/>
    <cellStyle name="40% - Accent3 2 3 5 4" xfId="8568"/>
    <cellStyle name="40% - Accent3 2 3 5_PY_Adj" xfId="8569"/>
    <cellStyle name="40% - Accent3 2 3 6" xfId="8570"/>
    <cellStyle name="40% - Accent3 2 3 6 2" xfId="8571"/>
    <cellStyle name="40% - Accent3 2 3 6 2 2" xfId="8572"/>
    <cellStyle name="40% - Accent3 2 3 6 2 3" xfId="8573"/>
    <cellStyle name="40% - Accent3 2 3 6 2_PY_Adj" xfId="8574"/>
    <cellStyle name="40% - Accent3 2 3 6 3" xfId="8575"/>
    <cellStyle name="40% - Accent3 2 3 6 3 2" xfId="8576"/>
    <cellStyle name="40% - Accent3 2 3 6 3_PY_Adj" xfId="8577"/>
    <cellStyle name="40% - Accent3 2 3 6 4" xfId="8578"/>
    <cellStyle name="40% - Accent3 2 3 6 5" xfId="8579"/>
    <cellStyle name="40% - Accent3 2 3 6_11) Prop" xfId="8580"/>
    <cellStyle name="40% - Accent3 2 3 7" xfId="8581"/>
    <cellStyle name="40% - Accent3 2 3 7 2" xfId="8582"/>
    <cellStyle name="40% - Accent3 2 3 7 3" xfId="8583"/>
    <cellStyle name="40% - Accent3 2 3 7_PY_Adj" xfId="8584"/>
    <cellStyle name="40% - Accent3 2 3 8" xfId="8585"/>
    <cellStyle name="40% - Accent3 2 3_11) Prop" xfId="8586"/>
    <cellStyle name="40% - Accent3 2 4" xfId="8587"/>
    <cellStyle name="40% - Accent3 2 4 2" xfId="8588"/>
    <cellStyle name="40% - Accent3 2 4 2 2" xfId="8589"/>
    <cellStyle name="40% - Accent3 2 4 2 2 2" xfId="8590"/>
    <cellStyle name="40% - Accent3 2 4 2 2 2 2" xfId="8591"/>
    <cellStyle name="40% - Accent3 2 4 2 2 2 2 2" xfId="8592"/>
    <cellStyle name="40% - Accent3 2 4 2 2 2 2 3" xfId="8593"/>
    <cellStyle name="40% - Accent3 2 4 2 2 2 2_PY_Adj" xfId="8594"/>
    <cellStyle name="40% - Accent3 2 4 2 2 2 3" xfId="8595"/>
    <cellStyle name="40% - Accent3 2 4 2 2 2 4" xfId="8596"/>
    <cellStyle name="40% - Accent3 2 4 2 2 2_PY_Adj" xfId="8597"/>
    <cellStyle name="40% - Accent3 2 4 2 2 3" xfId="8598"/>
    <cellStyle name="40% - Accent3 2 4 2 2 3 2" xfId="8599"/>
    <cellStyle name="40% - Accent3 2 4 2 2 3 3" xfId="8600"/>
    <cellStyle name="40% - Accent3 2 4 2 2 3_PY_Adj" xfId="8601"/>
    <cellStyle name="40% - Accent3 2 4 2 2 4" xfId="8602"/>
    <cellStyle name="40% - Accent3 2 4 2 2 5" xfId="8603"/>
    <cellStyle name="40% - Accent3 2 4 2 2_PY_Adj" xfId="8604"/>
    <cellStyle name="40% - Accent3 2 4 2 3" xfId="8605"/>
    <cellStyle name="40% - Accent3 2 4 2 3 2" xfId="8606"/>
    <cellStyle name="40% - Accent3 2 4 2 3 2 2" xfId="8607"/>
    <cellStyle name="40% - Accent3 2 4 2 3 2 3" xfId="8608"/>
    <cellStyle name="40% - Accent3 2 4 2 3 2_PY_Adj" xfId="8609"/>
    <cellStyle name="40% - Accent3 2 4 2 3 3" xfId="8610"/>
    <cellStyle name="40% - Accent3 2 4 2 3 4" xfId="8611"/>
    <cellStyle name="40% - Accent3 2 4 2 3_PY_Adj" xfId="8612"/>
    <cellStyle name="40% - Accent3 2 4 2 4" xfId="8613"/>
    <cellStyle name="40% - Accent3 2 4 2 4 2" xfId="8614"/>
    <cellStyle name="40% - Accent3 2 4 2 4 3" xfId="8615"/>
    <cellStyle name="40% - Accent3 2 4 2 4_PY_Adj" xfId="8616"/>
    <cellStyle name="40% - Accent3 2 4 2 5" xfId="8617"/>
    <cellStyle name="40% - Accent3 2 4 2 6" xfId="8618"/>
    <cellStyle name="40% - Accent3 2 4 2_PY_Adj" xfId="8619"/>
    <cellStyle name="40% - Accent3 2 4 3" xfId="8620"/>
    <cellStyle name="40% - Accent3 2 4 3 2" xfId="8621"/>
    <cellStyle name="40% - Accent3 2 4 3 2 2" xfId="8622"/>
    <cellStyle name="40% - Accent3 2 4 3 2 2 2" xfId="8623"/>
    <cellStyle name="40% - Accent3 2 4 3 2 2 3" xfId="8624"/>
    <cellStyle name="40% - Accent3 2 4 3 2 2_PY_Adj" xfId="8625"/>
    <cellStyle name="40% - Accent3 2 4 3 2 3" xfId="8626"/>
    <cellStyle name="40% - Accent3 2 4 3 2 4" xfId="8627"/>
    <cellStyle name="40% - Accent3 2 4 3 2_PY_Adj" xfId="8628"/>
    <cellStyle name="40% - Accent3 2 4 3 3" xfId="8629"/>
    <cellStyle name="40% - Accent3 2 4 3 3 2" xfId="8630"/>
    <cellStyle name="40% - Accent3 2 4 3 3 3" xfId="8631"/>
    <cellStyle name="40% - Accent3 2 4 3 3_PY_Adj" xfId="8632"/>
    <cellStyle name="40% - Accent3 2 4 3 4" xfId="8633"/>
    <cellStyle name="40% - Accent3 2 4 3 5" xfId="8634"/>
    <cellStyle name="40% - Accent3 2 4 3_PY_Adj" xfId="8635"/>
    <cellStyle name="40% - Accent3 2 4 4" xfId="8636"/>
    <cellStyle name="40% - Accent3 2 4 4 2" xfId="8637"/>
    <cellStyle name="40% - Accent3 2 4 4 2 2" xfId="8638"/>
    <cellStyle name="40% - Accent3 2 4 4 2 3" xfId="8639"/>
    <cellStyle name="40% - Accent3 2 4 4 2_PY_Adj" xfId="8640"/>
    <cellStyle name="40% - Accent3 2 4 4 3" xfId="8641"/>
    <cellStyle name="40% - Accent3 2 4 4 4" xfId="8642"/>
    <cellStyle name="40% - Accent3 2 4 4_PY_Adj" xfId="8643"/>
    <cellStyle name="40% - Accent3 2 4 5" xfId="8644"/>
    <cellStyle name="40% - Accent3 2 4 5 2" xfId="8645"/>
    <cellStyle name="40% - Accent3 2 4 5 2 2" xfId="8646"/>
    <cellStyle name="40% - Accent3 2 4 5 2 3" xfId="8647"/>
    <cellStyle name="40% - Accent3 2 4 5 2_PY_Adj" xfId="8648"/>
    <cellStyle name="40% - Accent3 2 4 5 3" xfId="8649"/>
    <cellStyle name="40% - Accent3 2 4 5 4" xfId="8650"/>
    <cellStyle name="40% - Accent3 2 4 5_PY_Adj" xfId="8651"/>
    <cellStyle name="40% - Accent3 2 4 6" xfId="8652"/>
    <cellStyle name="40% - Accent3 2 4 6 2" xfId="8653"/>
    <cellStyle name="40% - Accent3 2 4 6 3" xfId="8654"/>
    <cellStyle name="40% - Accent3 2 4 6_PY_Adj" xfId="8655"/>
    <cellStyle name="40% - Accent3 2 4 7" xfId="8656"/>
    <cellStyle name="40% - Accent3 2 4 7 2" xfId="8657"/>
    <cellStyle name="40% - Accent3 2 4 7 3" xfId="8658"/>
    <cellStyle name="40% - Accent3 2 4 7_PY_Adj" xfId="8659"/>
    <cellStyle name="40% - Accent3 2 4 8" xfId="8660"/>
    <cellStyle name="40% - Accent3 2 4 9" xfId="8661"/>
    <cellStyle name="40% - Accent3 2 4_11) Prop" xfId="8662"/>
    <cellStyle name="40% - Accent3 2 5" xfId="8663"/>
    <cellStyle name="40% - Accent3 2 5 2" xfId="8664"/>
    <cellStyle name="40% - Accent3 2 5 2 2" xfId="8665"/>
    <cellStyle name="40% - Accent3 2 5 2 2 2" xfId="8666"/>
    <cellStyle name="40% - Accent3 2 5 2 2 2 2" xfId="8667"/>
    <cellStyle name="40% - Accent3 2 5 2 2 2 3" xfId="8668"/>
    <cellStyle name="40% - Accent3 2 5 2 2 2_PY_Adj" xfId="8669"/>
    <cellStyle name="40% - Accent3 2 5 2 2 3" xfId="8670"/>
    <cellStyle name="40% - Accent3 2 5 2 2 4" xfId="8671"/>
    <cellStyle name="40% - Accent3 2 5 2 2_PY_Adj" xfId="8672"/>
    <cellStyle name="40% - Accent3 2 5 2 3" xfId="8673"/>
    <cellStyle name="40% - Accent3 2 5 2 3 2" xfId="8674"/>
    <cellStyle name="40% - Accent3 2 5 2 3 3" xfId="8675"/>
    <cellStyle name="40% - Accent3 2 5 2 3_PY_Adj" xfId="8676"/>
    <cellStyle name="40% - Accent3 2 5 2 4" xfId="8677"/>
    <cellStyle name="40% - Accent3 2 5 2 5" xfId="8678"/>
    <cellStyle name="40% - Accent3 2 5 2_PY_Adj" xfId="8679"/>
    <cellStyle name="40% - Accent3 2 5 3" xfId="8680"/>
    <cellStyle name="40% - Accent3 2 5 3 2" xfId="8681"/>
    <cellStyle name="40% - Accent3 2 5 3 2 2" xfId="8682"/>
    <cellStyle name="40% - Accent3 2 5 3 2 3" xfId="8683"/>
    <cellStyle name="40% - Accent3 2 5 3 2_PY_Adj" xfId="8684"/>
    <cellStyle name="40% - Accent3 2 5 3 3" xfId="8685"/>
    <cellStyle name="40% - Accent3 2 5 3 3 2" xfId="8686"/>
    <cellStyle name="40% - Accent3 2 5 3 3 3" xfId="8687"/>
    <cellStyle name="40% - Accent3 2 5 3 3_PY_Adj" xfId="8688"/>
    <cellStyle name="40% - Accent3 2 5 3_PY_Adj" xfId="8689"/>
    <cellStyle name="40% - Accent3 2 5 4" xfId="8690"/>
    <cellStyle name="40% - Accent3 2 5 4 2" xfId="8691"/>
    <cellStyle name="40% - Accent3 2 5 4 3" xfId="8692"/>
    <cellStyle name="40% - Accent3 2 5 4_PY_Adj" xfId="8693"/>
    <cellStyle name="40% - Accent3 2 5 5" xfId="8694"/>
    <cellStyle name="40% - Accent3 2 5_PY_Adj" xfId="8695"/>
    <cellStyle name="40% - Accent3 2 6" xfId="8696"/>
    <cellStyle name="40% - Accent3 2 6 2" xfId="8697"/>
    <cellStyle name="40% - Accent3 2 6 2 2" xfId="8698"/>
    <cellStyle name="40% - Accent3 2 6 2 2 2" xfId="8699"/>
    <cellStyle name="40% - Accent3 2 6 2 2 3" xfId="8700"/>
    <cellStyle name="40% - Accent3 2 6 2 2_PY_Adj" xfId="8701"/>
    <cellStyle name="40% - Accent3 2 6 2 3" xfId="8702"/>
    <cellStyle name="40% - Accent3 2 6 2 4" xfId="8703"/>
    <cellStyle name="40% - Accent3 2 6 2_PY_Adj" xfId="8704"/>
    <cellStyle name="40% - Accent3 2 6 3" xfId="8705"/>
    <cellStyle name="40% - Accent3 2 6 3 2" xfId="8706"/>
    <cellStyle name="40% - Accent3 2 6 3 3" xfId="8707"/>
    <cellStyle name="40% - Accent3 2 6 3_PY_Adj" xfId="8708"/>
    <cellStyle name="40% - Accent3 2 6 4" xfId="8709"/>
    <cellStyle name="40% - Accent3 2 6 5" xfId="8710"/>
    <cellStyle name="40% - Accent3 2 6_PY_Adj" xfId="8711"/>
    <cellStyle name="40% - Accent3 2 7" xfId="8712"/>
    <cellStyle name="40% - Accent3 2 7 2" xfId="8713"/>
    <cellStyle name="40% - Accent3 2 7 2 2" xfId="8714"/>
    <cellStyle name="40% - Accent3 2 7 2 2 2" xfId="8715"/>
    <cellStyle name="40% - Accent3 2 7 2 2 3" xfId="8716"/>
    <cellStyle name="40% - Accent3 2 7 2 2_PY_Adj" xfId="8717"/>
    <cellStyle name="40% - Accent3 2 7 2 3" xfId="8718"/>
    <cellStyle name="40% - Accent3 2 7 2 4" xfId="8719"/>
    <cellStyle name="40% - Accent3 2 7 2_PY_Adj" xfId="8720"/>
    <cellStyle name="40% - Accent3 2 7 3" xfId="8721"/>
    <cellStyle name="40% - Accent3 2 7 3 2" xfId="8722"/>
    <cellStyle name="40% - Accent3 2 7 3 3" xfId="8723"/>
    <cellStyle name="40% - Accent3 2 7 3_PY_Adj" xfId="8724"/>
    <cellStyle name="40% - Accent3 2 7 4" xfId="8725"/>
    <cellStyle name="40% - Accent3 2 7 5" xfId="8726"/>
    <cellStyle name="40% - Accent3 2 7_PY_Adj" xfId="8727"/>
    <cellStyle name="40% - Accent3 2 8" xfId="8728"/>
    <cellStyle name="40% - Accent3 2 8 2" xfId="8729"/>
    <cellStyle name="40% - Accent3 2 8 2 2" xfId="8730"/>
    <cellStyle name="40% - Accent3 2 8 2 3" xfId="8731"/>
    <cellStyle name="40% - Accent3 2 8 2_PY_Adj" xfId="8732"/>
    <cellStyle name="40% - Accent3 2 8 3" xfId="8733"/>
    <cellStyle name="40% - Accent3 2 8 4" xfId="8734"/>
    <cellStyle name="40% - Accent3 2 8_PY_Adj" xfId="8735"/>
    <cellStyle name="40% - Accent3 2 9" xfId="8736"/>
    <cellStyle name="40% - Accent3 2 9 2" xfId="8737"/>
    <cellStyle name="40% - Accent3 2 9 2 2" xfId="8738"/>
    <cellStyle name="40% - Accent3 2 9 2 3" xfId="8739"/>
    <cellStyle name="40% - Accent3 2 9 2_PY_Adj" xfId="8740"/>
    <cellStyle name="40% - Accent3 2 9 3" xfId="8741"/>
    <cellStyle name="40% - Accent3 2 9 4" xfId="8742"/>
    <cellStyle name="40% - Accent3 2 9_PY_Adj" xfId="8743"/>
    <cellStyle name="40% - Accent3 2_11) Prop" xfId="8744"/>
    <cellStyle name="40% - Accent3 3" xfId="8745"/>
    <cellStyle name="40% - Accent3 3 10" xfId="8746"/>
    <cellStyle name="40% - Accent3 3 2" xfId="8747"/>
    <cellStyle name="40% - Accent3 3 2 2" xfId="8748"/>
    <cellStyle name="40% - Accent3 3 2 2 2" xfId="8749"/>
    <cellStyle name="40% - Accent3 3 2 2 2 2" xfId="8750"/>
    <cellStyle name="40% - Accent3 3 2 2 2 2 2" xfId="8751"/>
    <cellStyle name="40% - Accent3 3 2 2 2 2 2 2" xfId="8752"/>
    <cellStyle name="40% - Accent3 3 2 2 2 2 3" xfId="8753"/>
    <cellStyle name="40% - Accent3 3 2 2 2 2_PY_Adj" xfId="8754"/>
    <cellStyle name="40% - Accent3 3 2 2 2 3" xfId="8755"/>
    <cellStyle name="40% - Accent3 3 2 2 2 3 2" xfId="8756"/>
    <cellStyle name="40% - Accent3 3 2 2 2 3 2 2" xfId="8757"/>
    <cellStyle name="40% - Accent3 3 2 2 2 3 3" xfId="8758"/>
    <cellStyle name="40% - Accent3 3 2 2 2 4" xfId="8759"/>
    <cellStyle name="40% - Accent3 3 2 2 2 4 2" xfId="8760"/>
    <cellStyle name="40% - Accent3 3 2 2 2 5" xfId="8761"/>
    <cellStyle name="40% - Accent3 3 2 2 2_PY_Adj" xfId="8762"/>
    <cellStyle name="40% - Accent3 3 2 2 3" xfId="8763"/>
    <cellStyle name="40% - Accent3 3 2 2 3 2" xfId="8764"/>
    <cellStyle name="40% - Accent3 3 2 2 3 2 2" xfId="8765"/>
    <cellStyle name="40% - Accent3 3 2 2 3 2 2 2" xfId="8766"/>
    <cellStyle name="40% - Accent3 3 2 2 3 2 3" xfId="8767"/>
    <cellStyle name="40% - Accent3 3 2 2 3 2_PY_Adj" xfId="8768"/>
    <cellStyle name="40% - Accent3 3 2 2 3 3" xfId="8769"/>
    <cellStyle name="40% - Accent3 3 2 2 3 3 2" xfId="8770"/>
    <cellStyle name="40% - Accent3 3 2 2 3 4" xfId="8771"/>
    <cellStyle name="40% - Accent3 3 2 2 3_C1 BS" xfId="8772"/>
    <cellStyle name="40% - Accent3 3 2 2 4" xfId="8773"/>
    <cellStyle name="40% - Accent3 3 2 2 4 2" xfId="8774"/>
    <cellStyle name="40% - Accent3 3 2 2 4 2 2" xfId="8775"/>
    <cellStyle name="40% - Accent3 3 2 2 4 2_PY_Adj" xfId="8776"/>
    <cellStyle name="40% - Accent3 3 2 2 4 3" xfId="8777"/>
    <cellStyle name="40% - Accent3 3 2 2 4_C1 BS" xfId="8778"/>
    <cellStyle name="40% - Accent3 3 2 2 5" xfId="8779"/>
    <cellStyle name="40% - Accent3 3 2 2 5 2" xfId="8780"/>
    <cellStyle name="40% - Accent3 3 2 2 5 2 2" xfId="8781"/>
    <cellStyle name="40% - Accent3 3 2 2 5 3" xfId="8782"/>
    <cellStyle name="40% - Accent3 3 2 2 5_PY_Adj" xfId="8783"/>
    <cellStyle name="40% - Accent3 3 2 2 6" xfId="8784"/>
    <cellStyle name="40% - Accent3 3 2 2 6 2" xfId="8785"/>
    <cellStyle name="40% - Accent3 3 2 2 7" xfId="8786"/>
    <cellStyle name="40% - Accent3 3 2 2_11) Prop" xfId="8787"/>
    <cellStyle name="40% - Accent3 3 2 3" xfId="8788"/>
    <cellStyle name="40% - Accent3 3 2 3 2" xfId="8789"/>
    <cellStyle name="40% - Accent3 3 2 3 2 2" xfId="8790"/>
    <cellStyle name="40% - Accent3 3 2 3 2 2 2" xfId="8791"/>
    <cellStyle name="40% - Accent3 3 2 3 2 2 2 2" xfId="8792"/>
    <cellStyle name="40% - Accent3 3 2 3 2 2 3" xfId="8793"/>
    <cellStyle name="40% - Accent3 3 2 3 2 2_PY_Adj" xfId="8794"/>
    <cellStyle name="40% - Accent3 3 2 3 2 3" xfId="8795"/>
    <cellStyle name="40% - Accent3 3 2 3 2 3 2" xfId="8796"/>
    <cellStyle name="40% - Accent3 3 2 3 2 4" xfId="8797"/>
    <cellStyle name="40% - Accent3 3 2 3 2_PY_Adj" xfId="8798"/>
    <cellStyle name="40% - Accent3 3 2 3 3" xfId="8799"/>
    <cellStyle name="40% - Accent3 3 2 3 3 2" xfId="8800"/>
    <cellStyle name="40% - Accent3 3 2 3 3 2 2" xfId="8801"/>
    <cellStyle name="40% - Accent3 3 2 3 3 3" xfId="8802"/>
    <cellStyle name="40% - Accent3 3 2 3 3_PY_Adj" xfId="8803"/>
    <cellStyle name="40% - Accent3 3 2 3 4" xfId="8804"/>
    <cellStyle name="40% - Accent3 3 2 3 4 2" xfId="8805"/>
    <cellStyle name="40% - Accent3 3 2 3 4 2 2" xfId="8806"/>
    <cellStyle name="40% - Accent3 3 2 3 4 3" xfId="8807"/>
    <cellStyle name="40% - Accent3 3 2 3 5" xfId="8808"/>
    <cellStyle name="40% - Accent3 3 2 3 5 2" xfId="8809"/>
    <cellStyle name="40% - Accent3 3 2 3 6" xfId="8810"/>
    <cellStyle name="40% - Accent3 3 2 3_PY_Adj" xfId="8811"/>
    <cellStyle name="40% - Accent3 3 2 4" xfId="8812"/>
    <cellStyle name="40% - Accent3 3 2 4 2" xfId="8813"/>
    <cellStyle name="40% - Accent3 3 2 4 2 2" xfId="8814"/>
    <cellStyle name="40% - Accent3 3 2 4 2 2 2" xfId="8815"/>
    <cellStyle name="40% - Accent3 3 2 4 2 2_PY_Adj" xfId="8816"/>
    <cellStyle name="40% - Accent3 3 2 4 2 3" xfId="8817"/>
    <cellStyle name="40% - Accent3 3 2 4 2_PY_Adj" xfId="8818"/>
    <cellStyle name="40% - Accent3 3 2 4 3" xfId="8819"/>
    <cellStyle name="40% - Accent3 3 2 4 3 2" xfId="8820"/>
    <cellStyle name="40% - Accent3 3 2 4 3 2 2" xfId="8821"/>
    <cellStyle name="40% - Accent3 3 2 4 3 3" xfId="8822"/>
    <cellStyle name="40% - Accent3 3 2 4 3_PY_Adj" xfId="8823"/>
    <cellStyle name="40% - Accent3 3 2 4 4" xfId="8824"/>
    <cellStyle name="40% - Accent3 3 2 4 4 2" xfId="8825"/>
    <cellStyle name="40% - Accent3 3 2 4 5" xfId="8826"/>
    <cellStyle name="40% - Accent3 3 2 4_PY_Adj" xfId="8827"/>
    <cellStyle name="40% - Accent3 3 2 5" xfId="8828"/>
    <cellStyle name="40% - Accent3 3 2 5 2" xfId="8829"/>
    <cellStyle name="40% - Accent3 3 2 5 2 2" xfId="8830"/>
    <cellStyle name="40% - Accent3 3 2 5 3" xfId="8831"/>
    <cellStyle name="40% - Accent3 3 2 5_PY_Adj" xfId="8832"/>
    <cellStyle name="40% - Accent3 3 2 6" xfId="8833"/>
    <cellStyle name="40% - Accent3 3 2 6 2" xfId="8834"/>
    <cellStyle name="40% - Accent3 3 2 6 2 2" xfId="8835"/>
    <cellStyle name="40% - Accent3 3 2 6 2_PY_Adj" xfId="8836"/>
    <cellStyle name="40% - Accent3 3 2 6 3" xfId="8837"/>
    <cellStyle name="40% - Accent3 3 2 6_C1 BS" xfId="8838"/>
    <cellStyle name="40% - Accent3 3 2 7" xfId="8839"/>
    <cellStyle name="40% - Accent3 3 2 7 2" xfId="8840"/>
    <cellStyle name="40% - Accent3 3 2 7 2 2" xfId="8841"/>
    <cellStyle name="40% - Accent3 3 2 7 2_PY_Adj" xfId="8842"/>
    <cellStyle name="40% - Accent3 3 2 7 3" xfId="8843"/>
    <cellStyle name="40% - Accent3 3 2 7_C1 BS" xfId="8844"/>
    <cellStyle name="40% - Accent3 3 2 8" xfId="8845"/>
    <cellStyle name="40% - Accent3 3 2 8 2" xfId="8846"/>
    <cellStyle name="40% - Accent3 3 2 8_PY_Adj" xfId="8847"/>
    <cellStyle name="40% - Accent3 3 2 9" xfId="8848"/>
    <cellStyle name="40% - Accent3 3 2_11) Prop" xfId="8849"/>
    <cellStyle name="40% - Accent3 3 3" xfId="8850"/>
    <cellStyle name="40% - Accent3 3 3 2" xfId="8851"/>
    <cellStyle name="40% - Accent3 3 3 2 2" xfId="8852"/>
    <cellStyle name="40% - Accent3 3 3 2 2 2" xfId="8853"/>
    <cellStyle name="40% - Accent3 3 3 2 2 2 2" xfId="8854"/>
    <cellStyle name="40% - Accent3 3 3 2 2 3" xfId="8855"/>
    <cellStyle name="40% - Accent3 3 3 2 2_PY_Adj" xfId="8856"/>
    <cellStyle name="40% - Accent3 3 3 2 3" xfId="8857"/>
    <cellStyle name="40% - Accent3 3 3 2 3 2" xfId="8858"/>
    <cellStyle name="40% - Accent3 3 3 2 3 2 2" xfId="8859"/>
    <cellStyle name="40% - Accent3 3 3 2 3 3" xfId="8860"/>
    <cellStyle name="40% - Accent3 3 3 2 4" xfId="8861"/>
    <cellStyle name="40% - Accent3 3 3 2 4 2" xfId="8862"/>
    <cellStyle name="40% - Accent3 3 3 2 5" xfId="8863"/>
    <cellStyle name="40% - Accent3 3 3 2_PY_Adj" xfId="8864"/>
    <cellStyle name="40% - Accent3 3 3 3" xfId="8865"/>
    <cellStyle name="40% - Accent3 3 3 3 2" xfId="8866"/>
    <cellStyle name="40% - Accent3 3 3 3 2 2" xfId="8867"/>
    <cellStyle name="40% - Accent3 3 3 3 2 2 2" xfId="8868"/>
    <cellStyle name="40% - Accent3 3 3 3 2 3" xfId="8869"/>
    <cellStyle name="40% - Accent3 3 3 3 2_PY_Adj" xfId="8870"/>
    <cellStyle name="40% - Accent3 3 3 3 3" xfId="8871"/>
    <cellStyle name="40% - Accent3 3 3 3 3 2" xfId="8872"/>
    <cellStyle name="40% - Accent3 3 3 3 4" xfId="8873"/>
    <cellStyle name="40% - Accent3 3 3 3_PY_Adj" xfId="8874"/>
    <cellStyle name="40% - Accent3 3 3 4" xfId="8875"/>
    <cellStyle name="40% - Accent3 3 3 4 2" xfId="8876"/>
    <cellStyle name="40% - Accent3 3 3 4 2 2" xfId="8877"/>
    <cellStyle name="40% - Accent3 3 3 4 3" xfId="8878"/>
    <cellStyle name="40% - Accent3 3 3 4_PY_Adj" xfId="8879"/>
    <cellStyle name="40% - Accent3 3 3 5" xfId="8880"/>
    <cellStyle name="40% - Accent3 3 3 5 2" xfId="8881"/>
    <cellStyle name="40% - Accent3 3 3 5 2 2" xfId="8882"/>
    <cellStyle name="40% - Accent3 3 3 5 3" xfId="8883"/>
    <cellStyle name="40% - Accent3 3 3 6" xfId="8884"/>
    <cellStyle name="40% - Accent3 3 3 6 2" xfId="8885"/>
    <cellStyle name="40% - Accent3 3 3 7" xfId="8886"/>
    <cellStyle name="40% - Accent3 3 3_11) Prop" xfId="8887"/>
    <cellStyle name="40% - Accent3 3 4" xfId="8888"/>
    <cellStyle name="40% - Accent3 3 4 2" xfId="8889"/>
    <cellStyle name="40% - Accent3 3 4 2 2" xfId="8890"/>
    <cellStyle name="40% - Accent3 3 4 2 2 2" xfId="8891"/>
    <cellStyle name="40% - Accent3 3 4 2 2 2 2" xfId="8892"/>
    <cellStyle name="40% - Accent3 3 4 2 2 3" xfId="8893"/>
    <cellStyle name="40% - Accent3 3 4 2 2_PY_Adj" xfId="8894"/>
    <cellStyle name="40% - Accent3 3 4 2 3" xfId="8895"/>
    <cellStyle name="40% - Accent3 3 4 2 3 2" xfId="8896"/>
    <cellStyle name="40% - Accent3 3 4 2 4" xfId="8897"/>
    <cellStyle name="40% - Accent3 3 4 2_PY_Adj" xfId="8898"/>
    <cellStyle name="40% - Accent3 3 4 3" xfId="8899"/>
    <cellStyle name="40% - Accent3 3 4 3 2" xfId="8900"/>
    <cellStyle name="40% - Accent3 3 4 3 2 2" xfId="8901"/>
    <cellStyle name="40% - Accent3 3 4 3 2_PY_Adj" xfId="8902"/>
    <cellStyle name="40% - Accent3 3 4 3 3" xfId="8903"/>
    <cellStyle name="40% - Accent3 3 4 3_PY_Adj" xfId="8904"/>
    <cellStyle name="40% - Accent3 3 4 4" xfId="8905"/>
    <cellStyle name="40% - Accent3 3 4 4 2" xfId="8906"/>
    <cellStyle name="40% - Accent3 3 4 4 2 2" xfId="8907"/>
    <cellStyle name="40% - Accent3 3 4 4 2_PY_Adj" xfId="8908"/>
    <cellStyle name="40% - Accent3 3 4 4 3" xfId="8909"/>
    <cellStyle name="40% - Accent3 3 4 4_C1 BS" xfId="8910"/>
    <cellStyle name="40% - Accent3 3 4 5" xfId="8911"/>
    <cellStyle name="40% - Accent3 3 4 5 2" xfId="8912"/>
    <cellStyle name="40% - Accent3 3 4 5 2 2" xfId="8913"/>
    <cellStyle name="40% - Accent3 3 4 5 2_PY_Adj" xfId="8914"/>
    <cellStyle name="40% - Accent3 3 4 5 3" xfId="8915"/>
    <cellStyle name="40% - Accent3 3 4 5_C1 BS" xfId="8916"/>
    <cellStyle name="40% - Accent3 3 4 6" xfId="8917"/>
    <cellStyle name="40% - Accent3 3 4 6 2" xfId="8918"/>
    <cellStyle name="40% - Accent3 3 4 6_PY_Adj" xfId="8919"/>
    <cellStyle name="40% - Accent3 3 4 7" xfId="8920"/>
    <cellStyle name="40% - Accent3 3 4_11) Prop" xfId="8921"/>
    <cellStyle name="40% - Accent3 3 5" xfId="8922"/>
    <cellStyle name="40% - Accent3 3 5 2" xfId="8923"/>
    <cellStyle name="40% - Accent3 3 5 2 2" xfId="8924"/>
    <cellStyle name="40% - Accent3 3 5 2 2 2" xfId="8925"/>
    <cellStyle name="40% - Accent3 3 5 2 2_PY_Adj" xfId="8926"/>
    <cellStyle name="40% - Accent3 3 5 2 3" xfId="8927"/>
    <cellStyle name="40% - Accent3 3 5 2_PY_Adj" xfId="8928"/>
    <cellStyle name="40% - Accent3 3 5 3" xfId="8929"/>
    <cellStyle name="40% - Accent3 3 5 3 2" xfId="8930"/>
    <cellStyle name="40% - Accent3 3 5 3 2 2" xfId="8931"/>
    <cellStyle name="40% - Accent3 3 5 3 3" xfId="8932"/>
    <cellStyle name="40% - Accent3 3 5 3_PY_Adj" xfId="8933"/>
    <cellStyle name="40% - Accent3 3 5 4" xfId="8934"/>
    <cellStyle name="40% - Accent3 3 5 4 2" xfId="8935"/>
    <cellStyle name="40% - Accent3 3 5 5" xfId="8936"/>
    <cellStyle name="40% - Accent3 3 5_PY_Adj" xfId="8937"/>
    <cellStyle name="40% - Accent3 3 6" xfId="8938"/>
    <cellStyle name="40% - Accent3 3 6 2" xfId="8939"/>
    <cellStyle name="40% - Accent3 3 6 2 2" xfId="8940"/>
    <cellStyle name="40% - Accent3 3 6 2 3" xfId="8941"/>
    <cellStyle name="40% - Accent3 3 6 2_PY_Adj" xfId="8942"/>
    <cellStyle name="40% - Accent3 3 6 3" xfId="8943"/>
    <cellStyle name="40% - Accent3 3 6 4" xfId="8944"/>
    <cellStyle name="40% - Accent3 3 6_PY_Adj" xfId="8945"/>
    <cellStyle name="40% - Accent3 3 7" xfId="8946"/>
    <cellStyle name="40% - Accent3 3 7 2" xfId="8947"/>
    <cellStyle name="40% - Accent3 3 7 2 2" xfId="8948"/>
    <cellStyle name="40% - Accent3 3 7 2_PY_Adj" xfId="8949"/>
    <cellStyle name="40% - Accent3 3 7 3" xfId="8950"/>
    <cellStyle name="40% - Accent3 3 7_C1 BS" xfId="8951"/>
    <cellStyle name="40% - Accent3 3 8" xfId="8952"/>
    <cellStyle name="40% - Accent3 3 8 2" xfId="8953"/>
    <cellStyle name="40% - Accent3 3 8 2 2" xfId="8954"/>
    <cellStyle name="40% - Accent3 3 8 2_PY_Adj" xfId="8955"/>
    <cellStyle name="40% - Accent3 3 8 3" xfId="8956"/>
    <cellStyle name="40% - Accent3 3 8_C1 BS" xfId="8957"/>
    <cellStyle name="40% - Accent3 3 9" xfId="8958"/>
    <cellStyle name="40% - Accent3 3 9 2" xfId="8959"/>
    <cellStyle name="40% - Accent3 3 9_PY_Adj" xfId="8960"/>
    <cellStyle name="40% - Accent3 3_11) Prop" xfId="8961"/>
    <cellStyle name="40% - Accent3 4" xfId="8962"/>
    <cellStyle name="40% - Accent3 4 10" xfId="8963"/>
    <cellStyle name="40% - Accent3 4 10 2" xfId="8964"/>
    <cellStyle name="40% - Accent3 4 10_PY_Adj" xfId="8965"/>
    <cellStyle name="40% - Accent3 4 11" xfId="8966"/>
    <cellStyle name="40% - Accent3 4 12" xfId="8967"/>
    <cellStyle name="40% - Accent3 4 2" xfId="8968"/>
    <cellStyle name="40% - Accent3 4 2 2" xfId="8969"/>
    <cellStyle name="40% - Accent3 4 2 2 2" xfId="8970"/>
    <cellStyle name="40% - Accent3 4 2 2 2 2" xfId="8971"/>
    <cellStyle name="40% - Accent3 4 2 2 2 2 2" xfId="8972"/>
    <cellStyle name="40% - Accent3 4 2 2 2 3" xfId="8973"/>
    <cellStyle name="40% - Accent3 4 2 2 2_PY_Adj" xfId="8974"/>
    <cellStyle name="40% - Accent3 4 2 2 3" xfId="8975"/>
    <cellStyle name="40% - Accent3 4 2 2 3 2" xfId="8976"/>
    <cellStyle name="40% - Accent3 4 2 2 3 2 2" xfId="8977"/>
    <cellStyle name="40% - Accent3 4 2 2 3 3" xfId="8978"/>
    <cellStyle name="40% - Accent3 4 2 2 4" xfId="8979"/>
    <cellStyle name="40% - Accent3 4 2 2 4 2" xfId="8980"/>
    <cellStyle name="40% - Accent3 4 2 2 5" xfId="8981"/>
    <cellStyle name="40% - Accent3 4 2 2_PY_Adj" xfId="8982"/>
    <cellStyle name="40% - Accent3 4 2 3" xfId="8983"/>
    <cellStyle name="40% - Accent3 4 2 3 2" xfId="8984"/>
    <cellStyle name="40% - Accent3 4 2 3 2 2" xfId="8985"/>
    <cellStyle name="40% - Accent3 4 2 3 2 2 2" xfId="8986"/>
    <cellStyle name="40% - Accent3 4 2 3 2 3" xfId="8987"/>
    <cellStyle name="40% - Accent3 4 2 3 2_PY_Adj" xfId="8988"/>
    <cellStyle name="40% - Accent3 4 2 3 3" xfId="8989"/>
    <cellStyle name="40% - Accent3 4 2 3 3 2" xfId="8990"/>
    <cellStyle name="40% - Accent3 4 2 3 4" xfId="8991"/>
    <cellStyle name="40% - Accent3 4 2 3_PY_Adj" xfId="8992"/>
    <cellStyle name="40% - Accent3 4 2 4" xfId="8993"/>
    <cellStyle name="40% - Accent3 4 2 4 2" xfId="8994"/>
    <cellStyle name="40% - Accent3 4 2 4 2 2" xfId="8995"/>
    <cellStyle name="40% - Accent3 4 2 4 2_PY_Adj" xfId="8996"/>
    <cellStyle name="40% - Accent3 4 2 4 3" xfId="8997"/>
    <cellStyle name="40% - Accent3 4 2 4_C1 BS" xfId="8998"/>
    <cellStyle name="40% - Accent3 4 2 5" xfId="8999"/>
    <cellStyle name="40% - Accent3 4 2 5 2" xfId="9000"/>
    <cellStyle name="40% - Accent3 4 2 5 2 2" xfId="9001"/>
    <cellStyle name="40% - Accent3 4 2 5 2_PY_Adj" xfId="9002"/>
    <cellStyle name="40% - Accent3 4 2 5 3" xfId="9003"/>
    <cellStyle name="40% - Accent3 4 2 5_C1 BS" xfId="9004"/>
    <cellStyle name="40% - Accent3 4 2 6" xfId="9005"/>
    <cellStyle name="40% - Accent3 4 2 6 2" xfId="9006"/>
    <cellStyle name="40% - Accent3 4 2 6_PY_Adj" xfId="9007"/>
    <cellStyle name="40% - Accent3 4 2 7" xfId="9008"/>
    <cellStyle name="40% - Accent3 4 2_11) Prop" xfId="9009"/>
    <cellStyle name="40% - Accent3 4 3" xfId="9010"/>
    <cellStyle name="40% - Accent3 4 3 2" xfId="9011"/>
    <cellStyle name="40% - Accent3 4 3 2 2" xfId="9012"/>
    <cellStyle name="40% - Accent3 4 3 2 2 2" xfId="9013"/>
    <cellStyle name="40% - Accent3 4 3 2 2 2 2" xfId="9014"/>
    <cellStyle name="40% - Accent3 4 3 2 2 3" xfId="9015"/>
    <cellStyle name="40% - Accent3 4 3 2 2_PY_Adj" xfId="9016"/>
    <cellStyle name="40% - Accent3 4 3 2 3" xfId="9017"/>
    <cellStyle name="40% - Accent3 4 3 2 3 2" xfId="9018"/>
    <cellStyle name="40% - Accent3 4 3 2 4" xfId="9019"/>
    <cellStyle name="40% - Accent3 4 3 2_PY_Adj" xfId="9020"/>
    <cellStyle name="40% - Accent3 4 3 3" xfId="9021"/>
    <cellStyle name="40% - Accent3 4 3 3 2" xfId="9022"/>
    <cellStyle name="40% - Accent3 4 3 3 2 2" xfId="9023"/>
    <cellStyle name="40% - Accent3 4 3 3 3" xfId="9024"/>
    <cellStyle name="40% - Accent3 4 3 3_PY_Adj" xfId="9025"/>
    <cellStyle name="40% - Accent3 4 3 4" xfId="9026"/>
    <cellStyle name="40% - Accent3 4 3 4 2" xfId="9027"/>
    <cellStyle name="40% - Accent3 4 3 4 2 2" xfId="9028"/>
    <cellStyle name="40% - Accent3 4 3 4 3" xfId="9029"/>
    <cellStyle name="40% - Accent3 4 3 5" xfId="9030"/>
    <cellStyle name="40% - Accent3 4 3 5 2" xfId="9031"/>
    <cellStyle name="40% - Accent3 4 3 6" xfId="9032"/>
    <cellStyle name="40% - Accent3 4 3_PY_Adj" xfId="9033"/>
    <cellStyle name="40% - Accent3 4 4" xfId="9034"/>
    <cellStyle name="40% - Accent3 4 4 2" xfId="9035"/>
    <cellStyle name="40% - Accent3 4 4 2 2" xfId="9036"/>
    <cellStyle name="40% - Accent3 4 4 2 2 2" xfId="9037"/>
    <cellStyle name="40% - Accent3 4 4 2 2_PY_Adj" xfId="9038"/>
    <cellStyle name="40% - Accent3 4 4 2 3" xfId="9039"/>
    <cellStyle name="40% - Accent3 4 4 2_PY_Adj" xfId="9040"/>
    <cellStyle name="40% - Accent3 4 4 3" xfId="9041"/>
    <cellStyle name="40% - Accent3 4 4 3 2" xfId="9042"/>
    <cellStyle name="40% - Accent3 4 4 3 2 2" xfId="9043"/>
    <cellStyle name="40% - Accent3 4 4 3 3" xfId="9044"/>
    <cellStyle name="40% - Accent3 4 4 3_PY_Adj" xfId="9045"/>
    <cellStyle name="40% - Accent3 4 4 4" xfId="9046"/>
    <cellStyle name="40% - Accent3 4 4 4 2" xfId="9047"/>
    <cellStyle name="40% - Accent3 4 4 5" xfId="9048"/>
    <cellStyle name="40% - Accent3 4 4_PY_Adj" xfId="9049"/>
    <cellStyle name="40% - Accent3 4 5" xfId="9050"/>
    <cellStyle name="40% - Accent3 4 5 2" xfId="9051"/>
    <cellStyle name="40% - Accent3 4 5 2 2" xfId="9052"/>
    <cellStyle name="40% - Accent3 4 5 2 3" xfId="9053"/>
    <cellStyle name="40% - Accent3 4 5 2_PY_Adj" xfId="9054"/>
    <cellStyle name="40% - Accent3 4 5 3" xfId="9055"/>
    <cellStyle name="40% - Accent3 4 5 4" xfId="9056"/>
    <cellStyle name="40% - Accent3 4 5_PY_Adj" xfId="9057"/>
    <cellStyle name="40% - Accent3 4 6" xfId="9058"/>
    <cellStyle name="40% - Accent3 4 6 2" xfId="9059"/>
    <cellStyle name="40% - Accent3 4 6 2 2" xfId="9060"/>
    <cellStyle name="40% - Accent3 4 6 2 3" xfId="9061"/>
    <cellStyle name="40% - Accent3 4 6 2_PY_Adj" xfId="9062"/>
    <cellStyle name="40% - Accent3 4 6 3" xfId="9063"/>
    <cellStyle name="40% - Accent3 4 6_PY_Adj" xfId="9064"/>
    <cellStyle name="40% - Accent3 4 7" xfId="9065"/>
    <cellStyle name="40% - Accent3 4 7 2" xfId="9066"/>
    <cellStyle name="40% - Accent3 4 7 3" xfId="9067"/>
    <cellStyle name="40% - Accent3 4 7_PY_Adj" xfId="9068"/>
    <cellStyle name="40% - Accent3 4 8" xfId="9069"/>
    <cellStyle name="40% - Accent3 4 8 2" xfId="9070"/>
    <cellStyle name="40% - Accent3 4 8 2 2" xfId="9071"/>
    <cellStyle name="40% - Accent3 4 8 2_PY_Adj" xfId="9072"/>
    <cellStyle name="40% - Accent3 4 8 3" xfId="9073"/>
    <cellStyle name="40% - Accent3 4 8_C1 BS" xfId="9074"/>
    <cellStyle name="40% - Accent3 4 9" xfId="9075"/>
    <cellStyle name="40% - Accent3 4 9 2" xfId="9076"/>
    <cellStyle name="40% - Accent3 4 9 2 2" xfId="9077"/>
    <cellStyle name="40% - Accent3 4 9 2_PY_Adj" xfId="9078"/>
    <cellStyle name="40% - Accent3 4 9 3" xfId="9079"/>
    <cellStyle name="40% - Accent3 4 9_C1 BS" xfId="9080"/>
    <cellStyle name="40% - Accent3 4_11) Prop" xfId="9081"/>
    <cellStyle name="40% - Accent3 5" xfId="9082"/>
    <cellStyle name="40% - Accent3 5 2" xfId="9083"/>
    <cellStyle name="40% - Accent3 5 2 2" xfId="9084"/>
    <cellStyle name="40% - Accent3 5 2 2 2" xfId="9085"/>
    <cellStyle name="40% - Accent3 5 2 2 2 2" xfId="9086"/>
    <cellStyle name="40% - Accent3 5 2 2 2 2 2" xfId="9087"/>
    <cellStyle name="40% - Accent3 5 2 2 2 3" xfId="9088"/>
    <cellStyle name="40% - Accent3 5 2 2 2_PY_Adj" xfId="9089"/>
    <cellStyle name="40% - Accent3 5 2 2 3" xfId="9090"/>
    <cellStyle name="40% - Accent3 5 2 2 3 2" xfId="9091"/>
    <cellStyle name="40% - Accent3 5 2 2 3 2 2" xfId="9092"/>
    <cellStyle name="40% - Accent3 5 2 2 3 3" xfId="9093"/>
    <cellStyle name="40% - Accent3 5 2 2 4" xfId="9094"/>
    <cellStyle name="40% - Accent3 5 2 2 4 2" xfId="9095"/>
    <cellStyle name="40% - Accent3 5 2 2 5" xfId="9096"/>
    <cellStyle name="40% - Accent3 5 2 2_PY_Adj" xfId="9097"/>
    <cellStyle name="40% - Accent3 5 2 3" xfId="9098"/>
    <cellStyle name="40% - Accent3 5 2 3 2" xfId="9099"/>
    <cellStyle name="40% - Accent3 5 2 3 2 2" xfId="9100"/>
    <cellStyle name="40% - Accent3 5 2 3 2 2 2" xfId="9101"/>
    <cellStyle name="40% - Accent3 5 2 3 2 3" xfId="9102"/>
    <cellStyle name="40% - Accent3 5 2 3 2_PY_Adj" xfId="9103"/>
    <cellStyle name="40% - Accent3 5 2 3 3" xfId="9104"/>
    <cellStyle name="40% - Accent3 5 2 3 3 2" xfId="9105"/>
    <cellStyle name="40% - Accent3 5 2 3 4" xfId="9106"/>
    <cellStyle name="40% - Accent3 5 2 3_C1 BS" xfId="9107"/>
    <cellStyle name="40% - Accent3 5 2 4" xfId="9108"/>
    <cellStyle name="40% - Accent3 5 2 4 2" xfId="9109"/>
    <cellStyle name="40% - Accent3 5 2 4 2 2" xfId="9110"/>
    <cellStyle name="40% - Accent3 5 2 4 2_PY_Adj" xfId="9111"/>
    <cellStyle name="40% - Accent3 5 2 4 3" xfId="9112"/>
    <cellStyle name="40% - Accent3 5 2 4_C1 BS" xfId="9113"/>
    <cellStyle name="40% - Accent3 5 2 5" xfId="9114"/>
    <cellStyle name="40% - Accent3 5 2 5 2" xfId="9115"/>
    <cellStyle name="40% - Accent3 5 2 5 2 2" xfId="9116"/>
    <cellStyle name="40% - Accent3 5 2 5 3" xfId="9117"/>
    <cellStyle name="40% - Accent3 5 2 5_PY_Adj" xfId="9118"/>
    <cellStyle name="40% - Accent3 5 2 6" xfId="9119"/>
    <cellStyle name="40% - Accent3 5 2 6 2" xfId="9120"/>
    <cellStyle name="40% - Accent3 5 2 7" xfId="9121"/>
    <cellStyle name="40% - Accent3 5 2_11) Prop" xfId="9122"/>
    <cellStyle name="40% - Accent3 5 3" xfId="9123"/>
    <cellStyle name="40% - Accent3 5 3 2" xfId="9124"/>
    <cellStyle name="40% - Accent3 5 3 2 2" xfId="9125"/>
    <cellStyle name="40% - Accent3 5 3 2 2 2" xfId="9126"/>
    <cellStyle name="40% - Accent3 5 3 2 2 2 2" xfId="9127"/>
    <cellStyle name="40% - Accent3 5 3 2 2 3" xfId="9128"/>
    <cellStyle name="40% - Accent3 5 3 2 2_PY_Adj" xfId="9129"/>
    <cellStyle name="40% - Accent3 5 3 2 3" xfId="9130"/>
    <cellStyle name="40% - Accent3 5 3 2 3 2" xfId="9131"/>
    <cellStyle name="40% - Accent3 5 3 2 4" xfId="9132"/>
    <cellStyle name="40% - Accent3 5 3 2_PY_Adj" xfId="9133"/>
    <cellStyle name="40% - Accent3 5 3 3" xfId="9134"/>
    <cellStyle name="40% - Accent3 5 3 3 2" xfId="9135"/>
    <cellStyle name="40% - Accent3 5 3 3 2 2" xfId="9136"/>
    <cellStyle name="40% - Accent3 5 3 3 3" xfId="9137"/>
    <cellStyle name="40% - Accent3 5 3 3_PY_Adj" xfId="9138"/>
    <cellStyle name="40% - Accent3 5 3 4" xfId="9139"/>
    <cellStyle name="40% - Accent3 5 3 4 2" xfId="9140"/>
    <cellStyle name="40% - Accent3 5 3 4 2 2" xfId="9141"/>
    <cellStyle name="40% - Accent3 5 3 4 3" xfId="9142"/>
    <cellStyle name="40% - Accent3 5 3 5" xfId="9143"/>
    <cellStyle name="40% - Accent3 5 3 5 2" xfId="9144"/>
    <cellStyle name="40% - Accent3 5 3 6" xfId="9145"/>
    <cellStyle name="40% - Accent3 5 3_PY_Adj" xfId="9146"/>
    <cellStyle name="40% - Accent3 5 4" xfId="9147"/>
    <cellStyle name="40% - Accent3 5 4 2" xfId="9148"/>
    <cellStyle name="40% - Accent3 5 4 2 2" xfId="9149"/>
    <cellStyle name="40% - Accent3 5 4 2 2 2" xfId="9150"/>
    <cellStyle name="40% - Accent3 5 4 2 3" xfId="9151"/>
    <cellStyle name="40% - Accent3 5 4 2_PY_Adj" xfId="9152"/>
    <cellStyle name="40% - Accent3 5 4 3" xfId="9153"/>
    <cellStyle name="40% - Accent3 5 4 3 2" xfId="9154"/>
    <cellStyle name="40% - Accent3 5 4 3 2 2" xfId="9155"/>
    <cellStyle name="40% - Accent3 5 4 3 3" xfId="9156"/>
    <cellStyle name="40% - Accent3 5 4 4" xfId="9157"/>
    <cellStyle name="40% - Accent3 5 4 4 2" xfId="9158"/>
    <cellStyle name="40% - Accent3 5 4 5" xfId="9159"/>
    <cellStyle name="40% - Accent3 5 4_PY_Adj" xfId="9160"/>
    <cellStyle name="40% - Accent3 5 5" xfId="9161"/>
    <cellStyle name="40% - Accent3 5 5 2" xfId="9162"/>
    <cellStyle name="40% - Accent3 5 5 2 2" xfId="9163"/>
    <cellStyle name="40% - Accent3 5 5 2_PY_Adj" xfId="9164"/>
    <cellStyle name="40% - Accent3 5 5 3" xfId="9165"/>
    <cellStyle name="40% - Accent3 5 5_PY_Adj" xfId="9166"/>
    <cellStyle name="40% - Accent3 5 6" xfId="9167"/>
    <cellStyle name="40% - Accent3 5 6 2" xfId="9168"/>
    <cellStyle name="40% - Accent3 5 6 2 2" xfId="9169"/>
    <cellStyle name="40% - Accent3 5 6 2_PY_Adj" xfId="9170"/>
    <cellStyle name="40% - Accent3 5 6 3" xfId="9171"/>
    <cellStyle name="40% - Accent3 5 6_C1 BS" xfId="9172"/>
    <cellStyle name="40% - Accent3 5 7" xfId="9173"/>
    <cellStyle name="40% - Accent3 5 7 2" xfId="9174"/>
    <cellStyle name="40% - Accent3 5 7 2 2" xfId="9175"/>
    <cellStyle name="40% - Accent3 5 7 2_PY_Adj" xfId="9176"/>
    <cellStyle name="40% - Accent3 5 7 3" xfId="9177"/>
    <cellStyle name="40% - Accent3 5 7_C1 BS" xfId="9178"/>
    <cellStyle name="40% - Accent3 5 8" xfId="9179"/>
    <cellStyle name="40% - Accent3 5 8 2" xfId="9180"/>
    <cellStyle name="40% - Accent3 5 8_PY_Adj" xfId="9181"/>
    <cellStyle name="40% - Accent3 5 9" xfId="9182"/>
    <cellStyle name="40% - Accent3 5_11) Prop" xfId="9183"/>
    <cellStyle name="40% - Accent3 6" xfId="9184"/>
    <cellStyle name="40% - Accent3 6 2" xfId="9185"/>
    <cellStyle name="40% - Accent3 6 2 2" xfId="9186"/>
    <cellStyle name="40% - Accent3 6 2 2 2" xfId="9187"/>
    <cellStyle name="40% - Accent3 6 2 2 2 2" xfId="9188"/>
    <cellStyle name="40% - Accent3 6 2 2 2_PY_Adj" xfId="9189"/>
    <cellStyle name="40% - Accent3 6 2 2 3" xfId="9190"/>
    <cellStyle name="40% - Accent3 6 2 2_PY_Adj" xfId="9191"/>
    <cellStyle name="40% - Accent3 6 2 3" xfId="9192"/>
    <cellStyle name="40% - Accent3 6 2 3 2" xfId="9193"/>
    <cellStyle name="40% - Accent3 6 2 3 2 2" xfId="9194"/>
    <cellStyle name="40% - Accent3 6 2 3 3" xfId="9195"/>
    <cellStyle name="40% - Accent3 6 2 3_PY_Adj" xfId="9196"/>
    <cellStyle name="40% - Accent3 6 2 4" xfId="9197"/>
    <cellStyle name="40% - Accent3 6 2 4 2" xfId="9198"/>
    <cellStyle name="40% - Accent3 6 2 5" xfId="9199"/>
    <cellStyle name="40% - Accent3 6 2_PY_Adj" xfId="9200"/>
    <cellStyle name="40% - Accent3 6 3" xfId="9201"/>
    <cellStyle name="40% - Accent3 6 3 2" xfId="9202"/>
    <cellStyle name="40% - Accent3 6 3 2 2" xfId="9203"/>
    <cellStyle name="40% - Accent3 6 3 2 2 2" xfId="9204"/>
    <cellStyle name="40% - Accent3 6 3 2 2_PY_Adj" xfId="9205"/>
    <cellStyle name="40% - Accent3 6 3 2 3" xfId="9206"/>
    <cellStyle name="40% - Accent3 6 3 2_PY_Adj" xfId="9207"/>
    <cellStyle name="40% - Accent3 6 3 3" xfId="9208"/>
    <cellStyle name="40% - Accent3 6 3 3 2" xfId="9209"/>
    <cellStyle name="40% - Accent3 6 3 3_PY_Adj" xfId="9210"/>
    <cellStyle name="40% - Accent3 6 3 4" xfId="9211"/>
    <cellStyle name="40% - Accent3 6 3_PY_Adj" xfId="9212"/>
    <cellStyle name="40% - Accent3 6 4" xfId="9213"/>
    <cellStyle name="40% - Accent3 6 4 2" xfId="9214"/>
    <cellStyle name="40% - Accent3 6 4 2 2" xfId="9215"/>
    <cellStyle name="40% - Accent3 6 4 2_PY_Adj" xfId="9216"/>
    <cellStyle name="40% - Accent3 6 4 3" xfId="9217"/>
    <cellStyle name="40% - Accent3 6 4_PY_Adj" xfId="9218"/>
    <cellStyle name="40% - Accent3 6 5" xfId="9219"/>
    <cellStyle name="40% - Accent3 6 5 2" xfId="9220"/>
    <cellStyle name="40% - Accent3 6 5 2 2" xfId="9221"/>
    <cellStyle name="40% - Accent3 6 5 3" xfId="9222"/>
    <cellStyle name="40% - Accent3 6 5_PY_Adj" xfId="9223"/>
    <cellStyle name="40% - Accent3 6 6" xfId="9224"/>
    <cellStyle name="40% - Accent3 6 6 2" xfId="9225"/>
    <cellStyle name="40% - Accent3 6 7" xfId="9226"/>
    <cellStyle name="40% - Accent3 6_11) Prop" xfId="9227"/>
    <cellStyle name="40% - Accent3 7" xfId="9228"/>
    <cellStyle name="40% - Accent3 7 2" xfId="9229"/>
    <cellStyle name="40% - Accent3 7 2 2" xfId="9230"/>
    <cellStyle name="40% - Accent3 7 2 2 2" xfId="9231"/>
    <cellStyle name="40% - Accent3 7 2 2 3" xfId="9232"/>
    <cellStyle name="40% - Accent3 7 2 2_PY_Adj" xfId="9233"/>
    <cellStyle name="40% - Accent3 7 2 3" xfId="9234"/>
    <cellStyle name="40% - Accent3 7 2 4" xfId="9235"/>
    <cellStyle name="40% - Accent3 7 2_PY_Adj" xfId="9236"/>
    <cellStyle name="40% - Accent3 7 3" xfId="9237"/>
    <cellStyle name="40% - Accent3 7 3 2" xfId="9238"/>
    <cellStyle name="40% - Accent3 7 3 3" xfId="9239"/>
    <cellStyle name="40% - Accent3 7 3_PY_Adj" xfId="9240"/>
    <cellStyle name="40% - Accent3 7 4" xfId="9241"/>
    <cellStyle name="40% - Accent3 7 5" xfId="9242"/>
    <cellStyle name="40% - Accent3 7_11) Prop" xfId="9243"/>
    <cellStyle name="40% - Accent3 8" xfId="9244"/>
    <cellStyle name="40% - Accent3 8 2" xfId="9245"/>
    <cellStyle name="40% - Accent3 8 2 2" xfId="9246"/>
    <cellStyle name="40% - Accent3 8 2 2 2" xfId="9247"/>
    <cellStyle name="40% - Accent3 8 2 2 2 2" xfId="9248"/>
    <cellStyle name="40% - Accent3 8 2 2 2_PY_Adj" xfId="9249"/>
    <cellStyle name="40% - Accent3 8 2 2 3" xfId="9250"/>
    <cellStyle name="40% - Accent3 8 2 2_PY_Adj" xfId="9251"/>
    <cellStyle name="40% - Accent3 8 2 3" xfId="9252"/>
    <cellStyle name="40% - Accent3 8 2 3 2" xfId="9253"/>
    <cellStyle name="40% - Accent3 8 2 3 2 2" xfId="9254"/>
    <cellStyle name="40% - Accent3 8 2 3 3" xfId="9255"/>
    <cellStyle name="40% - Accent3 8 2 3_PY_Adj" xfId="9256"/>
    <cellStyle name="40% - Accent3 8 2 4" xfId="9257"/>
    <cellStyle name="40% - Accent3 8 2 4 2" xfId="9258"/>
    <cellStyle name="40% - Accent3 8 2 5" xfId="9259"/>
    <cellStyle name="40% - Accent3 8 2_PY_Adj" xfId="9260"/>
    <cellStyle name="40% - Accent3 8 3" xfId="9261"/>
    <cellStyle name="40% - Accent3 8 3 2" xfId="9262"/>
    <cellStyle name="40% - Accent3 8 3 2 2" xfId="9263"/>
    <cellStyle name="40% - Accent3 8 3 2 2 2" xfId="9264"/>
    <cellStyle name="40% - Accent3 8 3 2 3" xfId="9265"/>
    <cellStyle name="40% - Accent3 8 3 3" xfId="9266"/>
    <cellStyle name="40% - Accent3 8 3 3 2" xfId="9267"/>
    <cellStyle name="40% - Accent3 8 3 4" xfId="9268"/>
    <cellStyle name="40% - Accent3 8 3_PY_Adj" xfId="9269"/>
    <cellStyle name="40% - Accent3 8 4" xfId="9270"/>
    <cellStyle name="40% - Accent3 8 4 2" xfId="9271"/>
    <cellStyle name="40% - Accent3 8 4 2 2" xfId="9272"/>
    <cellStyle name="40% - Accent3 8 4 3" xfId="9273"/>
    <cellStyle name="40% - Accent3 8 4_PY_Adj" xfId="9274"/>
    <cellStyle name="40% - Accent3 8 5" xfId="9275"/>
    <cellStyle name="40% - Accent3 8 5 2" xfId="9276"/>
    <cellStyle name="40% - Accent3 8 5 2 2" xfId="9277"/>
    <cellStyle name="40% - Accent3 8 5 3" xfId="9278"/>
    <cellStyle name="40% - Accent3 8 6" xfId="9279"/>
    <cellStyle name="40% - Accent3 8 6 2" xfId="9280"/>
    <cellStyle name="40% - Accent3 8 7" xfId="9281"/>
    <cellStyle name="40% - Accent3 8_PY_Adj" xfId="9282"/>
    <cellStyle name="40% - Accent3 9" xfId="9283"/>
    <cellStyle name="40% - Accent3 9 2" xfId="9284"/>
    <cellStyle name="40% - Accent3 9 2 2" xfId="9285"/>
    <cellStyle name="40% - Accent3 9 2 2 2" xfId="9286"/>
    <cellStyle name="40% - Accent3 9 2 2_PY_Adj" xfId="9287"/>
    <cellStyle name="40% - Accent3 9 2 3" xfId="9288"/>
    <cellStyle name="40% - Accent3 9 2_PY_Adj" xfId="9289"/>
    <cellStyle name="40% - Accent3 9 3" xfId="9290"/>
    <cellStyle name="40% - Accent3 9 3 2" xfId="9291"/>
    <cellStyle name="40% - Accent3 9 3_PY_Adj" xfId="9292"/>
    <cellStyle name="40% - Accent3 9 4" xfId="9293"/>
    <cellStyle name="40% - Accent3 9_PY_Adj" xfId="9294"/>
    <cellStyle name="40% - Accent4 10" xfId="9295"/>
    <cellStyle name="40% - Accent4 10 2" xfId="9296"/>
    <cellStyle name="40% - Accent4 10 2 2" xfId="9297"/>
    <cellStyle name="40% - Accent4 10 2 2 2" xfId="9298"/>
    <cellStyle name="40% - Accent4 10 2 3" xfId="9299"/>
    <cellStyle name="40% - Accent4 10 2_PY_Adj" xfId="9300"/>
    <cellStyle name="40% - Accent4 10 3" xfId="9301"/>
    <cellStyle name="40% - Accent4 10 3 2" xfId="9302"/>
    <cellStyle name="40% - Accent4 10 4" xfId="9303"/>
    <cellStyle name="40% - Accent4 10_PY_Adj" xfId="9304"/>
    <cellStyle name="40% - Accent4 11" xfId="9305"/>
    <cellStyle name="40% - Accent4 11 2" xfId="9306"/>
    <cellStyle name="40% - Accent4 11 2 2" xfId="9307"/>
    <cellStyle name="40% - Accent4 11 2 2 2" xfId="9308"/>
    <cellStyle name="40% - Accent4 11 2 3" xfId="9309"/>
    <cellStyle name="40% - Accent4 11 2_PY_Adj" xfId="9310"/>
    <cellStyle name="40% - Accent4 11 3" xfId="9311"/>
    <cellStyle name="40% - Accent4 11 3 2" xfId="9312"/>
    <cellStyle name="40% - Accent4 11 4" xfId="9313"/>
    <cellStyle name="40% - Accent4 11_PY_Adj" xfId="9314"/>
    <cellStyle name="40% - Accent4 12" xfId="9315"/>
    <cellStyle name="40% - Accent4 12 2" xfId="9316"/>
    <cellStyle name="40% - Accent4 12 2 2" xfId="9317"/>
    <cellStyle name="40% - Accent4 12 2_PY_Adj" xfId="9318"/>
    <cellStyle name="40% - Accent4 12 3" xfId="9319"/>
    <cellStyle name="40% - Accent4 12_C1 BS" xfId="9320"/>
    <cellStyle name="40% - Accent4 13" xfId="9321"/>
    <cellStyle name="40% - Accent4 13 2" xfId="9322"/>
    <cellStyle name="40% - Accent4 13 2 2" xfId="9323"/>
    <cellStyle name="40% - Accent4 13 3" xfId="9324"/>
    <cellStyle name="40% - Accent4 13_PY_Adj" xfId="9325"/>
    <cellStyle name="40% - Accent4 14" xfId="9326"/>
    <cellStyle name="40% - Accent4 14 2" xfId="9327"/>
    <cellStyle name="40% - Accent4 14 3" xfId="9328"/>
    <cellStyle name="40% - Accent4 15" xfId="9329"/>
    <cellStyle name="40% - Accent4 16" xfId="9330"/>
    <cellStyle name="40% - Accent4 17" xfId="9331"/>
    <cellStyle name="40% - Accent4 18" xfId="9332"/>
    <cellStyle name="40% - Accent4 19" xfId="9333"/>
    <cellStyle name="40% - Accent4 2" xfId="9334"/>
    <cellStyle name="40% - Accent4 2 10" xfId="9335"/>
    <cellStyle name="40% - Accent4 2 10 2" xfId="9336"/>
    <cellStyle name="40% - Accent4 2 10 3" xfId="9337"/>
    <cellStyle name="40% - Accent4 2 10_PY_Adj" xfId="9338"/>
    <cellStyle name="40% - Accent4 2 11" xfId="9339"/>
    <cellStyle name="40% - Accent4 2 11 2" xfId="9340"/>
    <cellStyle name="40% - Accent4 2 11 3" xfId="9341"/>
    <cellStyle name="40% - Accent4 2 11_PY_Adj" xfId="9342"/>
    <cellStyle name="40% - Accent4 2 12" xfId="9343"/>
    <cellStyle name="40% - Accent4 2 13" xfId="9344"/>
    <cellStyle name="40% - Accent4 2 14" xfId="9345"/>
    <cellStyle name="40% - Accent4 2 2" xfId="9346"/>
    <cellStyle name="40% - Accent4 2 2 10" xfId="9347"/>
    <cellStyle name="40% - Accent4 2 2 11" xfId="9348"/>
    <cellStyle name="40% - Accent4 2 2 12" xfId="9349"/>
    <cellStyle name="40% - Accent4 2 2 2" xfId="9350"/>
    <cellStyle name="40% - Accent4 2 2 2 10" xfId="9351"/>
    <cellStyle name="40% - Accent4 2 2 2 10 2" xfId="9352"/>
    <cellStyle name="40% - Accent4 2 2 2 10_PY_Adj" xfId="9353"/>
    <cellStyle name="40% - Accent4 2 2 2 11" xfId="9354"/>
    <cellStyle name="40% - Accent4 2 2 2 2" xfId="9355"/>
    <cellStyle name="40% - Accent4 2 2 2 2 2" xfId="9356"/>
    <cellStyle name="40% - Accent4 2 2 2 2 2 2" xfId="9357"/>
    <cellStyle name="40% - Accent4 2 2 2 2 2 2 2" xfId="9358"/>
    <cellStyle name="40% - Accent4 2 2 2 2 2 2 3" xfId="9359"/>
    <cellStyle name="40% - Accent4 2 2 2 2 2 2_PY_Adj" xfId="9360"/>
    <cellStyle name="40% - Accent4 2 2 2 2 2 3" xfId="9361"/>
    <cellStyle name="40% - Accent4 2 2 2 2 2 4" xfId="9362"/>
    <cellStyle name="40% - Accent4 2 2 2 2 2_PY_Adj" xfId="9363"/>
    <cellStyle name="40% - Accent4 2 2 2 2 3" xfId="9364"/>
    <cellStyle name="40% - Accent4 2 2 2 2 3 2" xfId="9365"/>
    <cellStyle name="40% - Accent4 2 2 2 2 3 2 2" xfId="9366"/>
    <cellStyle name="40% - Accent4 2 2 2 2 3 2 3" xfId="9367"/>
    <cellStyle name="40% - Accent4 2 2 2 2 3 2_PY_Adj" xfId="9368"/>
    <cellStyle name="40% - Accent4 2 2 2 2 3 3" xfId="9369"/>
    <cellStyle name="40% - Accent4 2 2 2 2 3 4" xfId="9370"/>
    <cellStyle name="40% - Accent4 2 2 2 2 3_PY_Adj" xfId="9371"/>
    <cellStyle name="40% - Accent4 2 2 2 2 4" xfId="9372"/>
    <cellStyle name="40% - Accent4 2 2 2 2 4 2" xfId="9373"/>
    <cellStyle name="40% - Accent4 2 2 2 2 4 3" xfId="9374"/>
    <cellStyle name="40% - Accent4 2 2 2 2 4_PY_Adj" xfId="9375"/>
    <cellStyle name="40% - Accent4 2 2 2 2 5" xfId="9376"/>
    <cellStyle name="40% - Accent4 2 2 2 2 6" xfId="9377"/>
    <cellStyle name="40% - Accent4 2 2 2 2_PY_Adj" xfId="9378"/>
    <cellStyle name="40% - Accent4 2 2 2 3" xfId="9379"/>
    <cellStyle name="40% - Accent4 2 2 2 3 2" xfId="9380"/>
    <cellStyle name="40% - Accent4 2 2 2 3 2 2" xfId="9381"/>
    <cellStyle name="40% - Accent4 2 2 2 3 2 2 2" xfId="9382"/>
    <cellStyle name="40% - Accent4 2 2 2 3 2 2_PY_Adj" xfId="9383"/>
    <cellStyle name="40% - Accent4 2 2 2 3 2 3" xfId="9384"/>
    <cellStyle name="40% - Accent4 2 2 2 3 2_PY_Adj" xfId="9385"/>
    <cellStyle name="40% - Accent4 2 2 2 3 3" xfId="9386"/>
    <cellStyle name="40% - Accent4 2 2 2 3 3 2" xfId="9387"/>
    <cellStyle name="40% - Accent4 2 2 2 3 3_PY_Adj" xfId="9388"/>
    <cellStyle name="40% - Accent4 2 2 2 3 4" xfId="9389"/>
    <cellStyle name="40% - Accent4 2 2 2 3_PY_Adj" xfId="9390"/>
    <cellStyle name="40% - Accent4 2 2 2 4" xfId="9391"/>
    <cellStyle name="40% - Accent4 2 2 2 4 2" xfId="9392"/>
    <cellStyle name="40% - Accent4 2 2 2 4 2 2" xfId="9393"/>
    <cellStyle name="40% - Accent4 2 2 2 4 2 3" xfId="9394"/>
    <cellStyle name="40% - Accent4 2 2 2 4 2_PY_Adj" xfId="9395"/>
    <cellStyle name="40% - Accent4 2 2 2 4 3" xfId="9396"/>
    <cellStyle name="40% - Accent4 2 2 2 4 4" xfId="9397"/>
    <cellStyle name="40% - Accent4 2 2 2 4_PY_Adj" xfId="9398"/>
    <cellStyle name="40% - Accent4 2 2 2 5" xfId="9399"/>
    <cellStyle name="40% - Accent4 2 2 2 5 2" xfId="9400"/>
    <cellStyle name="40% - Accent4 2 2 2 5 2 2" xfId="9401"/>
    <cellStyle name="40% - Accent4 2 2 2 5 2_PY_Adj" xfId="9402"/>
    <cellStyle name="40% - Accent4 2 2 2 5 3" xfId="9403"/>
    <cellStyle name="40% - Accent4 2 2 2 5_PY_Adj" xfId="9404"/>
    <cellStyle name="40% - Accent4 2 2 2 6" xfId="9405"/>
    <cellStyle name="40% - Accent4 2 2 2 6 2" xfId="9406"/>
    <cellStyle name="40% - Accent4 2 2 2 6 3" xfId="9407"/>
    <cellStyle name="40% - Accent4 2 2 2 6_PY_Adj" xfId="9408"/>
    <cellStyle name="40% - Accent4 2 2 2 7" xfId="9409"/>
    <cellStyle name="40% - Accent4 2 2 2 8" xfId="9410"/>
    <cellStyle name="40% - Accent4 2 2 2 8 2" xfId="9411"/>
    <cellStyle name="40% - Accent4 2 2 2 8 2 2" xfId="9412"/>
    <cellStyle name="40% - Accent4 2 2 2 8 2_PY_Adj" xfId="9413"/>
    <cellStyle name="40% - Accent4 2 2 2 8 3" xfId="9414"/>
    <cellStyle name="40% - Accent4 2 2 2 8_C1 BS" xfId="9415"/>
    <cellStyle name="40% - Accent4 2 2 2 9" xfId="9416"/>
    <cellStyle name="40% - Accent4 2 2 2 9 2" xfId="9417"/>
    <cellStyle name="40% - Accent4 2 2 2 9 2 2" xfId="9418"/>
    <cellStyle name="40% - Accent4 2 2 2 9 2_PY_Adj" xfId="9419"/>
    <cellStyle name="40% - Accent4 2 2 2 9 3" xfId="9420"/>
    <cellStyle name="40% - Accent4 2 2 2 9_C1 BS" xfId="9421"/>
    <cellStyle name="40% - Accent4 2 2 2_11) Prop" xfId="9422"/>
    <cellStyle name="40% - Accent4 2 2 3" xfId="9423"/>
    <cellStyle name="40% - Accent4 2 2 3 2" xfId="9424"/>
    <cellStyle name="40% - Accent4 2 2 3 2 2" xfId="9425"/>
    <cellStyle name="40% - Accent4 2 2 3 2 2 2" xfId="9426"/>
    <cellStyle name="40% - Accent4 2 2 3 2 2 2 2" xfId="9427"/>
    <cellStyle name="40% - Accent4 2 2 3 2 2 2 3" xfId="9428"/>
    <cellStyle name="40% - Accent4 2 2 3 2 2 2_PY_Adj" xfId="9429"/>
    <cellStyle name="40% - Accent4 2 2 3 2 2 3" xfId="9430"/>
    <cellStyle name="40% - Accent4 2 2 3 2 2 4" xfId="9431"/>
    <cellStyle name="40% - Accent4 2 2 3 2 2_PY_Adj" xfId="9432"/>
    <cellStyle name="40% - Accent4 2 2 3 2 3" xfId="9433"/>
    <cellStyle name="40% - Accent4 2 2 3 2 3 2" xfId="9434"/>
    <cellStyle name="40% - Accent4 2 2 3 2 3 2 2" xfId="9435"/>
    <cellStyle name="40% - Accent4 2 2 3 2 3 2 3" xfId="9436"/>
    <cellStyle name="40% - Accent4 2 2 3 2 3 2_PY_Adj" xfId="9437"/>
    <cellStyle name="40% - Accent4 2 2 3 2 3 3" xfId="9438"/>
    <cellStyle name="40% - Accent4 2 2 3 2 3 4" xfId="9439"/>
    <cellStyle name="40% - Accent4 2 2 3 2 3_PY_Adj" xfId="9440"/>
    <cellStyle name="40% - Accent4 2 2 3 2 4" xfId="9441"/>
    <cellStyle name="40% - Accent4 2 2 3 2 4 2" xfId="9442"/>
    <cellStyle name="40% - Accent4 2 2 3 2 4 3" xfId="9443"/>
    <cellStyle name="40% - Accent4 2 2 3 2 4_PY_Adj" xfId="9444"/>
    <cellStyle name="40% - Accent4 2 2 3 2 5" xfId="9445"/>
    <cellStyle name="40% - Accent4 2 2 3 2 6" xfId="9446"/>
    <cellStyle name="40% - Accent4 2 2 3 2_PY_Adj" xfId="9447"/>
    <cellStyle name="40% - Accent4 2 2 3 3" xfId="9448"/>
    <cellStyle name="40% - Accent4 2 2 3 3 2" xfId="9449"/>
    <cellStyle name="40% - Accent4 2 2 3 3 2 2" xfId="9450"/>
    <cellStyle name="40% - Accent4 2 2 3 3 2 3" xfId="9451"/>
    <cellStyle name="40% - Accent4 2 2 3 3 2_PY_Adj" xfId="9452"/>
    <cellStyle name="40% - Accent4 2 2 3 3 3" xfId="9453"/>
    <cellStyle name="40% - Accent4 2 2 3 3 4" xfId="9454"/>
    <cellStyle name="40% - Accent4 2 2 3 3_PY_Adj" xfId="9455"/>
    <cellStyle name="40% - Accent4 2 2 3 4" xfId="9456"/>
    <cellStyle name="40% - Accent4 2 2 3 4 2" xfId="9457"/>
    <cellStyle name="40% - Accent4 2 2 3 4 2 2" xfId="9458"/>
    <cellStyle name="40% - Accent4 2 2 3 4 2 3" xfId="9459"/>
    <cellStyle name="40% - Accent4 2 2 3 4 2_PY_Adj" xfId="9460"/>
    <cellStyle name="40% - Accent4 2 2 3 4 3" xfId="9461"/>
    <cellStyle name="40% - Accent4 2 2 3 4 4" xfId="9462"/>
    <cellStyle name="40% - Accent4 2 2 3 4_PY_Adj" xfId="9463"/>
    <cellStyle name="40% - Accent4 2 2 3 5" xfId="9464"/>
    <cellStyle name="40% - Accent4 2 2 3 5 2" xfId="9465"/>
    <cellStyle name="40% - Accent4 2 2 3 5 3" xfId="9466"/>
    <cellStyle name="40% - Accent4 2 2 3 5_PY_Adj" xfId="9467"/>
    <cellStyle name="40% - Accent4 2 2 3 6" xfId="9468"/>
    <cellStyle name="40% - Accent4 2 2 3 7" xfId="9469"/>
    <cellStyle name="40% - Accent4 2 2 3_PY_Adj" xfId="9470"/>
    <cellStyle name="40% - Accent4 2 2 4" xfId="9471"/>
    <cellStyle name="40% - Accent4 2 2 4 2" xfId="9472"/>
    <cellStyle name="40% - Accent4 2 2 4 2 2" xfId="9473"/>
    <cellStyle name="40% - Accent4 2 2 4 2 2 2" xfId="9474"/>
    <cellStyle name="40% - Accent4 2 2 4 2 2_PY_Adj" xfId="9475"/>
    <cellStyle name="40% - Accent4 2 2 4 2 3" xfId="9476"/>
    <cellStyle name="40% - Accent4 2 2 4 2_PY_Adj" xfId="9477"/>
    <cellStyle name="40% - Accent4 2 2 4 3" xfId="9478"/>
    <cellStyle name="40% - Accent4 2 2 4 3 2" xfId="9479"/>
    <cellStyle name="40% - Accent4 2 2 4 3 2 2" xfId="9480"/>
    <cellStyle name="40% - Accent4 2 2 4 3 2_PY_Adj" xfId="9481"/>
    <cellStyle name="40% - Accent4 2 2 4 3 3" xfId="9482"/>
    <cellStyle name="40% - Accent4 2 2 4 3_PY_Adj" xfId="9483"/>
    <cellStyle name="40% - Accent4 2 2 4 4" xfId="9484"/>
    <cellStyle name="40% - Accent4 2 2 4 4 2" xfId="9485"/>
    <cellStyle name="40% - Accent4 2 2 4 5" xfId="9486"/>
    <cellStyle name="40% - Accent4 2 2 4_PY_Adj" xfId="9487"/>
    <cellStyle name="40% - Accent4 2 2 5" xfId="9488"/>
    <cellStyle name="40% - Accent4 2 2 5 2" xfId="9489"/>
    <cellStyle name="40% - Accent4 2 2 5 2 2" xfId="9490"/>
    <cellStyle name="40% - Accent4 2 2 5 2 3" xfId="9491"/>
    <cellStyle name="40% - Accent4 2 2 5 2_PY_Adj" xfId="9492"/>
    <cellStyle name="40% - Accent4 2 2 5 3" xfId="9493"/>
    <cellStyle name="40% - Accent4 2 2 5 3 2" xfId="9494"/>
    <cellStyle name="40% - Accent4 2 2 5 3 3" xfId="9495"/>
    <cellStyle name="40% - Accent4 2 2 5 3_PY_Adj" xfId="9496"/>
    <cellStyle name="40% - Accent4 2 2 5_PY_Adj" xfId="9497"/>
    <cellStyle name="40% - Accent4 2 2 6" xfId="9498"/>
    <cellStyle name="40% - Accent4 2 2 6 2" xfId="9499"/>
    <cellStyle name="40% - Accent4 2 2 6 2 2" xfId="9500"/>
    <cellStyle name="40% - Accent4 2 2 6 2 2 2" xfId="9501"/>
    <cellStyle name="40% - Accent4 2 2 6 2 2 3" xfId="9502"/>
    <cellStyle name="40% - Accent4 2 2 6 2 2_PY_Adj" xfId="9503"/>
    <cellStyle name="40% - Accent4 2 2 6 2 3" xfId="9504"/>
    <cellStyle name="40% - Accent4 2 2 6 2 4" xfId="9505"/>
    <cellStyle name="40% - Accent4 2 2 6 2_PY_Adj" xfId="9506"/>
    <cellStyle name="40% - Accent4 2 2 6 3" xfId="9507"/>
    <cellStyle name="40% - Accent4 2 2 6 3 2" xfId="9508"/>
    <cellStyle name="40% - Accent4 2 2 6 3 2 2" xfId="9509"/>
    <cellStyle name="40% - Accent4 2 2 6 3 2 3" xfId="9510"/>
    <cellStyle name="40% - Accent4 2 2 6 3 2_PY_Adj" xfId="9511"/>
    <cellStyle name="40% - Accent4 2 2 6 3 3" xfId="9512"/>
    <cellStyle name="40% - Accent4 2 2 6 3 4" xfId="9513"/>
    <cellStyle name="40% - Accent4 2 2 6 3_PY_Adj" xfId="9514"/>
    <cellStyle name="40% - Accent4 2 2 6 4" xfId="9515"/>
    <cellStyle name="40% - Accent4 2 2 6 4 2" xfId="9516"/>
    <cellStyle name="40% - Accent4 2 2 6 4 3" xfId="9517"/>
    <cellStyle name="40% - Accent4 2 2 6 4_PY_Adj" xfId="9518"/>
    <cellStyle name="40% - Accent4 2 2 6 5" xfId="9519"/>
    <cellStyle name="40% - Accent4 2 2 6 6" xfId="9520"/>
    <cellStyle name="40% - Accent4 2 2 6_PY_Adj" xfId="9521"/>
    <cellStyle name="40% - Accent4 2 2 7" xfId="9522"/>
    <cellStyle name="40% - Accent4 2 2 7 2" xfId="9523"/>
    <cellStyle name="40% - Accent4 2 2 7 2 2" xfId="9524"/>
    <cellStyle name="40% - Accent4 2 2 7 2 2 2" xfId="9525"/>
    <cellStyle name="40% - Accent4 2 2 7 2 2 3" xfId="9526"/>
    <cellStyle name="40% - Accent4 2 2 7 2 2_PY_Adj" xfId="9527"/>
    <cellStyle name="40% - Accent4 2 2 7 2 3" xfId="9528"/>
    <cellStyle name="40% - Accent4 2 2 7 2 4" xfId="9529"/>
    <cellStyle name="40% - Accent4 2 2 7 2_PY_Adj" xfId="9530"/>
    <cellStyle name="40% - Accent4 2 2 7 3" xfId="9531"/>
    <cellStyle name="40% - Accent4 2 2 7 3 2" xfId="9532"/>
    <cellStyle name="40% - Accent4 2 2 7 3 3" xfId="9533"/>
    <cellStyle name="40% - Accent4 2 2 7 3_PY_Adj" xfId="9534"/>
    <cellStyle name="40% - Accent4 2 2 7 4" xfId="9535"/>
    <cellStyle name="40% - Accent4 2 2 7 5" xfId="9536"/>
    <cellStyle name="40% - Accent4 2 2 7_PY_Adj" xfId="9537"/>
    <cellStyle name="40% - Accent4 2 2 8" xfId="9538"/>
    <cellStyle name="40% - Accent4 2 2 8 2" xfId="9539"/>
    <cellStyle name="40% - Accent4 2 2 8 3" xfId="9540"/>
    <cellStyle name="40% - Accent4 2 2 8_PY_Adj" xfId="9541"/>
    <cellStyle name="40% - Accent4 2 2 9" xfId="9542"/>
    <cellStyle name="40% - Accent4 2 2 9 2" xfId="9543"/>
    <cellStyle name="40% - Accent4 2 2 9_PY_Adj" xfId="9544"/>
    <cellStyle name="40% - Accent4 2 2_11) Prop" xfId="9545"/>
    <cellStyle name="40% - Accent4 2 3" xfId="9546"/>
    <cellStyle name="40% - Accent4 2 3 2" xfId="9547"/>
    <cellStyle name="40% - Accent4 2 3 2 2" xfId="9548"/>
    <cellStyle name="40% - Accent4 2 3 2 2 2" xfId="9549"/>
    <cellStyle name="40% - Accent4 2 3 2 2 2 2" xfId="9550"/>
    <cellStyle name="40% - Accent4 2 3 2 2 2 2 2" xfId="9551"/>
    <cellStyle name="40% - Accent4 2 3 2 2 2 2 3" xfId="9552"/>
    <cellStyle name="40% - Accent4 2 3 2 2 2 2_PY_Adj" xfId="9553"/>
    <cellStyle name="40% - Accent4 2 3 2 2 2 3" xfId="9554"/>
    <cellStyle name="40% - Accent4 2 3 2 2 2 4" xfId="9555"/>
    <cellStyle name="40% - Accent4 2 3 2 2 2_PY_Adj" xfId="9556"/>
    <cellStyle name="40% - Accent4 2 3 2 2 3" xfId="9557"/>
    <cellStyle name="40% - Accent4 2 3 2 2 3 2" xfId="9558"/>
    <cellStyle name="40% - Accent4 2 3 2 2 3 3" xfId="9559"/>
    <cellStyle name="40% - Accent4 2 3 2 2 3_PY_Adj" xfId="9560"/>
    <cellStyle name="40% - Accent4 2 3 2 2 4" xfId="9561"/>
    <cellStyle name="40% - Accent4 2 3 2 2 5" xfId="9562"/>
    <cellStyle name="40% - Accent4 2 3 2 2_PY_Adj" xfId="9563"/>
    <cellStyle name="40% - Accent4 2 3 2 3" xfId="9564"/>
    <cellStyle name="40% - Accent4 2 3 2 3 2" xfId="9565"/>
    <cellStyle name="40% - Accent4 2 3 2 3 2 2" xfId="9566"/>
    <cellStyle name="40% - Accent4 2 3 2 3 2 3" xfId="9567"/>
    <cellStyle name="40% - Accent4 2 3 2 3 2_11) Prop" xfId="9568"/>
    <cellStyle name="40% - Accent4 2 3 2 3 3" xfId="9569"/>
    <cellStyle name="40% - Accent4 2 3 2 3 3 2" xfId="9570"/>
    <cellStyle name="40% - Accent4 2 3 2 3 3 3" xfId="9571"/>
    <cellStyle name="40% - Accent4 2 3 2 3 3_PY_Adj" xfId="9572"/>
    <cellStyle name="40% - Accent4 2 3 2 3 4" xfId="9573"/>
    <cellStyle name="40% - Accent4 2 3 2 3_PY_Adj" xfId="9574"/>
    <cellStyle name="40% - Accent4 2 3 2 4" xfId="9575"/>
    <cellStyle name="40% - Accent4 2 3 2 4 2" xfId="9576"/>
    <cellStyle name="40% - Accent4 2 3 2 4 2 2" xfId="9577"/>
    <cellStyle name="40% - Accent4 2 3 2 4 2_PY_Adj" xfId="9578"/>
    <cellStyle name="40% - Accent4 2 3 2 4 3" xfId="9579"/>
    <cellStyle name="40% - Accent4 2 3 2 4_PY_Adj" xfId="9580"/>
    <cellStyle name="40% - Accent4 2 3 2 5" xfId="9581"/>
    <cellStyle name="40% - Accent4 2 3 2 5 2" xfId="9582"/>
    <cellStyle name="40% - Accent4 2 3 2 5_PY_Adj" xfId="9583"/>
    <cellStyle name="40% - Accent4 2 3 2 6" xfId="9584"/>
    <cellStyle name="40% - Accent4 2 3 2_PY_Adj" xfId="9585"/>
    <cellStyle name="40% - Accent4 2 3 3" xfId="9586"/>
    <cellStyle name="40% - Accent4 2 3 3 2" xfId="9587"/>
    <cellStyle name="40% - Accent4 2 3 3 2 2" xfId="9588"/>
    <cellStyle name="40% - Accent4 2 3 3 2 2 2" xfId="9589"/>
    <cellStyle name="40% - Accent4 2 3 3 2 2 3" xfId="9590"/>
    <cellStyle name="40% - Accent4 2 3 3 2 2_PY_Adj" xfId="9591"/>
    <cellStyle name="40% - Accent4 2 3 3 2 3" xfId="9592"/>
    <cellStyle name="40% - Accent4 2 3 3 2 4" xfId="9593"/>
    <cellStyle name="40% - Accent4 2 3 3 2_PY_Adj" xfId="9594"/>
    <cellStyle name="40% - Accent4 2 3 3 3" xfId="9595"/>
    <cellStyle name="40% - Accent4 2 3 3 3 2" xfId="9596"/>
    <cellStyle name="40% - Accent4 2 3 3 3 3" xfId="9597"/>
    <cellStyle name="40% - Accent4 2 3 3 3_PY_Adj" xfId="9598"/>
    <cellStyle name="40% - Accent4 2 3 3 4" xfId="9599"/>
    <cellStyle name="40% - Accent4 2 3 3 5" xfId="9600"/>
    <cellStyle name="40% - Accent4 2 3 3_PY_Adj" xfId="9601"/>
    <cellStyle name="40% - Accent4 2 3 4" xfId="9602"/>
    <cellStyle name="40% - Accent4 2 3 4 2" xfId="9603"/>
    <cellStyle name="40% - Accent4 2 3 4 2 2" xfId="9604"/>
    <cellStyle name="40% - Accent4 2 3 4 2 3" xfId="9605"/>
    <cellStyle name="40% - Accent4 2 3 4 2_PY_Adj" xfId="9606"/>
    <cellStyle name="40% - Accent4 2 3 4 3" xfId="9607"/>
    <cellStyle name="40% - Accent4 2 3 4 4" xfId="9608"/>
    <cellStyle name="40% - Accent4 2 3 4_PY_Adj" xfId="9609"/>
    <cellStyle name="40% - Accent4 2 3 5" xfId="9610"/>
    <cellStyle name="40% - Accent4 2 3 5 2" xfId="9611"/>
    <cellStyle name="40% - Accent4 2 3 5 2 2" xfId="9612"/>
    <cellStyle name="40% - Accent4 2 3 5 2 3" xfId="9613"/>
    <cellStyle name="40% - Accent4 2 3 5 2_11) Prop" xfId="9614"/>
    <cellStyle name="40% - Accent4 2 3 5 3" xfId="9615"/>
    <cellStyle name="40% - Accent4 2 3 5 3 2" xfId="9616"/>
    <cellStyle name="40% - Accent4 2 3 5 3 3" xfId="9617"/>
    <cellStyle name="40% - Accent4 2 3 5 3_PY_Adj" xfId="9618"/>
    <cellStyle name="40% - Accent4 2 3 5 4" xfId="9619"/>
    <cellStyle name="40% - Accent4 2 3 5_PY_Adj" xfId="9620"/>
    <cellStyle name="40% - Accent4 2 3 6" xfId="9621"/>
    <cellStyle name="40% - Accent4 2 3 6 2" xfId="9622"/>
    <cellStyle name="40% - Accent4 2 3 6 2 2" xfId="9623"/>
    <cellStyle name="40% - Accent4 2 3 6 2 3" xfId="9624"/>
    <cellStyle name="40% - Accent4 2 3 6 2_PY_Adj" xfId="9625"/>
    <cellStyle name="40% - Accent4 2 3 6 3" xfId="9626"/>
    <cellStyle name="40% - Accent4 2 3 6 3 2" xfId="9627"/>
    <cellStyle name="40% - Accent4 2 3 6 3_PY_Adj" xfId="9628"/>
    <cellStyle name="40% - Accent4 2 3 6 4" xfId="9629"/>
    <cellStyle name="40% - Accent4 2 3 6 5" xfId="9630"/>
    <cellStyle name="40% - Accent4 2 3 6_11) Prop" xfId="9631"/>
    <cellStyle name="40% - Accent4 2 3 7" xfId="9632"/>
    <cellStyle name="40% - Accent4 2 3 7 2" xfId="9633"/>
    <cellStyle name="40% - Accent4 2 3 7 3" xfId="9634"/>
    <cellStyle name="40% - Accent4 2 3 7_PY_Adj" xfId="9635"/>
    <cellStyle name="40% - Accent4 2 3 8" xfId="9636"/>
    <cellStyle name="40% - Accent4 2 3_11) Prop" xfId="9637"/>
    <cellStyle name="40% - Accent4 2 4" xfId="9638"/>
    <cellStyle name="40% - Accent4 2 4 2" xfId="9639"/>
    <cellStyle name="40% - Accent4 2 4 2 2" xfId="9640"/>
    <cellStyle name="40% - Accent4 2 4 2 2 2" xfId="9641"/>
    <cellStyle name="40% - Accent4 2 4 2 2 2 2" xfId="9642"/>
    <cellStyle name="40% - Accent4 2 4 2 2 2 2 2" xfId="9643"/>
    <cellStyle name="40% - Accent4 2 4 2 2 2 2 3" xfId="9644"/>
    <cellStyle name="40% - Accent4 2 4 2 2 2 2_PY_Adj" xfId="9645"/>
    <cellStyle name="40% - Accent4 2 4 2 2 2 3" xfId="9646"/>
    <cellStyle name="40% - Accent4 2 4 2 2 2 4" xfId="9647"/>
    <cellStyle name="40% - Accent4 2 4 2 2 2_PY_Adj" xfId="9648"/>
    <cellStyle name="40% - Accent4 2 4 2 2 3" xfId="9649"/>
    <cellStyle name="40% - Accent4 2 4 2 2 3 2" xfId="9650"/>
    <cellStyle name="40% - Accent4 2 4 2 2 3 3" xfId="9651"/>
    <cellStyle name="40% - Accent4 2 4 2 2 3_PY_Adj" xfId="9652"/>
    <cellStyle name="40% - Accent4 2 4 2 2 4" xfId="9653"/>
    <cellStyle name="40% - Accent4 2 4 2 2 5" xfId="9654"/>
    <cellStyle name="40% - Accent4 2 4 2 2_PY_Adj" xfId="9655"/>
    <cellStyle name="40% - Accent4 2 4 2 3" xfId="9656"/>
    <cellStyle name="40% - Accent4 2 4 2 3 2" xfId="9657"/>
    <cellStyle name="40% - Accent4 2 4 2 3 2 2" xfId="9658"/>
    <cellStyle name="40% - Accent4 2 4 2 3 2 3" xfId="9659"/>
    <cellStyle name="40% - Accent4 2 4 2 3 2_PY_Adj" xfId="9660"/>
    <cellStyle name="40% - Accent4 2 4 2 3 3" xfId="9661"/>
    <cellStyle name="40% - Accent4 2 4 2 3 4" xfId="9662"/>
    <cellStyle name="40% - Accent4 2 4 2 3_PY_Adj" xfId="9663"/>
    <cellStyle name="40% - Accent4 2 4 2 4" xfId="9664"/>
    <cellStyle name="40% - Accent4 2 4 2 4 2" xfId="9665"/>
    <cellStyle name="40% - Accent4 2 4 2 4 3" xfId="9666"/>
    <cellStyle name="40% - Accent4 2 4 2 4_PY_Adj" xfId="9667"/>
    <cellStyle name="40% - Accent4 2 4 2 5" xfId="9668"/>
    <cellStyle name="40% - Accent4 2 4 2 6" xfId="9669"/>
    <cellStyle name="40% - Accent4 2 4 2_PY_Adj" xfId="9670"/>
    <cellStyle name="40% - Accent4 2 4 3" xfId="9671"/>
    <cellStyle name="40% - Accent4 2 4 3 2" xfId="9672"/>
    <cellStyle name="40% - Accent4 2 4 3 2 2" xfId="9673"/>
    <cellStyle name="40% - Accent4 2 4 3 2 2 2" xfId="9674"/>
    <cellStyle name="40% - Accent4 2 4 3 2 2 3" xfId="9675"/>
    <cellStyle name="40% - Accent4 2 4 3 2 2_PY_Adj" xfId="9676"/>
    <cellStyle name="40% - Accent4 2 4 3 2 3" xfId="9677"/>
    <cellStyle name="40% - Accent4 2 4 3 2 4" xfId="9678"/>
    <cellStyle name="40% - Accent4 2 4 3 2_PY_Adj" xfId="9679"/>
    <cellStyle name="40% - Accent4 2 4 3 3" xfId="9680"/>
    <cellStyle name="40% - Accent4 2 4 3 3 2" xfId="9681"/>
    <cellStyle name="40% - Accent4 2 4 3 3 3" xfId="9682"/>
    <cellStyle name="40% - Accent4 2 4 3 3_PY_Adj" xfId="9683"/>
    <cellStyle name="40% - Accent4 2 4 3 4" xfId="9684"/>
    <cellStyle name="40% - Accent4 2 4 3 5" xfId="9685"/>
    <cellStyle name="40% - Accent4 2 4 3_PY_Adj" xfId="9686"/>
    <cellStyle name="40% - Accent4 2 4 4" xfId="9687"/>
    <cellStyle name="40% - Accent4 2 4 4 2" xfId="9688"/>
    <cellStyle name="40% - Accent4 2 4 4 2 2" xfId="9689"/>
    <cellStyle name="40% - Accent4 2 4 4 2 3" xfId="9690"/>
    <cellStyle name="40% - Accent4 2 4 4 2_PY_Adj" xfId="9691"/>
    <cellStyle name="40% - Accent4 2 4 4 3" xfId="9692"/>
    <cellStyle name="40% - Accent4 2 4 4 4" xfId="9693"/>
    <cellStyle name="40% - Accent4 2 4 4_PY_Adj" xfId="9694"/>
    <cellStyle name="40% - Accent4 2 4 5" xfId="9695"/>
    <cellStyle name="40% - Accent4 2 4 5 2" xfId="9696"/>
    <cellStyle name="40% - Accent4 2 4 5 2 2" xfId="9697"/>
    <cellStyle name="40% - Accent4 2 4 5 2 3" xfId="9698"/>
    <cellStyle name="40% - Accent4 2 4 5 2_PY_Adj" xfId="9699"/>
    <cellStyle name="40% - Accent4 2 4 5 3" xfId="9700"/>
    <cellStyle name="40% - Accent4 2 4 5 4" xfId="9701"/>
    <cellStyle name="40% - Accent4 2 4 5_PY_Adj" xfId="9702"/>
    <cellStyle name="40% - Accent4 2 4 6" xfId="9703"/>
    <cellStyle name="40% - Accent4 2 4 6 2" xfId="9704"/>
    <cellStyle name="40% - Accent4 2 4 6 3" xfId="9705"/>
    <cellStyle name="40% - Accent4 2 4 6_PY_Adj" xfId="9706"/>
    <cellStyle name="40% - Accent4 2 4 7" xfId="9707"/>
    <cellStyle name="40% - Accent4 2 4 7 2" xfId="9708"/>
    <cellStyle name="40% - Accent4 2 4 7 3" xfId="9709"/>
    <cellStyle name="40% - Accent4 2 4 7_PY_Adj" xfId="9710"/>
    <cellStyle name="40% - Accent4 2 4 8" xfId="9711"/>
    <cellStyle name="40% - Accent4 2 4 9" xfId="9712"/>
    <cellStyle name="40% - Accent4 2 4_11) Prop" xfId="9713"/>
    <cellStyle name="40% - Accent4 2 5" xfId="9714"/>
    <cellStyle name="40% - Accent4 2 5 2" xfId="9715"/>
    <cellStyle name="40% - Accent4 2 5 2 2" xfId="9716"/>
    <cellStyle name="40% - Accent4 2 5 2 2 2" xfId="9717"/>
    <cellStyle name="40% - Accent4 2 5 2 2 2 2" xfId="9718"/>
    <cellStyle name="40% - Accent4 2 5 2 2 2 3" xfId="9719"/>
    <cellStyle name="40% - Accent4 2 5 2 2 2_PY_Adj" xfId="9720"/>
    <cellStyle name="40% - Accent4 2 5 2 2 3" xfId="9721"/>
    <cellStyle name="40% - Accent4 2 5 2 2 4" xfId="9722"/>
    <cellStyle name="40% - Accent4 2 5 2 2_PY_Adj" xfId="9723"/>
    <cellStyle name="40% - Accent4 2 5 2 3" xfId="9724"/>
    <cellStyle name="40% - Accent4 2 5 2 3 2" xfId="9725"/>
    <cellStyle name="40% - Accent4 2 5 2 3 3" xfId="9726"/>
    <cellStyle name="40% - Accent4 2 5 2 3_PY_Adj" xfId="9727"/>
    <cellStyle name="40% - Accent4 2 5 2 4" xfId="9728"/>
    <cellStyle name="40% - Accent4 2 5 2 5" xfId="9729"/>
    <cellStyle name="40% - Accent4 2 5 2_PY_Adj" xfId="9730"/>
    <cellStyle name="40% - Accent4 2 5 3" xfId="9731"/>
    <cellStyle name="40% - Accent4 2 5 3 2" xfId="9732"/>
    <cellStyle name="40% - Accent4 2 5 3 2 2" xfId="9733"/>
    <cellStyle name="40% - Accent4 2 5 3 2 3" xfId="9734"/>
    <cellStyle name="40% - Accent4 2 5 3 2_PY_Adj" xfId="9735"/>
    <cellStyle name="40% - Accent4 2 5 3 3" xfId="9736"/>
    <cellStyle name="40% - Accent4 2 5 3 3 2" xfId="9737"/>
    <cellStyle name="40% - Accent4 2 5 3 3 3" xfId="9738"/>
    <cellStyle name="40% - Accent4 2 5 3 3_PY_Adj" xfId="9739"/>
    <cellStyle name="40% - Accent4 2 5 3_PY_Adj" xfId="9740"/>
    <cellStyle name="40% - Accent4 2 5 4" xfId="9741"/>
    <cellStyle name="40% - Accent4 2 5 4 2" xfId="9742"/>
    <cellStyle name="40% - Accent4 2 5 4 3" xfId="9743"/>
    <cellStyle name="40% - Accent4 2 5 4_PY_Adj" xfId="9744"/>
    <cellStyle name="40% - Accent4 2 5 5" xfId="9745"/>
    <cellStyle name="40% - Accent4 2 5_PY_Adj" xfId="9746"/>
    <cellStyle name="40% - Accent4 2 6" xfId="9747"/>
    <cellStyle name="40% - Accent4 2 6 2" xfId="9748"/>
    <cellStyle name="40% - Accent4 2 6 2 2" xfId="9749"/>
    <cellStyle name="40% - Accent4 2 6 2 2 2" xfId="9750"/>
    <cellStyle name="40% - Accent4 2 6 2 2 3" xfId="9751"/>
    <cellStyle name="40% - Accent4 2 6 2 2_PY_Adj" xfId="9752"/>
    <cellStyle name="40% - Accent4 2 6 2 3" xfId="9753"/>
    <cellStyle name="40% - Accent4 2 6 2 4" xfId="9754"/>
    <cellStyle name="40% - Accent4 2 6 2_PY_Adj" xfId="9755"/>
    <cellStyle name="40% - Accent4 2 6 3" xfId="9756"/>
    <cellStyle name="40% - Accent4 2 6 3 2" xfId="9757"/>
    <cellStyle name="40% - Accent4 2 6 3 3" xfId="9758"/>
    <cellStyle name="40% - Accent4 2 6 3_PY_Adj" xfId="9759"/>
    <cellStyle name="40% - Accent4 2 6 4" xfId="9760"/>
    <cellStyle name="40% - Accent4 2 6 5" xfId="9761"/>
    <cellStyle name="40% - Accent4 2 6_PY_Adj" xfId="9762"/>
    <cellStyle name="40% - Accent4 2 7" xfId="9763"/>
    <cellStyle name="40% - Accent4 2 7 2" xfId="9764"/>
    <cellStyle name="40% - Accent4 2 7 2 2" xfId="9765"/>
    <cellStyle name="40% - Accent4 2 7 2 2 2" xfId="9766"/>
    <cellStyle name="40% - Accent4 2 7 2 2 3" xfId="9767"/>
    <cellStyle name="40% - Accent4 2 7 2 2_PY_Adj" xfId="9768"/>
    <cellStyle name="40% - Accent4 2 7 2 3" xfId="9769"/>
    <cellStyle name="40% - Accent4 2 7 2 4" xfId="9770"/>
    <cellStyle name="40% - Accent4 2 7 2_PY_Adj" xfId="9771"/>
    <cellStyle name="40% - Accent4 2 7 3" xfId="9772"/>
    <cellStyle name="40% - Accent4 2 7 3 2" xfId="9773"/>
    <cellStyle name="40% - Accent4 2 7 3 3" xfId="9774"/>
    <cellStyle name="40% - Accent4 2 7 3_PY_Adj" xfId="9775"/>
    <cellStyle name="40% - Accent4 2 7 4" xfId="9776"/>
    <cellStyle name="40% - Accent4 2 7 5" xfId="9777"/>
    <cellStyle name="40% - Accent4 2 7_PY_Adj" xfId="9778"/>
    <cellStyle name="40% - Accent4 2 8" xfId="9779"/>
    <cellStyle name="40% - Accent4 2 8 2" xfId="9780"/>
    <cellStyle name="40% - Accent4 2 8 2 2" xfId="9781"/>
    <cellStyle name="40% - Accent4 2 8 2 3" xfId="9782"/>
    <cellStyle name="40% - Accent4 2 8 2_PY_Adj" xfId="9783"/>
    <cellStyle name="40% - Accent4 2 8 3" xfId="9784"/>
    <cellStyle name="40% - Accent4 2 8 4" xfId="9785"/>
    <cellStyle name="40% - Accent4 2 8_PY_Adj" xfId="9786"/>
    <cellStyle name="40% - Accent4 2 9" xfId="9787"/>
    <cellStyle name="40% - Accent4 2 9 2" xfId="9788"/>
    <cellStyle name="40% - Accent4 2 9 2 2" xfId="9789"/>
    <cellStyle name="40% - Accent4 2 9 2 3" xfId="9790"/>
    <cellStyle name="40% - Accent4 2 9 2_PY_Adj" xfId="9791"/>
    <cellStyle name="40% - Accent4 2 9 3" xfId="9792"/>
    <cellStyle name="40% - Accent4 2 9 4" xfId="9793"/>
    <cellStyle name="40% - Accent4 2 9_PY_Adj" xfId="9794"/>
    <cellStyle name="40% - Accent4 2_11) Prop" xfId="9795"/>
    <cellStyle name="40% - Accent4 3" xfId="9796"/>
    <cellStyle name="40% - Accent4 3 10" xfId="9797"/>
    <cellStyle name="40% - Accent4 3 2" xfId="9798"/>
    <cellStyle name="40% - Accent4 3 2 2" xfId="9799"/>
    <cellStyle name="40% - Accent4 3 2 2 2" xfId="9800"/>
    <cellStyle name="40% - Accent4 3 2 2 2 2" xfId="9801"/>
    <cellStyle name="40% - Accent4 3 2 2 2 2 2" xfId="9802"/>
    <cellStyle name="40% - Accent4 3 2 2 2 2 2 2" xfId="9803"/>
    <cellStyle name="40% - Accent4 3 2 2 2 2 3" xfId="9804"/>
    <cellStyle name="40% - Accent4 3 2 2 2 2_PY_Adj" xfId="9805"/>
    <cellStyle name="40% - Accent4 3 2 2 2 3" xfId="9806"/>
    <cellStyle name="40% - Accent4 3 2 2 2 3 2" xfId="9807"/>
    <cellStyle name="40% - Accent4 3 2 2 2 3 2 2" xfId="9808"/>
    <cellStyle name="40% - Accent4 3 2 2 2 3 3" xfId="9809"/>
    <cellStyle name="40% - Accent4 3 2 2 2 4" xfId="9810"/>
    <cellStyle name="40% - Accent4 3 2 2 2 4 2" xfId="9811"/>
    <cellStyle name="40% - Accent4 3 2 2 2 5" xfId="9812"/>
    <cellStyle name="40% - Accent4 3 2 2 2_PY_Adj" xfId="9813"/>
    <cellStyle name="40% - Accent4 3 2 2 3" xfId="9814"/>
    <cellStyle name="40% - Accent4 3 2 2 3 2" xfId="9815"/>
    <cellStyle name="40% - Accent4 3 2 2 3 2 2" xfId="9816"/>
    <cellStyle name="40% - Accent4 3 2 2 3 2 2 2" xfId="9817"/>
    <cellStyle name="40% - Accent4 3 2 2 3 2 3" xfId="9818"/>
    <cellStyle name="40% - Accent4 3 2 2 3 2_PY_Adj" xfId="9819"/>
    <cellStyle name="40% - Accent4 3 2 2 3 3" xfId="9820"/>
    <cellStyle name="40% - Accent4 3 2 2 3 3 2" xfId="9821"/>
    <cellStyle name="40% - Accent4 3 2 2 3 4" xfId="9822"/>
    <cellStyle name="40% - Accent4 3 2 2 3_C1 BS" xfId="9823"/>
    <cellStyle name="40% - Accent4 3 2 2 4" xfId="9824"/>
    <cellStyle name="40% - Accent4 3 2 2 4 2" xfId="9825"/>
    <cellStyle name="40% - Accent4 3 2 2 4 2 2" xfId="9826"/>
    <cellStyle name="40% - Accent4 3 2 2 4 2_PY_Adj" xfId="9827"/>
    <cellStyle name="40% - Accent4 3 2 2 4 3" xfId="9828"/>
    <cellStyle name="40% - Accent4 3 2 2 4_C1 BS" xfId="9829"/>
    <cellStyle name="40% - Accent4 3 2 2 5" xfId="9830"/>
    <cellStyle name="40% - Accent4 3 2 2 5 2" xfId="9831"/>
    <cellStyle name="40% - Accent4 3 2 2 5 2 2" xfId="9832"/>
    <cellStyle name="40% - Accent4 3 2 2 5 3" xfId="9833"/>
    <cellStyle name="40% - Accent4 3 2 2 5_PY_Adj" xfId="9834"/>
    <cellStyle name="40% - Accent4 3 2 2 6" xfId="9835"/>
    <cellStyle name="40% - Accent4 3 2 2 6 2" xfId="9836"/>
    <cellStyle name="40% - Accent4 3 2 2 7" xfId="9837"/>
    <cellStyle name="40% - Accent4 3 2 2_11) Prop" xfId="9838"/>
    <cellStyle name="40% - Accent4 3 2 3" xfId="9839"/>
    <cellStyle name="40% - Accent4 3 2 3 2" xfId="9840"/>
    <cellStyle name="40% - Accent4 3 2 3 2 2" xfId="9841"/>
    <cellStyle name="40% - Accent4 3 2 3 2 2 2" xfId="9842"/>
    <cellStyle name="40% - Accent4 3 2 3 2 2 2 2" xfId="9843"/>
    <cellStyle name="40% - Accent4 3 2 3 2 2 3" xfId="9844"/>
    <cellStyle name="40% - Accent4 3 2 3 2 2_PY_Adj" xfId="9845"/>
    <cellStyle name="40% - Accent4 3 2 3 2 3" xfId="9846"/>
    <cellStyle name="40% - Accent4 3 2 3 2 3 2" xfId="9847"/>
    <cellStyle name="40% - Accent4 3 2 3 2 4" xfId="9848"/>
    <cellStyle name="40% - Accent4 3 2 3 2_PY_Adj" xfId="9849"/>
    <cellStyle name="40% - Accent4 3 2 3 3" xfId="9850"/>
    <cellStyle name="40% - Accent4 3 2 3 3 2" xfId="9851"/>
    <cellStyle name="40% - Accent4 3 2 3 3 2 2" xfId="9852"/>
    <cellStyle name="40% - Accent4 3 2 3 3 3" xfId="9853"/>
    <cellStyle name="40% - Accent4 3 2 3 3_PY_Adj" xfId="9854"/>
    <cellStyle name="40% - Accent4 3 2 3 4" xfId="9855"/>
    <cellStyle name="40% - Accent4 3 2 3 4 2" xfId="9856"/>
    <cellStyle name="40% - Accent4 3 2 3 4 2 2" xfId="9857"/>
    <cellStyle name="40% - Accent4 3 2 3 4 3" xfId="9858"/>
    <cellStyle name="40% - Accent4 3 2 3 5" xfId="9859"/>
    <cellStyle name="40% - Accent4 3 2 3 5 2" xfId="9860"/>
    <cellStyle name="40% - Accent4 3 2 3 6" xfId="9861"/>
    <cellStyle name="40% - Accent4 3 2 3_PY_Adj" xfId="9862"/>
    <cellStyle name="40% - Accent4 3 2 4" xfId="9863"/>
    <cellStyle name="40% - Accent4 3 2 4 2" xfId="9864"/>
    <cellStyle name="40% - Accent4 3 2 4 2 2" xfId="9865"/>
    <cellStyle name="40% - Accent4 3 2 4 2 2 2" xfId="9866"/>
    <cellStyle name="40% - Accent4 3 2 4 2 2_PY_Adj" xfId="9867"/>
    <cellStyle name="40% - Accent4 3 2 4 2 3" xfId="9868"/>
    <cellStyle name="40% - Accent4 3 2 4 2_PY_Adj" xfId="9869"/>
    <cellStyle name="40% - Accent4 3 2 4 3" xfId="9870"/>
    <cellStyle name="40% - Accent4 3 2 4 3 2" xfId="9871"/>
    <cellStyle name="40% - Accent4 3 2 4 3 2 2" xfId="9872"/>
    <cellStyle name="40% - Accent4 3 2 4 3 3" xfId="9873"/>
    <cellStyle name="40% - Accent4 3 2 4 3_PY_Adj" xfId="9874"/>
    <cellStyle name="40% - Accent4 3 2 4 4" xfId="9875"/>
    <cellStyle name="40% - Accent4 3 2 4 4 2" xfId="9876"/>
    <cellStyle name="40% - Accent4 3 2 4 5" xfId="9877"/>
    <cellStyle name="40% - Accent4 3 2 4_PY_Adj" xfId="9878"/>
    <cellStyle name="40% - Accent4 3 2 5" xfId="9879"/>
    <cellStyle name="40% - Accent4 3 2 5 2" xfId="9880"/>
    <cellStyle name="40% - Accent4 3 2 5 2 2" xfId="9881"/>
    <cellStyle name="40% - Accent4 3 2 5 3" xfId="9882"/>
    <cellStyle name="40% - Accent4 3 2 5_PY_Adj" xfId="9883"/>
    <cellStyle name="40% - Accent4 3 2 6" xfId="9884"/>
    <cellStyle name="40% - Accent4 3 2 6 2" xfId="9885"/>
    <cellStyle name="40% - Accent4 3 2 6 2 2" xfId="9886"/>
    <cellStyle name="40% - Accent4 3 2 6 2_PY_Adj" xfId="9887"/>
    <cellStyle name="40% - Accent4 3 2 6 3" xfId="9888"/>
    <cellStyle name="40% - Accent4 3 2 6_C1 BS" xfId="9889"/>
    <cellStyle name="40% - Accent4 3 2 7" xfId="9890"/>
    <cellStyle name="40% - Accent4 3 2 7 2" xfId="9891"/>
    <cellStyle name="40% - Accent4 3 2 7 2 2" xfId="9892"/>
    <cellStyle name="40% - Accent4 3 2 7 2_PY_Adj" xfId="9893"/>
    <cellStyle name="40% - Accent4 3 2 7 3" xfId="9894"/>
    <cellStyle name="40% - Accent4 3 2 7_C1 BS" xfId="9895"/>
    <cellStyle name="40% - Accent4 3 2 8" xfId="9896"/>
    <cellStyle name="40% - Accent4 3 2 8 2" xfId="9897"/>
    <cellStyle name="40% - Accent4 3 2 8_PY_Adj" xfId="9898"/>
    <cellStyle name="40% - Accent4 3 2 9" xfId="9899"/>
    <cellStyle name="40% - Accent4 3 2_11) Prop" xfId="9900"/>
    <cellStyle name="40% - Accent4 3 3" xfId="9901"/>
    <cellStyle name="40% - Accent4 3 3 2" xfId="9902"/>
    <cellStyle name="40% - Accent4 3 3 2 2" xfId="9903"/>
    <cellStyle name="40% - Accent4 3 3 2 2 2" xfId="9904"/>
    <cellStyle name="40% - Accent4 3 3 2 2 2 2" xfId="9905"/>
    <cellStyle name="40% - Accent4 3 3 2 2 3" xfId="9906"/>
    <cellStyle name="40% - Accent4 3 3 2 2_PY_Adj" xfId="9907"/>
    <cellStyle name="40% - Accent4 3 3 2 3" xfId="9908"/>
    <cellStyle name="40% - Accent4 3 3 2 3 2" xfId="9909"/>
    <cellStyle name="40% - Accent4 3 3 2 3 2 2" xfId="9910"/>
    <cellStyle name="40% - Accent4 3 3 2 3 3" xfId="9911"/>
    <cellStyle name="40% - Accent4 3 3 2 4" xfId="9912"/>
    <cellStyle name="40% - Accent4 3 3 2 4 2" xfId="9913"/>
    <cellStyle name="40% - Accent4 3 3 2 5" xfId="9914"/>
    <cellStyle name="40% - Accent4 3 3 2_PY_Adj" xfId="9915"/>
    <cellStyle name="40% - Accent4 3 3 3" xfId="9916"/>
    <cellStyle name="40% - Accent4 3 3 3 2" xfId="9917"/>
    <cellStyle name="40% - Accent4 3 3 3 2 2" xfId="9918"/>
    <cellStyle name="40% - Accent4 3 3 3 2 2 2" xfId="9919"/>
    <cellStyle name="40% - Accent4 3 3 3 2 3" xfId="9920"/>
    <cellStyle name="40% - Accent4 3 3 3 2_PY_Adj" xfId="9921"/>
    <cellStyle name="40% - Accent4 3 3 3 3" xfId="9922"/>
    <cellStyle name="40% - Accent4 3 3 3 3 2" xfId="9923"/>
    <cellStyle name="40% - Accent4 3 3 3 4" xfId="9924"/>
    <cellStyle name="40% - Accent4 3 3 3_PY_Adj" xfId="9925"/>
    <cellStyle name="40% - Accent4 3 3 4" xfId="9926"/>
    <cellStyle name="40% - Accent4 3 3 4 2" xfId="9927"/>
    <cellStyle name="40% - Accent4 3 3 4 2 2" xfId="9928"/>
    <cellStyle name="40% - Accent4 3 3 4 3" xfId="9929"/>
    <cellStyle name="40% - Accent4 3 3 4_PY_Adj" xfId="9930"/>
    <cellStyle name="40% - Accent4 3 3 5" xfId="9931"/>
    <cellStyle name="40% - Accent4 3 3 5 2" xfId="9932"/>
    <cellStyle name="40% - Accent4 3 3 5 2 2" xfId="9933"/>
    <cellStyle name="40% - Accent4 3 3 5 3" xfId="9934"/>
    <cellStyle name="40% - Accent4 3 3 6" xfId="9935"/>
    <cellStyle name="40% - Accent4 3 3 6 2" xfId="9936"/>
    <cellStyle name="40% - Accent4 3 3 7" xfId="9937"/>
    <cellStyle name="40% - Accent4 3 3_11) Prop" xfId="9938"/>
    <cellStyle name="40% - Accent4 3 4" xfId="9939"/>
    <cellStyle name="40% - Accent4 3 4 2" xfId="9940"/>
    <cellStyle name="40% - Accent4 3 4 2 2" xfId="9941"/>
    <cellStyle name="40% - Accent4 3 4 2 2 2" xfId="9942"/>
    <cellStyle name="40% - Accent4 3 4 2 2 2 2" xfId="9943"/>
    <cellStyle name="40% - Accent4 3 4 2 2 3" xfId="9944"/>
    <cellStyle name="40% - Accent4 3 4 2 2_PY_Adj" xfId="9945"/>
    <cellStyle name="40% - Accent4 3 4 2 3" xfId="9946"/>
    <cellStyle name="40% - Accent4 3 4 2 3 2" xfId="9947"/>
    <cellStyle name="40% - Accent4 3 4 2 4" xfId="9948"/>
    <cellStyle name="40% - Accent4 3 4 2_PY_Adj" xfId="9949"/>
    <cellStyle name="40% - Accent4 3 4 3" xfId="9950"/>
    <cellStyle name="40% - Accent4 3 4 3 2" xfId="9951"/>
    <cellStyle name="40% - Accent4 3 4 3 2 2" xfId="9952"/>
    <cellStyle name="40% - Accent4 3 4 3 2_PY_Adj" xfId="9953"/>
    <cellStyle name="40% - Accent4 3 4 3 3" xfId="9954"/>
    <cellStyle name="40% - Accent4 3 4 3_PY_Adj" xfId="9955"/>
    <cellStyle name="40% - Accent4 3 4 4" xfId="9956"/>
    <cellStyle name="40% - Accent4 3 4 4 2" xfId="9957"/>
    <cellStyle name="40% - Accent4 3 4 4 2 2" xfId="9958"/>
    <cellStyle name="40% - Accent4 3 4 4 2_PY_Adj" xfId="9959"/>
    <cellStyle name="40% - Accent4 3 4 4 3" xfId="9960"/>
    <cellStyle name="40% - Accent4 3 4 4_C1 BS" xfId="9961"/>
    <cellStyle name="40% - Accent4 3 4 5" xfId="9962"/>
    <cellStyle name="40% - Accent4 3 4 5 2" xfId="9963"/>
    <cellStyle name="40% - Accent4 3 4 5 2 2" xfId="9964"/>
    <cellStyle name="40% - Accent4 3 4 5 2_PY_Adj" xfId="9965"/>
    <cellStyle name="40% - Accent4 3 4 5 3" xfId="9966"/>
    <cellStyle name="40% - Accent4 3 4 5_C1 BS" xfId="9967"/>
    <cellStyle name="40% - Accent4 3 4 6" xfId="9968"/>
    <cellStyle name="40% - Accent4 3 4 6 2" xfId="9969"/>
    <cellStyle name="40% - Accent4 3 4 6_PY_Adj" xfId="9970"/>
    <cellStyle name="40% - Accent4 3 4 7" xfId="9971"/>
    <cellStyle name="40% - Accent4 3 4_11) Prop" xfId="9972"/>
    <cellStyle name="40% - Accent4 3 5" xfId="9973"/>
    <cellStyle name="40% - Accent4 3 5 2" xfId="9974"/>
    <cellStyle name="40% - Accent4 3 5 2 2" xfId="9975"/>
    <cellStyle name="40% - Accent4 3 5 2 2 2" xfId="9976"/>
    <cellStyle name="40% - Accent4 3 5 2 2_PY_Adj" xfId="9977"/>
    <cellStyle name="40% - Accent4 3 5 2 3" xfId="9978"/>
    <cellStyle name="40% - Accent4 3 5 2_PY_Adj" xfId="9979"/>
    <cellStyle name="40% - Accent4 3 5 3" xfId="9980"/>
    <cellStyle name="40% - Accent4 3 5 3 2" xfId="9981"/>
    <cellStyle name="40% - Accent4 3 5 3 2 2" xfId="9982"/>
    <cellStyle name="40% - Accent4 3 5 3 3" xfId="9983"/>
    <cellStyle name="40% - Accent4 3 5 3_PY_Adj" xfId="9984"/>
    <cellStyle name="40% - Accent4 3 5 4" xfId="9985"/>
    <cellStyle name="40% - Accent4 3 5 4 2" xfId="9986"/>
    <cellStyle name="40% - Accent4 3 5 5" xfId="9987"/>
    <cellStyle name="40% - Accent4 3 5_PY_Adj" xfId="9988"/>
    <cellStyle name="40% - Accent4 3 6" xfId="9989"/>
    <cellStyle name="40% - Accent4 3 6 2" xfId="9990"/>
    <cellStyle name="40% - Accent4 3 6 2 2" xfId="9991"/>
    <cellStyle name="40% - Accent4 3 6 2 3" xfId="9992"/>
    <cellStyle name="40% - Accent4 3 6 2_PY_Adj" xfId="9993"/>
    <cellStyle name="40% - Accent4 3 6 3" xfId="9994"/>
    <cellStyle name="40% - Accent4 3 6 4" xfId="9995"/>
    <cellStyle name="40% - Accent4 3 6_PY_Adj" xfId="9996"/>
    <cellStyle name="40% - Accent4 3 7" xfId="9997"/>
    <cellStyle name="40% - Accent4 3 7 2" xfId="9998"/>
    <cellStyle name="40% - Accent4 3 7 2 2" xfId="9999"/>
    <cellStyle name="40% - Accent4 3 7 2_PY_Adj" xfId="10000"/>
    <cellStyle name="40% - Accent4 3 7 3" xfId="10001"/>
    <cellStyle name="40% - Accent4 3 7_C1 BS" xfId="10002"/>
    <cellStyle name="40% - Accent4 3 8" xfId="10003"/>
    <cellStyle name="40% - Accent4 3 8 2" xfId="10004"/>
    <cellStyle name="40% - Accent4 3 8 2 2" xfId="10005"/>
    <cellStyle name="40% - Accent4 3 8 2_PY_Adj" xfId="10006"/>
    <cellStyle name="40% - Accent4 3 8 3" xfId="10007"/>
    <cellStyle name="40% - Accent4 3 8_C1 BS" xfId="10008"/>
    <cellStyle name="40% - Accent4 3 9" xfId="10009"/>
    <cellStyle name="40% - Accent4 3 9 2" xfId="10010"/>
    <cellStyle name="40% - Accent4 3 9_PY_Adj" xfId="10011"/>
    <cellStyle name="40% - Accent4 3_11) Prop" xfId="10012"/>
    <cellStyle name="40% - Accent4 4" xfId="10013"/>
    <cellStyle name="40% - Accent4 4 10" xfId="10014"/>
    <cellStyle name="40% - Accent4 4 10 2" xfId="10015"/>
    <cellStyle name="40% - Accent4 4 10_PY_Adj" xfId="10016"/>
    <cellStyle name="40% - Accent4 4 11" xfId="10017"/>
    <cellStyle name="40% - Accent4 4 12" xfId="10018"/>
    <cellStyle name="40% - Accent4 4 2" xfId="10019"/>
    <cellStyle name="40% - Accent4 4 2 2" xfId="10020"/>
    <cellStyle name="40% - Accent4 4 2 2 2" xfId="10021"/>
    <cellStyle name="40% - Accent4 4 2 2 2 2" xfId="10022"/>
    <cellStyle name="40% - Accent4 4 2 2 2 2 2" xfId="10023"/>
    <cellStyle name="40% - Accent4 4 2 2 2 3" xfId="10024"/>
    <cellStyle name="40% - Accent4 4 2 2 2_PY_Adj" xfId="10025"/>
    <cellStyle name="40% - Accent4 4 2 2 3" xfId="10026"/>
    <cellStyle name="40% - Accent4 4 2 2 3 2" xfId="10027"/>
    <cellStyle name="40% - Accent4 4 2 2 3 2 2" xfId="10028"/>
    <cellStyle name="40% - Accent4 4 2 2 3 3" xfId="10029"/>
    <cellStyle name="40% - Accent4 4 2 2 4" xfId="10030"/>
    <cellStyle name="40% - Accent4 4 2 2 4 2" xfId="10031"/>
    <cellStyle name="40% - Accent4 4 2 2 5" xfId="10032"/>
    <cellStyle name="40% - Accent4 4 2 2_PY_Adj" xfId="10033"/>
    <cellStyle name="40% - Accent4 4 2 3" xfId="10034"/>
    <cellStyle name="40% - Accent4 4 2 3 2" xfId="10035"/>
    <cellStyle name="40% - Accent4 4 2 3 2 2" xfId="10036"/>
    <cellStyle name="40% - Accent4 4 2 3 2 2 2" xfId="10037"/>
    <cellStyle name="40% - Accent4 4 2 3 2 3" xfId="10038"/>
    <cellStyle name="40% - Accent4 4 2 3 2_PY_Adj" xfId="10039"/>
    <cellStyle name="40% - Accent4 4 2 3 3" xfId="10040"/>
    <cellStyle name="40% - Accent4 4 2 3 3 2" xfId="10041"/>
    <cellStyle name="40% - Accent4 4 2 3 4" xfId="10042"/>
    <cellStyle name="40% - Accent4 4 2 3_PY_Adj" xfId="10043"/>
    <cellStyle name="40% - Accent4 4 2 4" xfId="10044"/>
    <cellStyle name="40% - Accent4 4 2 4 2" xfId="10045"/>
    <cellStyle name="40% - Accent4 4 2 4 2 2" xfId="10046"/>
    <cellStyle name="40% - Accent4 4 2 4 2_PY_Adj" xfId="10047"/>
    <cellStyle name="40% - Accent4 4 2 4 3" xfId="10048"/>
    <cellStyle name="40% - Accent4 4 2 4_C1 BS" xfId="10049"/>
    <cellStyle name="40% - Accent4 4 2 5" xfId="10050"/>
    <cellStyle name="40% - Accent4 4 2 5 2" xfId="10051"/>
    <cellStyle name="40% - Accent4 4 2 5 2 2" xfId="10052"/>
    <cellStyle name="40% - Accent4 4 2 5 2_PY_Adj" xfId="10053"/>
    <cellStyle name="40% - Accent4 4 2 5 3" xfId="10054"/>
    <cellStyle name="40% - Accent4 4 2 5_C1 BS" xfId="10055"/>
    <cellStyle name="40% - Accent4 4 2 6" xfId="10056"/>
    <cellStyle name="40% - Accent4 4 2 6 2" xfId="10057"/>
    <cellStyle name="40% - Accent4 4 2 6_PY_Adj" xfId="10058"/>
    <cellStyle name="40% - Accent4 4 2 7" xfId="10059"/>
    <cellStyle name="40% - Accent4 4 2_11) Prop" xfId="10060"/>
    <cellStyle name="40% - Accent4 4 3" xfId="10061"/>
    <cellStyle name="40% - Accent4 4 3 2" xfId="10062"/>
    <cellStyle name="40% - Accent4 4 3 2 2" xfId="10063"/>
    <cellStyle name="40% - Accent4 4 3 2 2 2" xfId="10064"/>
    <cellStyle name="40% - Accent4 4 3 2 2 2 2" xfId="10065"/>
    <cellStyle name="40% - Accent4 4 3 2 2 3" xfId="10066"/>
    <cellStyle name="40% - Accent4 4 3 2 2_PY_Adj" xfId="10067"/>
    <cellStyle name="40% - Accent4 4 3 2 3" xfId="10068"/>
    <cellStyle name="40% - Accent4 4 3 2 3 2" xfId="10069"/>
    <cellStyle name="40% - Accent4 4 3 2 4" xfId="10070"/>
    <cellStyle name="40% - Accent4 4 3 2_PY_Adj" xfId="10071"/>
    <cellStyle name="40% - Accent4 4 3 3" xfId="10072"/>
    <cellStyle name="40% - Accent4 4 3 3 2" xfId="10073"/>
    <cellStyle name="40% - Accent4 4 3 3 2 2" xfId="10074"/>
    <cellStyle name="40% - Accent4 4 3 3 3" xfId="10075"/>
    <cellStyle name="40% - Accent4 4 3 3_PY_Adj" xfId="10076"/>
    <cellStyle name="40% - Accent4 4 3 4" xfId="10077"/>
    <cellStyle name="40% - Accent4 4 3 4 2" xfId="10078"/>
    <cellStyle name="40% - Accent4 4 3 4 2 2" xfId="10079"/>
    <cellStyle name="40% - Accent4 4 3 4 3" xfId="10080"/>
    <cellStyle name="40% - Accent4 4 3 5" xfId="10081"/>
    <cellStyle name="40% - Accent4 4 3 5 2" xfId="10082"/>
    <cellStyle name="40% - Accent4 4 3 6" xfId="10083"/>
    <cellStyle name="40% - Accent4 4 3_PY_Adj" xfId="10084"/>
    <cellStyle name="40% - Accent4 4 4" xfId="10085"/>
    <cellStyle name="40% - Accent4 4 4 2" xfId="10086"/>
    <cellStyle name="40% - Accent4 4 4 2 2" xfId="10087"/>
    <cellStyle name="40% - Accent4 4 4 2 2 2" xfId="10088"/>
    <cellStyle name="40% - Accent4 4 4 2 2_PY_Adj" xfId="10089"/>
    <cellStyle name="40% - Accent4 4 4 2 3" xfId="10090"/>
    <cellStyle name="40% - Accent4 4 4 2_PY_Adj" xfId="10091"/>
    <cellStyle name="40% - Accent4 4 4 3" xfId="10092"/>
    <cellStyle name="40% - Accent4 4 4 3 2" xfId="10093"/>
    <cellStyle name="40% - Accent4 4 4 3 2 2" xfId="10094"/>
    <cellStyle name="40% - Accent4 4 4 3 3" xfId="10095"/>
    <cellStyle name="40% - Accent4 4 4 3_PY_Adj" xfId="10096"/>
    <cellStyle name="40% - Accent4 4 4 4" xfId="10097"/>
    <cellStyle name="40% - Accent4 4 4 4 2" xfId="10098"/>
    <cellStyle name="40% - Accent4 4 4 5" xfId="10099"/>
    <cellStyle name="40% - Accent4 4 4_PY_Adj" xfId="10100"/>
    <cellStyle name="40% - Accent4 4 5" xfId="10101"/>
    <cellStyle name="40% - Accent4 4 5 2" xfId="10102"/>
    <cellStyle name="40% - Accent4 4 5 2 2" xfId="10103"/>
    <cellStyle name="40% - Accent4 4 5 2 3" xfId="10104"/>
    <cellStyle name="40% - Accent4 4 5 2_PY_Adj" xfId="10105"/>
    <cellStyle name="40% - Accent4 4 5 3" xfId="10106"/>
    <cellStyle name="40% - Accent4 4 5 4" xfId="10107"/>
    <cellStyle name="40% - Accent4 4 5_PY_Adj" xfId="10108"/>
    <cellStyle name="40% - Accent4 4 6" xfId="10109"/>
    <cellStyle name="40% - Accent4 4 6 2" xfId="10110"/>
    <cellStyle name="40% - Accent4 4 6 2 2" xfId="10111"/>
    <cellStyle name="40% - Accent4 4 6 2 3" xfId="10112"/>
    <cellStyle name="40% - Accent4 4 6 2_PY_Adj" xfId="10113"/>
    <cellStyle name="40% - Accent4 4 6 3" xfId="10114"/>
    <cellStyle name="40% - Accent4 4 6_PY_Adj" xfId="10115"/>
    <cellStyle name="40% - Accent4 4 7" xfId="10116"/>
    <cellStyle name="40% - Accent4 4 7 2" xfId="10117"/>
    <cellStyle name="40% - Accent4 4 7 3" xfId="10118"/>
    <cellStyle name="40% - Accent4 4 7_PY_Adj" xfId="10119"/>
    <cellStyle name="40% - Accent4 4 8" xfId="10120"/>
    <cellStyle name="40% - Accent4 4 8 2" xfId="10121"/>
    <cellStyle name="40% - Accent4 4 8 2 2" xfId="10122"/>
    <cellStyle name="40% - Accent4 4 8 2_PY_Adj" xfId="10123"/>
    <cellStyle name="40% - Accent4 4 8 3" xfId="10124"/>
    <cellStyle name="40% - Accent4 4 8_C1 BS" xfId="10125"/>
    <cellStyle name="40% - Accent4 4 9" xfId="10126"/>
    <cellStyle name="40% - Accent4 4 9 2" xfId="10127"/>
    <cellStyle name="40% - Accent4 4 9 2 2" xfId="10128"/>
    <cellStyle name="40% - Accent4 4 9 2_PY_Adj" xfId="10129"/>
    <cellStyle name="40% - Accent4 4 9 3" xfId="10130"/>
    <cellStyle name="40% - Accent4 4 9_C1 BS" xfId="10131"/>
    <cellStyle name="40% - Accent4 4_11) Prop" xfId="10132"/>
    <cellStyle name="40% - Accent4 5" xfId="10133"/>
    <cellStyle name="40% - Accent4 5 2" xfId="10134"/>
    <cellStyle name="40% - Accent4 5 2 2" xfId="10135"/>
    <cellStyle name="40% - Accent4 5 2 2 2" xfId="10136"/>
    <cellStyle name="40% - Accent4 5 2 2 2 2" xfId="10137"/>
    <cellStyle name="40% - Accent4 5 2 2 2 2 2" xfId="10138"/>
    <cellStyle name="40% - Accent4 5 2 2 2 3" xfId="10139"/>
    <cellStyle name="40% - Accent4 5 2 2 2_PY_Adj" xfId="10140"/>
    <cellStyle name="40% - Accent4 5 2 2 3" xfId="10141"/>
    <cellStyle name="40% - Accent4 5 2 2 3 2" xfId="10142"/>
    <cellStyle name="40% - Accent4 5 2 2 3 2 2" xfId="10143"/>
    <cellStyle name="40% - Accent4 5 2 2 3 3" xfId="10144"/>
    <cellStyle name="40% - Accent4 5 2 2 4" xfId="10145"/>
    <cellStyle name="40% - Accent4 5 2 2 4 2" xfId="10146"/>
    <cellStyle name="40% - Accent4 5 2 2 5" xfId="10147"/>
    <cellStyle name="40% - Accent4 5 2 2_PY_Adj" xfId="10148"/>
    <cellStyle name="40% - Accent4 5 2 3" xfId="10149"/>
    <cellStyle name="40% - Accent4 5 2 3 2" xfId="10150"/>
    <cellStyle name="40% - Accent4 5 2 3 2 2" xfId="10151"/>
    <cellStyle name="40% - Accent4 5 2 3 2 2 2" xfId="10152"/>
    <cellStyle name="40% - Accent4 5 2 3 2 3" xfId="10153"/>
    <cellStyle name="40% - Accent4 5 2 3 2_PY_Adj" xfId="10154"/>
    <cellStyle name="40% - Accent4 5 2 3 3" xfId="10155"/>
    <cellStyle name="40% - Accent4 5 2 3 3 2" xfId="10156"/>
    <cellStyle name="40% - Accent4 5 2 3 4" xfId="10157"/>
    <cellStyle name="40% - Accent4 5 2 3_C1 BS" xfId="10158"/>
    <cellStyle name="40% - Accent4 5 2 4" xfId="10159"/>
    <cellStyle name="40% - Accent4 5 2 4 2" xfId="10160"/>
    <cellStyle name="40% - Accent4 5 2 4 2 2" xfId="10161"/>
    <cellStyle name="40% - Accent4 5 2 4 2_PY_Adj" xfId="10162"/>
    <cellStyle name="40% - Accent4 5 2 4 3" xfId="10163"/>
    <cellStyle name="40% - Accent4 5 2 4_C1 BS" xfId="10164"/>
    <cellStyle name="40% - Accent4 5 2 5" xfId="10165"/>
    <cellStyle name="40% - Accent4 5 2 5 2" xfId="10166"/>
    <cellStyle name="40% - Accent4 5 2 5 2 2" xfId="10167"/>
    <cellStyle name="40% - Accent4 5 2 5 3" xfId="10168"/>
    <cellStyle name="40% - Accent4 5 2 5_PY_Adj" xfId="10169"/>
    <cellStyle name="40% - Accent4 5 2 6" xfId="10170"/>
    <cellStyle name="40% - Accent4 5 2 6 2" xfId="10171"/>
    <cellStyle name="40% - Accent4 5 2 7" xfId="10172"/>
    <cellStyle name="40% - Accent4 5 2_11) Prop" xfId="10173"/>
    <cellStyle name="40% - Accent4 5 3" xfId="10174"/>
    <cellStyle name="40% - Accent4 5 3 2" xfId="10175"/>
    <cellStyle name="40% - Accent4 5 3 2 2" xfId="10176"/>
    <cellStyle name="40% - Accent4 5 3 2 2 2" xfId="10177"/>
    <cellStyle name="40% - Accent4 5 3 2 2 2 2" xfId="10178"/>
    <cellStyle name="40% - Accent4 5 3 2 2 3" xfId="10179"/>
    <cellStyle name="40% - Accent4 5 3 2 2_PY_Adj" xfId="10180"/>
    <cellStyle name="40% - Accent4 5 3 2 3" xfId="10181"/>
    <cellStyle name="40% - Accent4 5 3 2 3 2" xfId="10182"/>
    <cellStyle name="40% - Accent4 5 3 2 4" xfId="10183"/>
    <cellStyle name="40% - Accent4 5 3 2_PY_Adj" xfId="10184"/>
    <cellStyle name="40% - Accent4 5 3 3" xfId="10185"/>
    <cellStyle name="40% - Accent4 5 3 3 2" xfId="10186"/>
    <cellStyle name="40% - Accent4 5 3 3 2 2" xfId="10187"/>
    <cellStyle name="40% - Accent4 5 3 3 3" xfId="10188"/>
    <cellStyle name="40% - Accent4 5 3 3_PY_Adj" xfId="10189"/>
    <cellStyle name="40% - Accent4 5 3 4" xfId="10190"/>
    <cellStyle name="40% - Accent4 5 3 4 2" xfId="10191"/>
    <cellStyle name="40% - Accent4 5 3 4 2 2" xfId="10192"/>
    <cellStyle name="40% - Accent4 5 3 4 3" xfId="10193"/>
    <cellStyle name="40% - Accent4 5 3 5" xfId="10194"/>
    <cellStyle name="40% - Accent4 5 3 5 2" xfId="10195"/>
    <cellStyle name="40% - Accent4 5 3 6" xfId="10196"/>
    <cellStyle name="40% - Accent4 5 3_PY_Adj" xfId="10197"/>
    <cellStyle name="40% - Accent4 5 4" xfId="10198"/>
    <cellStyle name="40% - Accent4 5 4 2" xfId="10199"/>
    <cellStyle name="40% - Accent4 5 4 2 2" xfId="10200"/>
    <cellStyle name="40% - Accent4 5 4 2 2 2" xfId="10201"/>
    <cellStyle name="40% - Accent4 5 4 2 3" xfId="10202"/>
    <cellStyle name="40% - Accent4 5 4 2_PY_Adj" xfId="10203"/>
    <cellStyle name="40% - Accent4 5 4 3" xfId="10204"/>
    <cellStyle name="40% - Accent4 5 4 3 2" xfId="10205"/>
    <cellStyle name="40% - Accent4 5 4 3 2 2" xfId="10206"/>
    <cellStyle name="40% - Accent4 5 4 3 3" xfId="10207"/>
    <cellStyle name="40% - Accent4 5 4 4" xfId="10208"/>
    <cellStyle name="40% - Accent4 5 4 4 2" xfId="10209"/>
    <cellStyle name="40% - Accent4 5 4 5" xfId="10210"/>
    <cellStyle name="40% - Accent4 5 4_PY_Adj" xfId="10211"/>
    <cellStyle name="40% - Accent4 5 5" xfId="10212"/>
    <cellStyle name="40% - Accent4 5 5 2" xfId="10213"/>
    <cellStyle name="40% - Accent4 5 5 2 2" xfId="10214"/>
    <cellStyle name="40% - Accent4 5 5 2_PY_Adj" xfId="10215"/>
    <cellStyle name="40% - Accent4 5 5 3" xfId="10216"/>
    <cellStyle name="40% - Accent4 5 5_PY_Adj" xfId="10217"/>
    <cellStyle name="40% - Accent4 5 6" xfId="10218"/>
    <cellStyle name="40% - Accent4 5 6 2" xfId="10219"/>
    <cellStyle name="40% - Accent4 5 6 2 2" xfId="10220"/>
    <cellStyle name="40% - Accent4 5 6 2_PY_Adj" xfId="10221"/>
    <cellStyle name="40% - Accent4 5 6 3" xfId="10222"/>
    <cellStyle name="40% - Accent4 5 6_C1 BS" xfId="10223"/>
    <cellStyle name="40% - Accent4 5 7" xfId="10224"/>
    <cellStyle name="40% - Accent4 5 7 2" xfId="10225"/>
    <cellStyle name="40% - Accent4 5 7 2 2" xfId="10226"/>
    <cellStyle name="40% - Accent4 5 7 2_PY_Adj" xfId="10227"/>
    <cellStyle name="40% - Accent4 5 7 3" xfId="10228"/>
    <cellStyle name="40% - Accent4 5 7_C1 BS" xfId="10229"/>
    <cellStyle name="40% - Accent4 5 8" xfId="10230"/>
    <cellStyle name="40% - Accent4 5 8 2" xfId="10231"/>
    <cellStyle name="40% - Accent4 5 8_PY_Adj" xfId="10232"/>
    <cellStyle name="40% - Accent4 5 9" xfId="10233"/>
    <cellStyle name="40% - Accent4 5_11) Prop" xfId="10234"/>
    <cellStyle name="40% - Accent4 6" xfId="10235"/>
    <cellStyle name="40% - Accent4 6 2" xfId="10236"/>
    <cellStyle name="40% - Accent4 6 2 2" xfId="10237"/>
    <cellStyle name="40% - Accent4 6 2 2 2" xfId="10238"/>
    <cellStyle name="40% - Accent4 6 2 2 2 2" xfId="10239"/>
    <cellStyle name="40% - Accent4 6 2 2 2_PY_Adj" xfId="10240"/>
    <cellStyle name="40% - Accent4 6 2 2 3" xfId="10241"/>
    <cellStyle name="40% - Accent4 6 2 2_PY_Adj" xfId="10242"/>
    <cellStyle name="40% - Accent4 6 2 3" xfId="10243"/>
    <cellStyle name="40% - Accent4 6 2 3 2" xfId="10244"/>
    <cellStyle name="40% - Accent4 6 2 3 2 2" xfId="10245"/>
    <cellStyle name="40% - Accent4 6 2 3 3" xfId="10246"/>
    <cellStyle name="40% - Accent4 6 2 3_PY_Adj" xfId="10247"/>
    <cellStyle name="40% - Accent4 6 2 4" xfId="10248"/>
    <cellStyle name="40% - Accent4 6 2 4 2" xfId="10249"/>
    <cellStyle name="40% - Accent4 6 2 5" xfId="10250"/>
    <cellStyle name="40% - Accent4 6 2_PY_Adj" xfId="10251"/>
    <cellStyle name="40% - Accent4 6 3" xfId="10252"/>
    <cellStyle name="40% - Accent4 6 3 2" xfId="10253"/>
    <cellStyle name="40% - Accent4 6 3 2 2" xfId="10254"/>
    <cellStyle name="40% - Accent4 6 3 2 2 2" xfId="10255"/>
    <cellStyle name="40% - Accent4 6 3 2 2_PY_Adj" xfId="10256"/>
    <cellStyle name="40% - Accent4 6 3 2 3" xfId="10257"/>
    <cellStyle name="40% - Accent4 6 3 2_PY_Adj" xfId="10258"/>
    <cellStyle name="40% - Accent4 6 3 3" xfId="10259"/>
    <cellStyle name="40% - Accent4 6 3 3 2" xfId="10260"/>
    <cellStyle name="40% - Accent4 6 3 3_PY_Adj" xfId="10261"/>
    <cellStyle name="40% - Accent4 6 3 4" xfId="10262"/>
    <cellStyle name="40% - Accent4 6 3_PY_Adj" xfId="10263"/>
    <cellStyle name="40% - Accent4 6 4" xfId="10264"/>
    <cellStyle name="40% - Accent4 6 4 2" xfId="10265"/>
    <cellStyle name="40% - Accent4 6 4 2 2" xfId="10266"/>
    <cellStyle name="40% - Accent4 6 4 2_PY_Adj" xfId="10267"/>
    <cellStyle name="40% - Accent4 6 4 3" xfId="10268"/>
    <cellStyle name="40% - Accent4 6 4_PY_Adj" xfId="10269"/>
    <cellStyle name="40% - Accent4 6 5" xfId="10270"/>
    <cellStyle name="40% - Accent4 6 5 2" xfId="10271"/>
    <cellStyle name="40% - Accent4 6 5 2 2" xfId="10272"/>
    <cellStyle name="40% - Accent4 6 5 3" xfId="10273"/>
    <cellStyle name="40% - Accent4 6 5_PY_Adj" xfId="10274"/>
    <cellStyle name="40% - Accent4 6 6" xfId="10275"/>
    <cellStyle name="40% - Accent4 6 6 2" xfId="10276"/>
    <cellStyle name="40% - Accent4 6 7" xfId="10277"/>
    <cellStyle name="40% - Accent4 6_11) Prop" xfId="10278"/>
    <cellStyle name="40% - Accent4 7" xfId="10279"/>
    <cellStyle name="40% - Accent4 7 2" xfId="10280"/>
    <cellStyle name="40% - Accent4 7 2 2" xfId="10281"/>
    <cellStyle name="40% - Accent4 7 2 2 2" xfId="10282"/>
    <cellStyle name="40% - Accent4 7 2 2 3" xfId="10283"/>
    <cellStyle name="40% - Accent4 7 2 2_PY_Adj" xfId="10284"/>
    <cellStyle name="40% - Accent4 7 2 3" xfId="10285"/>
    <cellStyle name="40% - Accent4 7 2 4" xfId="10286"/>
    <cellStyle name="40% - Accent4 7 2_PY_Adj" xfId="10287"/>
    <cellStyle name="40% - Accent4 7 3" xfId="10288"/>
    <cellStyle name="40% - Accent4 7 3 2" xfId="10289"/>
    <cellStyle name="40% - Accent4 7 3 3" xfId="10290"/>
    <cellStyle name="40% - Accent4 7 3_PY_Adj" xfId="10291"/>
    <cellStyle name="40% - Accent4 7 4" xfId="10292"/>
    <cellStyle name="40% - Accent4 7 5" xfId="10293"/>
    <cellStyle name="40% - Accent4 7_11) Prop" xfId="10294"/>
    <cellStyle name="40% - Accent4 8" xfId="10295"/>
    <cellStyle name="40% - Accent4 8 2" xfId="10296"/>
    <cellStyle name="40% - Accent4 8 2 2" xfId="10297"/>
    <cellStyle name="40% - Accent4 8 2 2 2" xfId="10298"/>
    <cellStyle name="40% - Accent4 8 2 2 2 2" xfId="10299"/>
    <cellStyle name="40% - Accent4 8 2 2 2_PY_Adj" xfId="10300"/>
    <cellStyle name="40% - Accent4 8 2 2 3" xfId="10301"/>
    <cellStyle name="40% - Accent4 8 2 2_PY_Adj" xfId="10302"/>
    <cellStyle name="40% - Accent4 8 2 3" xfId="10303"/>
    <cellStyle name="40% - Accent4 8 2 3 2" xfId="10304"/>
    <cellStyle name="40% - Accent4 8 2 3 2 2" xfId="10305"/>
    <cellStyle name="40% - Accent4 8 2 3 3" xfId="10306"/>
    <cellStyle name="40% - Accent4 8 2 3_PY_Adj" xfId="10307"/>
    <cellStyle name="40% - Accent4 8 2 4" xfId="10308"/>
    <cellStyle name="40% - Accent4 8 2 4 2" xfId="10309"/>
    <cellStyle name="40% - Accent4 8 2 5" xfId="10310"/>
    <cellStyle name="40% - Accent4 8 2_PY_Adj" xfId="10311"/>
    <cellStyle name="40% - Accent4 8 3" xfId="10312"/>
    <cellStyle name="40% - Accent4 8 3 2" xfId="10313"/>
    <cellStyle name="40% - Accent4 8 3 2 2" xfId="10314"/>
    <cellStyle name="40% - Accent4 8 3 2 2 2" xfId="10315"/>
    <cellStyle name="40% - Accent4 8 3 2 3" xfId="10316"/>
    <cellStyle name="40% - Accent4 8 3 3" xfId="10317"/>
    <cellStyle name="40% - Accent4 8 3 3 2" xfId="10318"/>
    <cellStyle name="40% - Accent4 8 3 4" xfId="10319"/>
    <cellStyle name="40% - Accent4 8 3_PY_Adj" xfId="10320"/>
    <cellStyle name="40% - Accent4 8 4" xfId="10321"/>
    <cellStyle name="40% - Accent4 8 4 2" xfId="10322"/>
    <cellStyle name="40% - Accent4 8 4 2 2" xfId="10323"/>
    <cellStyle name="40% - Accent4 8 4 3" xfId="10324"/>
    <cellStyle name="40% - Accent4 8 4_PY_Adj" xfId="10325"/>
    <cellStyle name="40% - Accent4 8 5" xfId="10326"/>
    <cellStyle name="40% - Accent4 8 5 2" xfId="10327"/>
    <cellStyle name="40% - Accent4 8 5 2 2" xfId="10328"/>
    <cellStyle name="40% - Accent4 8 5 3" xfId="10329"/>
    <cellStyle name="40% - Accent4 8 6" xfId="10330"/>
    <cellStyle name="40% - Accent4 8 6 2" xfId="10331"/>
    <cellStyle name="40% - Accent4 8 7" xfId="10332"/>
    <cellStyle name="40% - Accent4 8_PY_Adj" xfId="10333"/>
    <cellStyle name="40% - Accent4 9" xfId="10334"/>
    <cellStyle name="40% - Accent4 9 2" xfId="10335"/>
    <cellStyle name="40% - Accent4 9 2 2" xfId="10336"/>
    <cellStyle name="40% - Accent4 9 2 2 2" xfId="10337"/>
    <cellStyle name="40% - Accent4 9 2 2_PY_Adj" xfId="10338"/>
    <cellStyle name="40% - Accent4 9 2 3" xfId="10339"/>
    <cellStyle name="40% - Accent4 9 2_PY_Adj" xfId="10340"/>
    <cellStyle name="40% - Accent4 9 3" xfId="10341"/>
    <cellStyle name="40% - Accent4 9 3 2" xfId="10342"/>
    <cellStyle name="40% - Accent4 9 3_PY_Adj" xfId="10343"/>
    <cellStyle name="40% - Accent4 9 4" xfId="10344"/>
    <cellStyle name="40% - Accent4 9_PY_Adj" xfId="10345"/>
    <cellStyle name="40% - Accent5 10" xfId="10346"/>
    <cellStyle name="40% - Accent5 10 2" xfId="10347"/>
    <cellStyle name="40% - Accent5 10 2 2" xfId="10348"/>
    <cellStyle name="40% - Accent5 10 2 2 2" xfId="10349"/>
    <cellStyle name="40% - Accent5 10 2 3" xfId="10350"/>
    <cellStyle name="40% - Accent5 10 2_PY_Adj" xfId="10351"/>
    <cellStyle name="40% - Accent5 10 3" xfId="10352"/>
    <cellStyle name="40% - Accent5 10 3 2" xfId="10353"/>
    <cellStyle name="40% - Accent5 10 4" xfId="10354"/>
    <cellStyle name="40% - Accent5 10_PY_Adj" xfId="10355"/>
    <cellStyle name="40% - Accent5 11" xfId="10356"/>
    <cellStyle name="40% - Accent5 11 2" xfId="10357"/>
    <cellStyle name="40% - Accent5 11 2 2" xfId="10358"/>
    <cellStyle name="40% - Accent5 11 2 2 2" xfId="10359"/>
    <cellStyle name="40% - Accent5 11 2 3" xfId="10360"/>
    <cellStyle name="40% - Accent5 11 2_PY_Adj" xfId="10361"/>
    <cellStyle name="40% - Accent5 11 3" xfId="10362"/>
    <cellStyle name="40% - Accent5 11 3 2" xfId="10363"/>
    <cellStyle name="40% - Accent5 11 4" xfId="10364"/>
    <cellStyle name="40% - Accent5 11_PY_Adj" xfId="10365"/>
    <cellStyle name="40% - Accent5 12" xfId="10366"/>
    <cellStyle name="40% - Accent5 12 2" xfId="10367"/>
    <cellStyle name="40% - Accent5 12 2 2" xfId="10368"/>
    <cellStyle name="40% - Accent5 12 2_PY_Adj" xfId="10369"/>
    <cellStyle name="40% - Accent5 12 3" xfId="10370"/>
    <cellStyle name="40% - Accent5 12_C1 BS" xfId="10371"/>
    <cellStyle name="40% - Accent5 13" xfId="10372"/>
    <cellStyle name="40% - Accent5 13 2" xfId="10373"/>
    <cellStyle name="40% - Accent5 13 3" xfId="10374"/>
    <cellStyle name="40% - Accent5 13_PY_Adj" xfId="10375"/>
    <cellStyle name="40% - Accent5 14" xfId="10376"/>
    <cellStyle name="40% - Accent5 14 2" xfId="10377"/>
    <cellStyle name="40% - Accent5 15" xfId="10378"/>
    <cellStyle name="40% - Accent5 16" xfId="10379"/>
    <cellStyle name="40% - Accent5 17" xfId="10380"/>
    <cellStyle name="40% - Accent5 18" xfId="10381"/>
    <cellStyle name="40% - Accent5 19" xfId="10382"/>
    <cellStyle name="40% - Accent5 2" xfId="10383"/>
    <cellStyle name="40% - Accent5 2 10" xfId="10384"/>
    <cellStyle name="40% - Accent5 2 10 2" xfId="10385"/>
    <cellStyle name="40% - Accent5 2 10 3" xfId="10386"/>
    <cellStyle name="40% - Accent5 2 10_PY_Adj" xfId="10387"/>
    <cellStyle name="40% - Accent5 2 11" xfId="10388"/>
    <cellStyle name="40% - Accent5 2 11 2" xfId="10389"/>
    <cellStyle name="40% - Accent5 2 11 3" xfId="10390"/>
    <cellStyle name="40% - Accent5 2 11_PY_Adj" xfId="10391"/>
    <cellStyle name="40% - Accent5 2 12" xfId="10392"/>
    <cellStyle name="40% - Accent5 2 13" xfId="10393"/>
    <cellStyle name="40% - Accent5 2 14" xfId="10394"/>
    <cellStyle name="40% - Accent5 2 2" xfId="10395"/>
    <cellStyle name="40% - Accent5 2 2 10" xfId="10396"/>
    <cellStyle name="40% - Accent5 2 2 11" xfId="10397"/>
    <cellStyle name="40% - Accent5 2 2 12" xfId="10398"/>
    <cellStyle name="40% - Accent5 2 2 2" xfId="10399"/>
    <cellStyle name="40% - Accent5 2 2 2 10" xfId="10400"/>
    <cellStyle name="40% - Accent5 2 2 2 10 2" xfId="10401"/>
    <cellStyle name="40% - Accent5 2 2 2 10_PY_Adj" xfId="10402"/>
    <cellStyle name="40% - Accent5 2 2 2 11" xfId="10403"/>
    <cellStyle name="40% - Accent5 2 2 2 2" xfId="10404"/>
    <cellStyle name="40% - Accent5 2 2 2 2 2" xfId="10405"/>
    <cellStyle name="40% - Accent5 2 2 2 2 2 2" xfId="10406"/>
    <cellStyle name="40% - Accent5 2 2 2 2 2 2 2" xfId="10407"/>
    <cellStyle name="40% - Accent5 2 2 2 2 2 2 3" xfId="10408"/>
    <cellStyle name="40% - Accent5 2 2 2 2 2 2_PY_Adj" xfId="10409"/>
    <cellStyle name="40% - Accent5 2 2 2 2 2 3" xfId="10410"/>
    <cellStyle name="40% - Accent5 2 2 2 2 2 4" xfId="10411"/>
    <cellStyle name="40% - Accent5 2 2 2 2 2_PY_Adj" xfId="10412"/>
    <cellStyle name="40% - Accent5 2 2 2 2 3" xfId="10413"/>
    <cellStyle name="40% - Accent5 2 2 2 2 3 2" xfId="10414"/>
    <cellStyle name="40% - Accent5 2 2 2 2 3 2 2" xfId="10415"/>
    <cellStyle name="40% - Accent5 2 2 2 2 3 2 3" xfId="10416"/>
    <cellStyle name="40% - Accent5 2 2 2 2 3 2_PY_Adj" xfId="10417"/>
    <cellStyle name="40% - Accent5 2 2 2 2 3 3" xfId="10418"/>
    <cellStyle name="40% - Accent5 2 2 2 2 3 4" xfId="10419"/>
    <cellStyle name="40% - Accent5 2 2 2 2 3_PY_Adj" xfId="10420"/>
    <cellStyle name="40% - Accent5 2 2 2 2 4" xfId="10421"/>
    <cellStyle name="40% - Accent5 2 2 2 2 4 2" xfId="10422"/>
    <cellStyle name="40% - Accent5 2 2 2 2 4 3" xfId="10423"/>
    <cellStyle name="40% - Accent5 2 2 2 2 4_PY_Adj" xfId="10424"/>
    <cellStyle name="40% - Accent5 2 2 2 2 5" xfId="10425"/>
    <cellStyle name="40% - Accent5 2 2 2 2 6" xfId="10426"/>
    <cellStyle name="40% - Accent5 2 2 2 2_PY_Adj" xfId="10427"/>
    <cellStyle name="40% - Accent5 2 2 2 3" xfId="10428"/>
    <cellStyle name="40% - Accent5 2 2 2 3 2" xfId="10429"/>
    <cellStyle name="40% - Accent5 2 2 2 3 2 2" xfId="10430"/>
    <cellStyle name="40% - Accent5 2 2 2 3 2 2 2" xfId="10431"/>
    <cellStyle name="40% - Accent5 2 2 2 3 2 2_PY_Adj" xfId="10432"/>
    <cellStyle name="40% - Accent5 2 2 2 3 2 3" xfId="10433"/>
    <cellStyle name="40% - Accent5 2 2 2 3 2_PY_Adj" xfId="10434"/>
    <cellStyle name="40% - Accent5 2 2 2 3 3" xfId="10435"/>
    <cellStyle name="40% - Accent5 2 2 2 3 3 2" xfId="10436"/>
    <cellStyle name="40% - Accent5 2 2 2 3 3_PY_Adj" xfId="10437"/>
    <cellStyle name="40% - Accent5 2 2 2 3 4" xfId="10438"/>
    <cellStyle name="40% - Accent5 2 2 2 3_PY_Adj" xfId="10439"/>
    <cellStyle name="40% - Accent5 2 2 2 4" xfId="10440"/>
    <cellStyle name="40% - Accent5 2 2 2 4 2" xfId="10441"/>
    <cellStyle name="40% - Accent5 2 2 2 4 2 2" xfId="10442"/>
    <cellStyle name="40% - Accent5 2 2 2 4 2 3" xfId="10443"/>
    <cellStyle name="40% - Accent5 2 2 2 4 2_PY_Adj" xfId="10444"/>
    <cellStyle name="40% - Accent5 2 2 2 4 3" xfId="10445"/>
    <cellStyle name="40% - Accent5 2 2 2 4 4" xfId="10446"/>
    <cellStyle name="40% - Accent5 2 2 2 4_PY_Adj" xfId="10447"/>
    <cellStyle name="40% - Accent5 2 2 2 5" xfId="10448"/>
    <cellStyle name="40% - Accent5 2 2 2 5 2" xfId="10449"/>
    <cellStyle name="40% - Accent5 2 2 2 5 2 2" xfId="10450"/>
    <cellStyle name="40% - Accent5 2 2 2 5 2_PY_Adj" xfId="10451"/>
    <cellStyle name="40% - Accent5 2 2 2 5 3" xfId="10452"/>
    <cellStyle name="40% - Accent5 2 2 2 5_PY_Adj" xfId="10453"/>
    <cellStyle name="40% - Accent5 2 2 2 6" xfId="10454"/>
    <cellStyle name="40% - Accent5 2 2 2 6 2" xfId="10455"/>
    <cellStyle name="40% - Accent5 2 2 2 6 3" xfId="10456"/>
    <cellStyle name="40% - Accent5 2 2 2 6_PY_Adj" xfId="10457"/>
    <cellStyle name="40% - Accent5 2 2 2 7" xfId="10458"/>
    <cellStyle name="40% - Accent5 2 2 2 8" xfId="10459"/>
    <cellStyle name="40% - Accent5 2 2 2 8 2" xfId="10460"/>
    <cellStyle name="40% - Accent5 2 2 2 8 2 2" xfId="10461"/>
    <cellStyle name="40% - Accent5 2 2 2 8 2_PY_Adj" xfId="10462"/>
    <cellStyle name="40% - Accent5 2 2 2 8 3" xfId="10463"/>
    <cellStyle name="40% - Accent5 2 2 2 8_C1 BS" xfId="10464"/>
    <cellStyle name="40% - Accent5 2 2 2 9" xfId="10465"/>
    <cellStyle name="40% - Accent5 2 2 2 9 2" xfId="10466"/>
    <cellStyle name="40% - Accent5 2 2 2 9 2 2" xfId="10467"/>
    <cellStyle name="40% - Accent5 2 2 2 9 2_PY_Adj" xfId="10468"/>
    <cellStyle name="40% - Accent5 2 2 2 9 3" xfId="10469"/>
    <cellStyle name="40% - Accent5 2 2 2 9_C1 BS" xfId="10470"/>
    <cellStyle name="40% - Accent5 2 2 2_11) Prop" xfId="10471"/>
    <cellStyle name="40% - Accent5 2 2 3" xfId="10472"/>
    <cellStyle name="40% - Accent5 2 2 3 2" xfId="10473"/>
    <cellStyle name="40% - Accent5 2 2 3 2 2" xfId="10474"/>
    <cellStyle name="40% - Accent5 2 2 3 2 2 2" xfId="10475"/>
    <cellStyle name="40% - Accent5 2 2 3 2 2 2 2" xfId="10476"/>
    <cellStyle name="40% - Accent5 2 2 3 2 2 2 3" xfId="10477"/>
    <cellStyle name="40% - Accent5 2 2 3 2 2 2_PY_Adj" xfId="10478"/>
    <cellStyle name="40% - Accent5 2 2 3 2 2 3" xfId="10479"/>
    <cellStyle name="40% - Accent5 2 2 3 2 2 4" xfId="10480"/>
    <cellStyle name="40% - Accent5 2 2 3 2 2_PY_Adj" xfId="10481"/>
    <cellStyle name="40% - Accent5 2 2 3 2 3" xfId="10482"/>
    <cellStyle name="40% - Accent5 2 2 3 2 3 2" xfId="10483"/>
    <cellStyle name="40% - Accent5 2 2 3 2 3 2 2" xfId="10484"/>
    <cellStyle name="40% - Accent5 2 2 3 2 3 2 3" xfId="10485"/>
    <cellStyle name="40% - Accent5 2 2 3 2 3 2_PY_Adj" xfId="10486"/>
    <cellStyle name="40% - Accent5 2 2 3 2 3 3" xfId="10487"/>
    <cellStyle name="40% - Accent5 2 2 3 2 3 4" xfId="10488"/>
    <cellStyle name="40% - Accent5 2 2 3 2 3_PY_Adj" xfId="10489"/>
    <cellStyle name="40% - Accent5 2 2 3 2 4" xfId="10490"/>
    <cellStyle name="40% - Accent5 2 2 3 2 4 2" xfId="10491"/>
    <cellStyle name="40% - Accent5 2 2 3 2 4 3" xfId="10492"/>
    <cellStyle name="40% - Accent5 2 2 3 2 4_PY_Adj" xfId="10493"/>
    <cellStyle name="40% - Accent5 2 2 3 2 5" xfId="10494"/>
    <cellStyle name="40% - Accent5 2 2 3 2 6" xfId="10495"/>
    <cellStyle name="40% - Accent5 2 2 3 2_PY_Adj" xfId="10496"/>
    <cellStyle name="40% - Accent5 2 2 3 3" xfId="10497"/>
    <cellStyle name="40% - Accent5 2 2 3 3 2" xfId="10498"/>
    <cellStyle name="40% - Accent5 2 2 3 3 2 2" xfId="10499"/>
    <cellStyle name="40% - Accent5 2 2 3 3 2 3" xfId="10500"/>
    <cellStyle name="40% - Accent5 2 2 3 3 2_PY_Adj" xfId="10501"/>
    <cellStyle name="40% - Accent5 2 2 3 3 3" xfId="10502"/>
    <cellStyle name="40% - Accent5 2 2 3 3 4" xfId="10503"/>
    <cellStyle name="40% - Accent5 2 2 3 3_PY_Adj" xfId="10504"/>
    <cellStyle name="40% - Accent5 2 2 3 4" xfId="10505"/>
    <cellStyle name="40% - Accent5 2 2 3 4 2" xfId="10506"/>
    <cellStyle name="40% - Accent5 2 2 3 4 2 2" xfId="10507"/>
    <cellStyle name="40% - Accent5 2 2 3 4 2 3" xfId="10508"/>
    <cellStyle name="40% - Accent5 2 2 3 4 2_PY_Adj" xfId="10509"/>
    <cellStyle name="40% - Accent5 2 2 3 4 3" xfId="10510"/>
    <cellStyle name="40% - Accent5 2 2 3 4 4" xfId="10511"/>
    <cellStyle name="40% - Accent5 2 2 3 4_PY_Adj" xfId="10512"/>
    <cellStyle name="40% - Accent5 2 2 3 5" xfId="10513"/>
    <cellStyle name="40% - Accent5 2 2 3 5 2" xfId="10514"/>
    <cellStyle name="40% - Accent5 2 2 3 5 3" xfId="10515"/>
    <cellStyle name="40% - Accent5 2 2 3 5_PY_Adj" xfId="10516"/>
    <cellStyle name="40% - Accent5 2 2 3 6" xfId="10517"/>
    <cellStyle name="40% - Accent5 2 2 3 7" xfId="10518"/>
    <cellStyle name="40% - Accent5 2 2 3_PY_Adj" xfId="10519"/>
    <cellStyle name="40% - Accent5 2 2 4" xfId="10520"/>
    <cellStyle name="40% - Accent5 2 2 4 2" xfId="10521"/>
    <cellStyle name="40% - Accent5 2 2 4 2 2" xfId="10522"/>
    <cellStyle name="40% - Accent5 2 2 4 2 2 2" xfId="10523"/>
    <cellStyle name="40% - Accent5 2 2 4 2 2_PY_Adj" xfId="10524"/>
    <cellStyle name="40% - Accent5 2 2 4 2 3" xfId="10525"/>
    <cellStyle name="40% - Accent5 2 2 4 2_PY_Adj" xfId="10526"/>
    <cellStyle name="40% - Accent5 2 2 4 3" xfId="10527"/>
    <cellStyle name="40% - Accent5 2 2 4 3 2" xfId="10528"/>
    <cellStyle name="40% - Accent5 2 2 4 3 2 2" xfId="10529"/>
    <cellStyle name="40% - Accent5 2 2 4 3 2_PY_Adj" xfId="10530"/>
    <cellStyle name="40% - Accent5 2 2 4 3 3" xfId="10531"/>
    <cellStyle name="40% - Accent5 2 2 4 3_PY_Adj" xfId="10532"/>
    <cellStyle name="40% - Accent5 2 2 4 4" xfId="10533"/>
    <cellStyle name="40% - Accent5 2 2 4 4 2" xfId="10534"/>
    <cellStyle name="40% - Accent5 2 2 4 5" xfId="10535"/>
    <cellStyle name="40% - Accent5 2 2 4_PY_Adj" xfId="10536"/>
    <cellStyle name="40% - Accent5 2 2 5" xfId="10537"/>
    <cellStyle name="40% - Accent5 2 2 5 2" xfId="10538"/>
    <cellStyle name="40% - Accent5 2 2 5 2 2" xfId="10539"/>
    <cellStyle name="40% - Accent5 2 2 5 2 3" xfId="10540"/>
    <cellStyle name="40% - Accent5 2 2 5 2_PY_Adj" xfId="10541"/>
    <cellStyle name="40% - Accent5 2 2 5 3" xfId="10542"/>
    <cellStyle name="40% - Accent5 2 2 5 3 2" xfId="10543"/>
    <cellStyle name="40% - Accent5 2 2 5 3 3" xfId="10544"/>
    <cellStyle name="40% - Accent5 2 2 5 3_PY_Adj" xfId="10545"/>
    <cellStyle name="40% - Accent5 2 2 5_PY_Adj" xfId="10546"/>
    <cellStyle name="40% - Accent5 2 2 6" xfId="10547"/>
    <cellStyle name="40% - Accent5 2 2 6 2" xfId="10548"/>
    <cellStyle name="40% - Accent5 2 2 6 2 2" xfId="10549"/>
    <cellStyle name="40% - Accent5 2 2 6 2 2 2" xfId="10550"/>
    <cellStyle name="40% - Accent5 2 2 6 2 2 3" xfId="10551"/>
    <cellStyle name="40% - Accent5 2 2 6 2 2_PY_Adj" xfId="10552"/>
    <cellStyle name="40% - Accent5 2 2 6 2 3" xfId="10553"/>
    <cellStyle name="40% - Accent5 2 2 6 2 4" xfId="10554"/>
    <cellStyle name="40% - Accent5 2 2 6 2_PY_Adj" xfId="10555"/>
    <cellStyle name="40% - Accent5 2 2 6 3" xfId="10556"/>
    <cellStyle name="40% - Accent5 2 2 6 3 2" xfId="10557"/>
    <cellStyle name="40% - Accent5 2 2 6 3 2 2" xfId="10558"/>
    <cellStyle name="40% - Accent5 2 2 6 3 2 3" xfId="10559"/>
    <cellStyle name="40% - Accent5 2 2 6 3 2_PY_Adj" xfId="10560"/>
    <cellStyle name="40% - Accent5 2 2 6 3 3" xfId="10561"/>
    <cellStyle name="40% - Accent5 2 2 6 3 4" xfId="10562"/>
    <cellStyle name="40% - Accent5 2 2 6 3_PY_Adj" xfId="10563"/>
    <cellStyle name="40% - Accent5 2 2 6 4" xfId="10564"/>
    <cellStyle name="40% - Accent5 2 2 6 4 2" xfId="10565"/>
    <cellStyle name="40% - Accent5 2 2 6 4 3" xfId="10566"/>
    <cellStyle name="40% - Accent5 2 2 6 4_PY_Adj" xfId="10567"/>
    <cellStyle name="40% - Accent5 2 2 6 5" xfId="10568"/>
    <cellStyle name="40% - Accent5 2 2 6 6" xfId="10569"/>
    <cellStyle name="40% - Accent5 2 2 6_PY_Adj" xfId="10570"/>
    <cellStyle name="40% - Accent5 2 2 7" xfId="10571"/>
    <cellStyle name="40% - Accent5 2 2 7 2" xfId="10572"/>
    <cellStyle name="40% - Accent5 2 2 7 2 2" xfId="10573"/>
    <cellStyle name="40% - Accent5 2 2 7 2 2 2" xfId="10574"/>
    <cellStyle name="40% - Accent5 2 2 7 2 2 3" xfId="10575"/>
    <cellStyle name="40% - Accent5 2 2 7 2 2_PY_Adj" xfId="10576"/>
    <cellStyle name="40% - Accent5 2 2 7 2 3" xfId="10577"/>
    <cellStyle name="40% - Accent5 2 2 7 2 4" xfId="10578"/>
    <cellStyle name="40% - Accent5 2 2 7 2_PY_Adj" xfId="10579"/>
    <cellStyle name="40% - Accent5 2 2 7 3" xfId="10580"/>
    <cellStyle name="40% - Accent5 2 2 7 3 2" xfId="10581"/>
    <cellStyle name="40% - Accent5 2 2 7 3 3" xfId="10582"/>
    <cellStyle name="40% - Accent5 2 2 7 3_PY_Adj" xfId="10583"/>
    <cellStyle name="40% - Accent5 2 2 7 4" xfId="10584"/>
    <cellStyle name="40% - Accent5 2 2 7 5" xfId="10585"/>
    <cellStyle name="40% - Accent5 2 2 7_PY_Adj" xfId="10586"/>
    <cellStyle name="40% - Accent5 2 2 8" xfId="10587"/>
    <cellStyle name="40% - Accent5 2 2 8 2" xfId="10588"/>
    <cellStyle name="40% - Accent5 2 2 8 3" xfId="10589"/>
    <cellStyle name="40% - Accent5 2 2 8_PY_Adj" xfId="10590"/>
    <cellStyle name="40% - Accent5 2 2 9" xfId="10591"/>
    <cellStyle name="40% - Accent5 2 2 9 2" xfId="10592"/>
    <cellStyle name="40% - Accent5 2 2 9_PY_Adj" xfId="10593"/>
    <cellStyle name="40% - Accent5 2 2_11) Prop" xfId="10594"/>
    <cellStyle name="40% - Accent5 2 3" xfId="10595"/>
    <cellStyle name="40% - Accent5 2 3 2" xfId="10596"/>
    <cellStyle name="40% - Accent5 2 3 2 2" xfId="10597"/>
    <cellStyle name="40% - Accent5 2 3 2 2 2" xfId="10598"/>
    <cellStyle name="40% - Accent5 2 3 2 2 2 2" xfId="10599"/>
    <cellStyle name="40% - Accent5 2 3 2 2 2 2 2" xfId="10600"/>
    <cellStyle name="40% - Accent5 2 3 2 2 2 2 3" xfId="10601"/>
    <cellStyle name="40% - Accent5 2 3 2 2 2 2_PY_Adj" xfId="10602"/>
    <cellStyle name="40% - Accent5 2 3 2 2 2 3" xfId="10603"/>
    <cellStyle name="40% - Accent5 2 3 2 2 2 4" xfId="10604"/>
    <cellStyle name="40% - Accent5 2 3 2 2 2_PY_Adj" xfId="10605"/>
    <cellStyle name="40% - Accent5 2 3 2 2 3" xfId="10606"/>
    <cellStyle name="40% - Accent5 2 3 2 2 3 2" xfId="10607"/>
    <cellStyle name="40% - Accent5 2 3 2 2 3 3" xfId="10608"/>
    <cellStyle name="40% - Accent5 2 3 2 2 3_PY_Adj" xfId="10609"/>
    <cellStyle name="40% - Accent5 2 3 2 2 4" xfId="10610"/>
    <cellStyle name="40% - Accent5 2 3 2 2 5" xfId="10611"/>
    <cellStyle name="40% - Accent5 2 3 2 2_PY_Adj" xfId="10612"/>
    <cellStyle name="40% - Accent5 2 3 2 3" xfId="10613"/>
    <cellStyle name="40% - Accent5 2 3 2 3 2" xfId="10614"/>
    <cellStyle name="40% - Accent5 2 3 2 3 2 2" xfId="10615"/>
    <cellStyle name="40% - Accent5 2 3 2 3 2 3" xfId="10616"/>
    <cellStyle name="40% - Accent5 2 3 2 3 2_11) Prop" xfId="10617"/>
    <cellStyle name="40% - Accent5 2 3 2 3 3" xfId="10618"/>
    <cellStyle name="40% - Accent5 2 3 2 3 3 2" xfId="10619"/>
    <cellStyle name="40% - Accent5 2 3 2 3 3 3" xfId="10620"/>
    <cellStyle name="40% - Accent5 2 3 2 3 3_PY_Adj" xfId="10621"/>
    <cellStyle name="40% - Accent5 2 3 2 3 4" xfId="10622"/>
    <cellStyle name="40% - Accent5 2 3 2 3_PY_Adj" xfId="10623"/>
    <cellStyle name="40% - Accent5 2 3 2 4" xfId="10624"/>
    <cellStyle name="40% - Accent5 2 3 2 4 2" xfId="10625"/>
    <cellStyle name="40% - Accent5 2 3 2 4 2 2" xfId="10626"/>
    <cellStyle name="40% - Accent5 2 3 2 4 2_PY_Adj" xfId="10627"/>
    <cellStyle name="40% - Accent5 2 3 2 4 3" xfId="10628"/>
    <cellStyle name="40% - Accent5 2 3 2 4_PY_Adj" xfId="10629"/>
    <cellStyle name="40% - Accent5 2 3 2 5" xfId="10630"/>
    <cellStyle name="40% - Accent5 2 3 2 5 2" xfId="10631"/>
    <cellStyle name="40% - Accent5 2 3 2 5_PY_Adj" xfId="10632"/>
    <cellStyle name="40% - Accent5 2 3 2 6" xfId="10633"/>
    <cellStyle name="40% - Accent5 2 3 2_PY_Adj" xfId="10634"/>
    <cellStyle name="40% - Accent5 2 3 3" xfId="10635"/>
    <cellStyle name="40% - Accent5 2 3 3 2" xfId="10636"/>
    <cellStyle name="40% - Accent5 2 3 3 2 2" xfId="10637"/>
    <cellStyle name="40% - Accent5 2 3 3 2 2 2" xfId="10638"/>
    <cellStyle name="40% - Accent5 2 3 3 2 2 3" xfId="10639"/>
    <cellStyle name="40% - Accent5 2 3 3 2 2_PY_Adj" xfId="10640"/>
    <cellStyle name="40% - Accent5 2 3 3 2 3" xfId="10641"/>
    <cellStyle name="40% - Accent5 2 3 3 2 4" xfId="10642"/>
    <cellStyle name="40% - Accent5 2 3 3 2_PY_Adj" xfId="10643"/>
    <cellStyle name="40% - Accent5 2 3 3 3" xfId="10644"/>
    <cellStyle name="40% - Accent5 2 3 3 3 2" xfId="10645"/>
    <cellStyle name="40% - Accent5 2 3 3 3 3" xfId="10646"/>
    <cellStyle name="40% - Accent5 2 3 3 3_PY_Adj" xfId="10647"/>
    <cellStyle name="40% - Accent5 2 3 3 4" xfId="10648"/>
    <cellStyle name="40% - Accent5 2 3 3 5" xfId="10649"/>
    <cellStyle name="40% - Accent5 2 3 3_PY_Adj" xfId="10650"/>
    <cellStyle name="40% - Accent5 2 3 4" xfId="10651"/>
    <cellStyle name="40% - Accent5 2 3 4 2" xfId="10652"/>
    <cellStyle name="40% - Accent5 2 3 4 2 2" xfId="10653"/>
    <cellStyle name="40% - Accent5 2 3 4 2 3" xfId="10654"/>
    <cellStyle name="40% - Accent5 2 3 4 2_PY_Adj" xfId="10655"/>
    <cellStyle name="40% - Accent5 2 3 4 3" xfId="10656"/>
    <cellStyle name="40% - Accent5 2 3 4 4" xfId="10657"/>
    <cellStyle name="40% - Accent5 2 3 4_PY_Adj" xfId="10658"/>
    <cellStyle name="40% - Accent5 2 3 5" xfId="10659"/>
    <cellStyle name="40% - Accent5 2 3 5 2" xfId="10660"/>
    <cellStyle name="40% - Accent5 2 3 5 2 2" xfId="10661"/>
    <cellStyle name="40% - Accent5 2 3 5 2 3" xfId="10662"/>
    <cellStyle name="40% - Accent5 2 3 5 2_11) Prop" xfId="10663"/>
    <cellStyle name="40% - Accent5 2 3 5 3" xfId="10664"/>
    <cellStyle name="40% - Accent5 2 3 5 3 2" xfId="10665"/>
    <cellStyle name="40% - Accent5 2 3 5 3 3" xfId="10666"/>
    <cellStyle name="40% - Accent5 2 3 5 3_PY_Adj" xfId="10667"/>
    <cellStyle name="40% - Accent5 2 3 5 4" xfId="10668"/>
    <cellStyle name="40% - Accent5 2 3 5_PY_Adj" xfId="10669"/>
    <cellStyle name="40% - Accent5 2 3 6" xfId="10670"/>
    <cellStyle name="40% - Accent5 2 3 6 2" xfId="10671"/>
    <cellStyle name="40% - Accent5 2 3 6 2 2" xfId="10672"/>
    <cellStyle name="40% - Accent5 2 3 6 2 3" xfId="10673"/>
    <cellStyle name="40% - Accent5 2 3 6 2_PY_Adj" xfId="10674"/>
    <cellStyle name="40% - Accent5 2 3 6 3" xfId="10675"/>
    <cellStyle name="40% - Accent5 2 3 6 3 2" xfId="10676"/>
    <cellStyle name="40% - Accent5 2 3 6 3_PY_Adj" xfId="10677"/>
    <cellStyle name="40% - Accent5 2 3 6 4" xfId="10678"/>
    <cellStyle name="40% - Accent5 2 3 6 5" xfId="10679"/>
    <cellStyle name="40% - Accent5 2 3 6_11) Prop" xfId="10680"/>
    <cellStyle name="40% - Accent5 2 3 7" xfId="10681"/>
    <cellStyle name="40% - Accent5 2 3 7 2" xfId="10682"/>
    <cellStyle name="40% - Accent5 2 3 7 3" xfId="10683"/>
    <cellStyle name="40% - Accent5 2 3 7_PY_Adj" xfId="10684"/>
    <cellStyle name="40% - Accent5 2 3 8" xfId="10685"/>
    <cellStyle name="40% - Accent5 2 3_11) Prop" xfId="10686"/>
    <cellStyle name="40% - Accent5 2 4" xfId="10687"/>
    <cellStyle name="40% - Accent5 2 4 2" xfId="10688"/>
    <cellStyle name="40% - Accent5 2 4 2 2" xfId="10689"/>
    <cellStyle name="40% - Accent5 2 4 2 2 2" xfId="10690"/>
    <cellStyle name="40% - Accent5 2 4 2 2 2 2" xfId="10691"/>
    <cellStyle name="40% - Accent5 2 4 2 2 2 2 2" xfId="10692"/>
    <cellStyle name="40% - Accent5 2 4 2 2 2 2 3" xfId="10693"/>
    <cellStyle name="40% - Accent5 2 4 2 2 2 2_PY_Adj" xfId="10694"/>
    <cellStyle name="40% - Accent5 2 4 2 2 2 3" xfId="10695"/>
    <cellStyle name="40% - Accent5 2 4 2 2 2 4" xfId="10696"/>
    <cellStyle name="40% - Accent5 2 4 2 2 2_PY_Adj" xfId="10697"/>
    <cellStyle name="40% - Accent5 2 4 2 2 3" xfId="10698"/>
    <cellStyle name="40% - Accent5 2 4 2 2 3 2" xfId="10699"/>
    <cellStyle name="40% - Accent5 2 4 2 2 3 3" xfId="10700"/>
    <cellStyle name="40% - Accent5 2 4 2 2 3_PY_Adj" xfId="10701"/>
    <cellStyle name="40% - Accent5 2 4 2 2 4" xfId="10702"/>
    <cellStyle name="40% - Accent5 2 4 2 2 5" xfId="10703"/>
    <cellStyle name="40% - Accent5 2 4 2 2_PY_Adj" xfId="10704"/>
    <cellStyle name="40% - Accent5 2 4 2 3" xfId="10705"/>
    <cellStyle name="40% - Accent5 2 4 2 3 2" xfId="10706"/>
    <cellStyle name="40% - Accent5 2 4 2 3 2 2" xfId="10707"/>
    <cellStyle name="40% - Accent5 2 4 2 3 2 3" xfId="10708"/>
    <cellStyle name="40% - Accent5 2 4 2 3 2_PY_Adj" xfId="10709"/>
    <cellStyle name="40% - Accent5 2 4 2 3 3" xfId="10710"/>
    <cellStyle name="40% - Accent5 2 4 2 3 4" xfId="10711"/>
    <cellStyle name="40% - Accent5 2 4 2 3_PY_Adj" xfId="10712"/>
    <cellStyle name="40% - Accent5 2 4 2 4" xfId="10713"/>
    <cellStyle name="40% - Accent5 2 4 2 4 2" xfId="10714"/>
    <cellStyle name="40% - Accent5 2 4 2 4 3" xfId="10715"/>
    <cellStyle name="40% - Accent5 2 4 2 4_PY_Adj" xfId="10716"/>
    <cellStyle name="40% - Accent5 2 4 2 5" xfId="10717"/>
    <cellStyle name="40% - Accent5 2 4 2 6" xfId="10718"/>
    <cellStyle name="40% - Accent5 2 4 2_PY_Adj" xfId="10719"/>
    <cellStyle name="40% - Accent5 2 4 3" xfId="10720"/>
    <cellStyle name="40% - Accent5 2 4 3 2" xfId="10721"/>
    <cellStyle name="40% - Accent5 2 4 3 2 2" xfId="10722"/>
    <cellStyle name="40% - Accent5 2 4 3 2 2 2" xfId="10723"/>
    <cellStyle name="40% - Accent5 2 4 3 2 2 3" xfId="10724"/>
    <cellStyle name="40% - Accent5 2 4 3 2 2_PY_Adj" xfId="10725"/>
    <cellStyle name="40% - Accent5 2 4 3 2 3" xfId="10726"/>
    <cellStyle name="40% - Accent5 2 4 3 2 4" xfId="10727"/>
    <cellStyle name="40% - Accent5 2 4 3 2_PY_Adj" xfId="10728"/>
    <cellStyle name="40% - Accent5 2 4 3 3" xfId="10729"/>
    <cellStyle name="40% - Accent5 2 4 3 3 2" xfId="10730"/>
    <cellStyle name="40% - Accent5 2 4 3 3 3" xfId="10731"/>
    <cellStyle name="40% - Accent5 2 4 3 3_PY_Adj" xfId="10732"/>
    <cellStyle name="40% - Accent5 2 4 3 4" xfId="10733"/>
    <cellStyle name="40% - Accent5 2 4 3 5" xfId="10734"/>
    <cellStyle name="40% - Accent5 2 4 3_PY_Adj" xfId="10735"/>
    <cellStyle name="40% - Accent5 2 4 4" xfId="10736"/>
    <cellStyle name="40% - Accent5 2 4 4 2" xfId="10737"/>
    <cellStyle name="40% - Accent5 2 4 4 2 2" xfId="10738"/>
    <cellStyle name="40% - Accent5 2 4 4 2 3" xfId="10739"/>
    <cellStyle name="40% - Accent5 2 4 4 2_PY_Adj" xfId="10740"/>
    <cellStyle name="40% - Accent5 2 4 4 3" xfId="10741"/>
    <cellStyle name="40% - Accent5 2 4 4 4" xfId="10742"/>
    <cellStyle name="40% - Accent5 2 4 4_PY_Adj" xfId="10743"/>
    <cellStyle name="40% - Accent5 2 4 5" xfId="10744"/>
    <cellStyle name="40% - Accent5 2 4 5 2" xfId="10745"/>
    <cellStyle name="40% - Accent5 2 4 5 2 2" xfId="10746"/>
    <cellStyle name="40% - Accent5 2 4 5 2 3" xfId="10747"/>
    <cellStyle name="40% - Accent5 2 4 5 2_PY_Adj" xfId="10748"/>
    <cellStyle name="40% - Accent5 2 4 5 3" xfId="10749"/>
    <cellStyle name="40% - Accent5 2 4 5 4" xfId="10750"/>
    <cellStyle name="40% - Accent5 2 4 5_PY_Adj" xfId="10751"/>
    <cellStyle name="40% - Accent5 2 4 6" xfId="10752"/>
    <cellStyle name="40% - Accent5 2 4 6 2" xfId="10753"/>
    <cellStyle name="40% - Accent5 2 4 6 3" xfId="10754"/>
    <cellStyle name="40% - Accent5 2 4 6_PY_Adj" xfId="10755"/>
    <cellStyle name="40% - Accent5 2 4 7" xfId="10756"/>
    <cellStyle name="40% - Accent5 2 4 7 2" xfId="10757"/>
    <cellStyle name="40% - Accent5 2 4 7 3" xfId="10758"/>
    <cellStyle name="40% - Accent5 2 4 7_PY_Adj" xfId="10759"/>
    <cellStyle name="40% - Accent5 2 4 8" xfId="10760"/>
    <cellStyle name="40% - Accent5 2 4 9" xfId="10761"/>
    <cellStyle name="40% - Accent5 2 4_11) Prop" xfId="10762"/>
    <cellStyle name="40% - Accent5 2 5" xfId="10763"/>
    <cellStyle name="40% - Accent5 2 5 2" xfId="10764"/>
    <cellStyle name="40% - Accent5 2 5 2 2" xfId="10765"/>
    <cellStyle name="40% - Accent5 2 5 2 2 2" xfId="10766"/>
    <cellStyle name="40% - Accent5 2 5 2 2 2 2" xfId="10767"/>
    <cellStyle name="40% - Accent5 2 5 2 2 2 3" xfId="10768"/>
    <cellStyle name="40% - Accent5 2 5 2 2 2_PY_Adj" xfId="10769"/>
    <cellStyle name="40% - Accent5 2 5 2 2 3" xfId="10770"/>
    <cellStyle name="40% - Accent5 2 5 2 2 4" xfId="10771"/>
    <cellStyle name="40% - Accent5 2 5 2 2_PY_Adj" xfId="10772"/>
    <cellStyle name="40% - Accent5 2 5 2 3" xfId="10773"/>
    <cellStyle name="40% - Accent5 2 5 2 3 2" xfId="10774"/>
    <cellStyle name="40% - Accent5 2 5 2 3 3" xfId="10775"/>
    <cellStyle name="40% - Accent5 2 5 2 3_PY_Adj" xfId="10776"/>
    <cellStyle name="40% - Accent5 2 5 2 4" xfId="10777"/>
    <cellStyle name="40% - Accent5 2 5 2 5" xfId="10778"/>
    <cellStyle name="40% - Accent5 2 5 2_PY_Adj" xfId="10779"/>
    <cellStyle name="40% - Accent5 2 5 3" xfId="10780"/>
    <cellStyle name="40% - Accent5 2 5 3 2" xfId="10781"/>
    <cellStyle name="40% - Accent5 2 5 3 2 2" xfId="10782"/>
    <cellStyle name="40% - Accent5 2 5 3 2 3" xfId="10783"/>
    <cellStyle name="40% - Accent5 2 5 3 2_PY_Adj" xfId="10784"/>
    <cellStyle name="40% - Accent5 2 5 3 3" xfId="10785"/>
    <cellStyle name="40% - Accent5 2 5 3 3 2" xfId="10786"/>
    <cellStyle name="40% - Accent5 2 5 3 3 3" xfId="10787"/>
    <cellStyle name="40% - Accent5 2 5 3 3_PY_Adj" xfId="10788"/>
    <cellStyle name="40% - Accent5 2 5 3_PY_Adj" xfId="10789"/>
    <cellStyle name="40% - Accent5 2 5 4" xfId="10790"/>
    <cellStyle name="40% - Accent5 2 5 4 2" xfId="10791"/>
    <cellStyle name="40% - Accent5 2 5 4 3" xfId="10792"/>
    <cellStyle name="40% - Accent5 2 5 4_PY_Adj" xfId="10793"/>
    <cellStyle name="40% - Accent5 2 5 5" xfId="10794"/>
    <cellStyle name="40% - Accent5 2 5_PY_Adj" xfId="10795"/>
    <cellStyle name="40% - Accent5 2 6" xfId="10796"/>
    <cellStyle name="40% - Accent5 2 6 2" xfId="10797"/>
    <cellStyle name="40% - Accent5 2 6 2 2" xfId="10798"/>
    <cellStyle name="40% - Accent5 2 6 2 2 2" xfId="10799"/>
    <cellStyle name="40% - Accent5 2 6 2 2 3" xfId="10800"/>
    <cellStyle name="40% - Accent5 2 6 2 2_PY_Adj" xfId="10801"/>
    <cellStyle name="40% - Accent5 2 6 2 3" xfId="10802"/>
    <cellStyle name="40% - Accent5 2 6 2 4" xfId="10803"/>
    <cellStyle name="40% - Accent5 2 6 2_PY_Adj" xfId="10804"/>
    <cellStyle name="40% - Accent5 2 6 3" xfId="10805"/>
    <cellStyle name="40% - Accent5 2 6 3 2" xfId="10806"/>
    <cellStyle name="40% - Accent5 2 6 3 3" xfId="10807"/>
    <cellStyle name="40% - Accent5 2 6 3_PY_Adj" xfId="10808"/>
    <cellStyle name="40% - Accent5 2 6 4" xfId="10809"/>
    <cellStyle name="40% - Accent5 2 6 5" xfId="10810"/>
    <cellStyle name="40% - Accent5 2 6_PY_Adj" xfId="10811"/>
    <cellStyle name="40% - Accent5 2 7" xfId="10812"/>
    <cellStyle name="40% - Accent5 2 7 2" xfId="10813"/>
    <cellStyle name="40% - Accent5 2 7 2 2" xfId="10814"/>
    <cellStyle name="40% - Accent5 2 7 2 2 2" xfId="10815"/>
    <cellStyle name="40% - Accent5 2 7 2 2 3" xfId="10816"/>
    <cellStyle name="40% - Accent5 2 7 2 2_PY_Adj" xfId="10817"/>
    <cellStyle name="40% - Accent5 2 7 2 3" xfId="10818"/>
    <cellStyle name="40% - Accent5 2 7 2 4" xfId="10819"/>
    <cellStyle name="40% - Accent5 2 7 2_PY_Adj" xfId="10820"/>
    <cellStyle name="40% - Accent5 2 7 3" xfId="10821"/>
    <cellStyle name="40% - Accent5 2 7 3 2" xfId="10822"/>
    <cellStyle name="40% - Accent5 2 7 3 3" xfId="10823"/>
    <cellStyle name="40% - Accent5 2 7 3_PY_Adj" xfId="10824"/>
    <cellStyle name="40% - Accent5 2 7 4" xfId="10825"/>
    <cellStyle name="40% - Accent5 2 7 5" xfId="10826"/>
    <cellStyle name="40% - Accent5 2 7_PY_Adj" xfId="10827"/>
    <cellStyle name="40% - Accent5 2 8" xfId="10828"/>
    <cellStyle name="40% - Accent5 2 8 2" xfId="10829"/>
    <cellStyle name="40% - Accent5 2 8 2 2" xfId="10830"/>
    <cellStyle name="40% - Accent5 2 8 2 3" xfId="10831"/>
    <cellStyle name="40% - Accent5 2 8 2_PY_Adj" xfId="10832"/>
    <cellStyle name="40% - Accent5 2 8 3" xfId="10833"/>
    <cellStyle name="40% - Accent5 2 8 4" xfId="10834"/>
    <cellStyle name="40% - Accent5 2 8_PY_Adj" xfId="10835"/>
    <cellStyle name="40% - Accent5 2 9" xfId="10836"/>
    <cellStyle name="40% - Accent5 2 9 2" xfId="10837"/>
    <cellStyle name="40% - Accent5 2 9 2 2" xfId="10838"/>
    <cellStyle name="40% - Accent5 2 9 2 3" xfId="10839"/>
    <cellStyle name="40% - Accent5 2 9 2_PY_Adj" xfId="10840"/>
    <cellStyle name="40% - Accent5 2 9 3" xfId="10841"/>
    <cellStyle name="40% - Accent5 2 9 4" xfId="10842"/>
    <cellStyle name="40% - Accent5 2 9_PY_Adj" xfId="10843"/>
    <cellStyle name="40% - Accent5 2_11) Prop" xfId="10844"/>
    <cellStyle name="40% - Accent5 3" xfId="10845"/>
    <cellStyle name="40% - Accent5 3 10" xfId="10846"/>
    <cellStyle name="40% - Accent5 3 2" xfId="10847"/>
    <cellStyle name="40% - Accent5 3 2 2" xfId="10848"/>
    <cellStyle name="40% - Accent5 3 2 2 2" xfId="10849"/>
    <cellStyle name="40% - Accent5 3 2 2 2 2" xfId="10850"/>
    <cellStyle name="40% - Accent5 3 2 2 2 2 2" xfId="10851"/>
    <cellStyle name="40% - Accent5 3 2 2 2 2 2 2" xfId="10852"/>
    <cellStyle name="40% - Accent5 3 2 2 2 2 3" xfId="10853"/>
    <cellStyle name="40% - Accent5 3 2 2 2 2_PY_Adj" xfId="10854"/>
    <cellStyle name="40% - Accent5 3 2 2 2 3" xfId="10855"/>
    <cellStyle name="40% - Accent5 3 2 2 2 3 2" xfId="10856"/>
    <cellStyle name="40% - Accent5 3 2 2 2 3 2 2" xfId="10857"/>
    <cellStyle name="40% - Accent5 3 2 2 2 3 3" xfId="10858"/>
    <cellStyle name="40% - Accent5 3 2 2 2 4" xfId="10859"/>
    <cellStyle name="40% - Accent5 3 2 2 2 4 2" xfId="10860"/>
    <cellStyle name="40% - Accent5 3 2 2 2 5" xfId="10861"/>
    <cellStyle name="40% - Accent5 3 2 2 2_PY_Adj" xfId="10862"/>
    <cellStyle name="40% - Accent5 3 2 2 3" xfId="10863"/>
    <cellStyle name="40% - Accent5 3 2 2 3 2" xfId="10864"/>
    <cellStyle name="40% - Accent5 3 2 2 3 2 2" xfId="10865"/>
    <cellStyle name="40% - Accent5 3 2 2 3 2 2 2" xfId="10866"/>
    <cellStyle name="40% - Accent5 3 2 2 3 2 3" xfId="10867"/>
    <cellStyle name="40% - Accent5 3 2 2 3 2_PY_Adj" xfId="10868"/>
    <cellStyle name="40% - Accent5 3 2 2 3 3" xfId="10869"/>
    <cellStyle name="40% - Accent5 3 2 2 3 3 2" xfId="10870"/>
    <cellStyle name="40% - Accent5 3 2 2 3 4" xfId="10871"/>
    <cellStyle name="40% - Accent5 3 2 2 3_C1 BS" xfId="10872"/>
    <cellStyle name="40% - Accent5 3 2 2 4" xfId="10873"/>
    <cellStyle name="40% - Accent5 3 2 2 4 2" xfId="10874"/>
    <cellStyle name="40% - Accent5 3 2 2 4 2 2" xfId="10875"/>
    <cellStyle name="40% - Accent5 3 2 2 4 2_PY_Adj" xfId="10876"/>
    <cellStyle name="40% - Accent5 3 2 2 4 3" xfId="10877"/>
    <cellStyle name="40% - Accent5 3 2 2 4_C1 BS" xfId="10878"/>
    <cellStyle name="40% - Accent5 3 2 2 5" xfId="10879"/>
    <cellStyle name="40% - Accent5 3 2 2 5 2" xfId="10880"/>
    <cellStyle name="40% - Accent5 3 2 2 5 2 2" xfId="10881"/>
    <cellStyle name="40% - Accent5 3 2 2 5 3" xfId="10882"/>
    <cellStyle name="40% - Accent5 3 2 2 5_PY_Adj" xfId="10883"/>
    <cellStyle name="40% - Accent5 3 2 2 6" xfId="10884"/>
    <cellStyle name="40% - Accent5 3 2 2 6 2" xfId="10885"/>
    <cellStyle name="40% - Accent5 3 2 2 7" xfId="10886"/>
    <cellStyle name="40% - Accent5 3 2 2_11) Prop" xfId="10887"/>
    <cellStyle name="40% - Accent5 3 2 3" xfId="10888"/>
    <cellStyle name="40% - Accent5 3 2 3 2" xfId="10889"/>
    <cellStyle name="40% - Accent5 3 2 3 2 2" xfId="10890"/>
    <cellStyle name="40% - Accent5 3 2 3 2 2 2" xfId="10891"/>
    <cellStyle name="40% - Accent5 3 2 3 2 2 2 2" xfId="10892"/>
    <cellStyle name="40% - Accent5 3 2 3 2 2 3" xfId="10893"/>
    <cellStyle name="40% - Accent5 3 2 3 2 2_PY_Adj" xfId="10894"/>
    <cellStyle name="40% - Accent5 3 2 3 2 3" xfId="10895"/>
    <cellStyle name="40% - Accent5 3 2 3 2 3 2" xfId="10896"/>
    <cellStyle name="40% - Accent5 3 2 3 2 4" xfId="10897"/>
    <cellStyle name="40% - Accent5 3 2 3 2_PY_Adj" xfId="10898"/>
    <cellStyle name="40% - Accent5 3 2 3 3" xfId="10899"/>
    <cellStyle name="40% - Accent5 3 2 3 3 2" xfId="10900"/>
    <cellStyle name="40% - Accent5 3 2 3 3 2 2" xfId="10901"/>
    <cellStyle name="40% - Accent5 3 2 3 3 3" xfId="10902"/>
    <cellStyle name="40% - Accent5 3 2 3 3_PY_Adj" xfId="10903"/>
    <cellStyle name="40% - Accent5 3 2 3 4" xfId="10904"/>
    <cellStyle name="40% - Accent5 3 2 3 4 2" xfId="10905"/>
    <cellStyle name="40% - Accent5 3 2 3 4 2 2" xfId="10906"/>
    <cellStyle name="40% - Accent5 3 2 3 4 3" xfId="10907"/>
    <cellStyle name="40% - Accent5 3 2 3 5" xfId="10908"/>
    <cellStyle name="40% - Accent5 3 2 3 5 2" xfId="10909"/>
    <cellStyle name="40% - Accent5 3 2 3 6" xfId="10910"/>
    <cellStyle name="40% - Accent5 3 2 3_PY_Adj" xfId="10911"/>
    <cellStyle name="40% - Accent5 3 2 4" xfId="10912"/>
    <cellStyle name="40% - Accent5 3 2 4 2" xfId="10913"/>
    <cellStyle name="40% - Accent5 3 2 4 2 2" xfId="10914"/>
    <cellStyle name="40% - Accent5 3 2 4 2 2 2" xfId="10915"/>
    <cellStyle name="40% - Accent5 3 2 4 2 2_PY_Adj" xfId="10916"/>
    <cellStyle name="40% - Accent5 3 2 4 2 3" xfId="10917"/>
    <cellStyle name="40% - Accent5 3 2 4 2_PY_Adj" xfId="10918"/>
    <cellStyle name="40% - Accent5 3 2 4 3" xfId="10919"/>
    <cellStyle name="40% - Accent5 3 2 4 3 2" xfId="10920"/>
    <cellStyle name="40% - Accent5 3 2 4 3 2 2" xfId="10921"/>
    <cellStyle name="40% - Accent5 3 2 4 3 3" xfId="10922"/>
    <cellStyle name="40% - Accent5 3 2 4 3_PY_Adj" xfId="10923"/>
    <cellStyle name="40% - Accent5 3 2 4 4" xfId="10924"/>
    <cellStyle name="40% - Accent5 3 2 4 4 2" xfId="10925"/>
    <cellStyle name="40% - Accent5 3 2 4 5" xfId="10926"/>
    <cellStyle name="40% - Accent5 3 2 4_PY_Adj" xfId="10927"/>
    <cellStyle name="40% - Accent5 3 2 5" xfId="10928"/>
    <cellStyle name="40% - Accent5 3 2 5 2" xfId="10929"/>
    <cellStyle name="40% - Accent5 3 2 5 2 2" xfId="10930"/>
    <cellStyle name="40% - Accent5 3 2 5 3" xfId="10931"/>
    <cellStyle name="40% - Accent5 3 2 5_PY_Adj" xfId="10932"/>
    <cellStyle name="40% - Accent5 3 2 6" xfId="10933"/>
    <cellStyle name="40% - Accent5 3 2 6 2" xfId="10934"/>
    <cellStyle name="40% - Accent5 3 2 6 2 2" xfId="10935"/>
    <cellStyle name="40% - Accent5 3 2 6 2_PY_Adj" xfId="10936"/>
    <cellStyle name="40% - Accent5 3 2 6 3" xfId="10937"/>
    <cellStyle name="40% - Accent5 3 2 6_C1 BS" xfId="10938"/>
    <cellStyle name="40% - Accent5 3 2 7" xfId="10939"/>
    <cellStyle name="40% - Accent5 3 2 7 2" xfId="10940"/>
    <cellStyle name="40% - Accent5 3 2 7 2 2" xfId="10941"/>
    <cellStyle name="40% - Accent5 3 2 7 2_PY_Adj" xfId="10942"/>
    <cellStyle name="40% - Accent5 3 2 7 3" xfId="10943"/>
    <cellStyle name="40% - Accent5 3 2 7_C1 BS" xfId="10944"/>
    <cellStyle name="40% - Accent5 3 2 8" xfId="10945"/>
    <cellStyle name="40% - Accent5 3 2 8 2" xfId="10946"/>
    <cellStyle name="40% - Accent5 3 2 8_PY_Adj" xfId="10947"/>
    <cellStyle name="40% - Accent5 3 2 9" xfId="10948"/>
    <cellStyle name="40% - Accent5 3 2_11) Prop" xfId="10949"/>
    <cellStyle name="40% - Accent5 3 3" xfId="10950"/>
    <cellStyle name="40% - Accent5 3 3 2" xfId="10951"/>
    <cellStyle name="40% - Accent5 3 3 2 2" xfId="10952"/>
    <cellStyle name="40% - Accent5 3 3 2 2 2" xfId="10953"/>
    <cellStyle name="40% - Accent5 3 3 2 2 2 2" xfId="10954"/>
    <cellStyle name="40% - Accent5 3 3 2 2 3" xfId="10955"/>
    <cellStyle name="40% - Accent5 3 3 2 2_PY_Adj" xfId="10956"/>
    <cellStyle name="40% - Accent5 3 3 2 3" xfId="10957"/>
    <cellStyle name="40% - Accent5 3 3 2 3 2" xfId="10958"/>
    <cellStyle name="40% - Accent5 3 3 2 3 2 2" xfId="10959"/>
    <cellStyle name="40% - Accent5 3 3 2 3 3" xfId="10960"/>
    <cellStyle name="40% - Accent5 3 3 2 4" xfId="10961"/>
    <cellStyle name="40% - Accent5 3 3 2 4 2" xfId="10962"/>
    <cellStyle name="40% - Accent5 3 3 2 5" xfId="10963"/>
    <cellStyle name="40% - Accent5 3 3 2_PY_Adj" xfId="10964"/>
    <cellStyle name="40% - Accent5 3 3 3" xfId="10965"/>
    <cellStyle name="40% - Accent5 3 3 3 2" xfId="10966"/>
    <cellStyle name="40% - Accent5 3 3 3 2 2" xfId="10967"/>
    <cellStyle name="40% - Accent5 3 3 3 2 2 2" xfId="10968"/>
    <cellStyle name="40% - Accent5 3 3 3 2 3" xfId="10969"/>
    <cellStyle name="40% - Accent5 3 3 3 2_PY_Adj" xfId="10970"/>
    <cellStyle name="40% - Accent5 3 3 3 3" xfId="10971"/>
    <cellStyle name="40% - Accent5 3 3 3 3 2" xfId="10972"/>
    <cellStyle name="40% - Accent5 3 3 3 4" xfId="10973"/>
    <cellStyle name="40% - Accent5 3 3 3_PY_Adj" xfId="10974"/>
    <cellStyle name="40% - Accent5 3 3 4" xfId="10975"/>
    <cellStyle name="40% - Accent5 3 3 4 2" xfId="10976"/>
    <cellStyle name="40% - Accent5 3 3 4 2 2" xfId="10977"/>
    <cellStyle name="40% - Accent5 3 3 4 3" xfId="10978"/>
    <cellStyle name="40% - Accent5 3 3 4_PY_Adj" xfId="10979"/>
    <cellStyle name="40% - Accent5 3 3 5" xfId="10980"/>
    <cellStyle name="40% - Accent5 3 3 5 2" xfId="10981"/>
    <cellStyle name="40% - Accent5 3 3 5 2 2" xfId="10982"/>
    <cellStyle name="40% - Accent5 3 3 5 3" xfId="10983"/>
    <cellStyle name="40% - Accent5 3 3 6" xfId="10984"/>
    <cellStyle name="40% - Accent5 3 3 6 2" xfId="10985"/>
    <cellStyle name="40% - Accent5 3 3 7" xfId="10986"/>
    <cellStyle name="40% - Accent5 3 3_11) Prop" xfId="10987"/>
    <cellStyle name="40% - Accent5 3 4" xfId="10988"/>
    <cellStyle name="40% - Accent5 3 4 2" xfId="10989"/>
    <cellStyle name="40% - Accent5 3 4 2 2" xfId="10990"/>
    <cellStyle name="40% - Accent5 3 4 2 2 2" xfId="10991"/>
    <cellStyle name="40% - Accent5 3 4 2 2 2 2" xfId="10992"/>
    <cellStyle name="40% - Accent5 3 4 2 2 3" xfId="10993"/>
    <cellStyle name="40% - Accent5 3 4 2 2_PY_Adj" xfId="10994"/>
    <cellStyle name="40% - Accent5 3 4 2 3" xfId="10995"/>
    <cellStyle name="40% - Accent5 3 4 2 3 2" xfId="10996"/>
    <cellStyle name="40% - Accent5 3 4 2 4" xfId="10997"/>
    <cellStyle name="40% - Accent5 3 4 2_PY_Adj" xfId="10998"/>
    <cellStyle name="40% - Accent5 3 4 3" xfId="10999"/>
    <cellStyle name="40% - Accent5 3 4 3 2" xfId="11000"/>
    <cellStyle name="40% - Accent5 3 4 3 2 2" xfId="11001"/>
    <cellStyle name="40% - Accent5 3 4 3 2_PY_Adj" xfId="11002"/>
    <cellStyle name="40% - Accent5 3 4 3 3" xfId="11003"/>
    <cellStyle name="40% - Accent5 3 4 3_PY_Adj" xfId="11004"/>
    <cellStyle name="40% - Accent5 3 4 4" xfId="11005"/>
    <cellStyle name="40% - Accent5 3 4 4 2" xfId="11006"/>
    <cellStyle name="40% - Accent5 3 4 4 2 2" xfId="11007"/>
    <cellStyle name="40% - Accent5 3 4 4 2_PY_Adj" xfId="11008"/>
    <cellStyle name="40% - Accent5 3 4 4 3" xfId="11009"/>
    <cellStyle name="40% - Accent5 3 4 4_C1 BS" xfId="11010"/>
    <cellStyle name="40% - Accent5 3 4 5" xfId="11011"/>
    <cellStyle name="40% - Accent5 3 4 5 2" xfId="11012"/>
    <cellStyle name="40% - Accent5 3 4 5 2 2" xfId="11013"/>
    <cellStyle name="40% - Accent5 3 4 5 2_PY_Adj" xfId="11014"/>
    <cellStyle name="40% - Accent5 3 4 5 3" xfId="11015"/>
    <cellStyle name="40% - Accent5 3 4 5_C1 BS" xfId="11016"/>
    <cellStyle name="40% - Accent5 3 4 6" xfId="11017"/>
    <cellStyle name="40% - Accent5 3 4 6 2" xfId="11018"/>
    <cellStyle name="40% - Accent5 3 4 6_PY_Adj" xfId="11019"/>
    <cellStyle name="40% - Accent5 3 4 7" xfId="11020"/>
    <cellStyle name="40% - Accent5 3 4_11) Prop" xfId="11021"/>
    <cellStyle name="40% - Accent5 3 5" xfId="11022"/>
    <cellStyle name="40% - Accent5 3 5 2" xfId="11023"/>
    <cellStyle name="40% - Accent5 3 5 2 2" xfId="11024"/>
    <cellStyle name="40% - Accent5 3 5 2 2 2" xfId="11025"/>
    <cellStyle name="40% - Accent5 3 5 2 2_PY_Adj" xfId="11026"/>
    <cellStyle name="40% - Accent5 3 5 2 3" xfId="11027"/>
    <cellStyle name="40% - Accent5 3 5 2_PY_Adj" xfId="11028"/>
    <cellStyle name="40% - Accent5 3 5 3" xfId="11029"/>
    <cellStyle name="40% - Accent5 3 5 3 2" xfId="11030"/>
    <cellStyle name="40% - Accent5 3 5 3 2 2" xfId="11031"/>
    <cellStyle name="40% - Accent5 3 5 3 3" xfId="11032"/>
    <cellStyle name="40% - Accent5 3 5 3_PY_Adj" xfId="11033"/>
    <cellStyle name="40% - Accent5 3 5 4" xfId="11034"/>
    <cellStyle name="40% - Accent5 3 5 4 2" xfId="11035"/>
    <cellStyle name="40% - Accent5 3 5 5" xfId="11036"/>
    <cellStyle name="40% - Accent5 3 5_PY_Adj" xfId="11037"/>
    <cellStyle name="40% - Accent5 3 6" xfId="11038"/>
    <cellStyle name="40% - Accent5 3 6 2" xfId="11039"/>
    <cellStyle name="40% - Accent5 3 6 2 2" xfId="11040"/>
    <cellStyle name="40% - Accent5 3 6 2 3" xfId="11041"/>
    <cellStyle name="40% - Accent5 3 6 2_PY_Adj" xfId="11042"/>
    <cellStyle name="40% - Accent5 3 6 3" xfId="11043"/>
    <cellStyle name="40% - Accent5 3 6 4" xfId="11044"/>
    <cellStyle name="40% - Accent5 3 6_PY_Adj" xfId="11045"/>
    <cellStyle name="40% - Accent5 3 7" xfId="11046"/>
    <cellStyle name="40% - Accent5 3 7 2" xfId="11047"/>
    <cellStyle name="40% - Accent5 3 7 2 2" xfId="11048"/>
    <cellStyle name="40% - Accent5 3 7 2_PY_Adj" xfId="11049"/>
    <cellStyle name="40% - Accent5 3 7 3" xfId="11050"/>
    <cellStyle name="40% - Accent5 3 7_C1 BS" xfId="11051"/>
    <cellStyle name="40% - Accent5 3 8" xfId="11052"/>
    <cellStyle name="40% - Accent5 3 8 2" xfId="11053"/>
    <cellStyle name="40% - Accent5 3 8 2 2" xfId="11054"/>
    <cellStyle name="40% - Accent5 3 8 2_PY_Adj" xfId="11055"/>
    <cellStyle name="40% - Accent5 3 8 3" xfId="11056"/>
    <cellStyle name="40% - Accent5 3 8_C1 BS" xfId="11057"/>
    <cellStyle name="40% - Accent5 3 9" xfId="11058"/>
    <cellStyle name="40% - Accent5 3 9 2" xfId="11059"/>
    <cellStyle name="40% - Accent5 3 9_PY_Adj" xfId="11060"/>
    <cellStyle name="40% - Accent5 3_11) Prop" xfId="11061"/>
    <cellStyle name="40% - Accent5 4" xfId="11062"/>
    <cellStyle name="40% - Accent5 4 10" xfId="11063"/>
    <cellStyle name="40% - Accent5 4 10 2" xfId="11064"/>
    <cellStyle name="40% - Accent5 4 10_PY_Adj" xfId="11065"/>
    <cellStyle name="40% - Accent5 4 11" xfId="11066"/>
    <cellStyle name="40% - Accent5 4 12" xfId="11067"/>
    <cellStyle name="40% - Accent5 4 2" xfId="11068"/>
    <cellStyle name="40% - Accent5 4 2 2" xfId="11069"/>
    <cellStyle name="40% - Accent5 4 2 2 2" xfId="11070"/>
    <cellStyle name="40% - Accent5 4 2 2 2 2" xfId="11071"/>
    <cellStyle name="40% - Accent5 4 2 2 2 2 2" xfId="11072"/>
    <cellStyle name="40% - Accent5 4 2 2 2 3" xfId="11073"/>
    <cellStyle name="40% - Accent5 4 2 2 2_PY_Adj" xfId="11074"/>
    <cellStyle name="40% - Accent5 4 2 2 3" xfId="11075"/>
    <cellStyle name="40% - Accent5 4 2 2 3 2" xfId="11076"/>
    <cellStyle name="40% - Accent5 4 2 2 3 2 2" xfId="11077"/>
    <cellStyle name="40% - Accent5 4 2 2 3 3" xfId="11078"/>
    <cellStyle name="40% - Accent5 4 2 2 4" xfId="11079"/>
    <cellStyle name="40% - Accent5 4 2 2 4 2" xfId="11080"/>
    <cellStyle name="40% - Accent5 4 2 2 5" xfId="11081"/>
    <cellStyle name="40% - Accent5 4 2 2_11) Prop" xfId="11082"/>
    <cellStyle name="40% - Accent5 4 2 3" xfId="11083"/>
    <cellStyle name="40% - Accent5 4 2 3 2" xfId="11084"/>
    <cellStyle name="40% - Accent5 4 2 3 2 2" xfId="11085"/>
    <cellStyle name="40% - Accent5 4 2 3 2 2 2" xfId="11086"/>
    <cellStyle name="40% - Accent5 4 2 3 2 3" xfId="11087"/>
    <cellStyle name="40% - Accent5 4 2 3 2_PY_Adj" xfId="11088"/>
    <cellStyle name="40% - Accent5 4 2 3 3" xfId="11089"/>
    <cellStyle name="40% - Accent5 4 2 3 3 2" xfId="11090"/>
    <cellStyle name="40% - Accent5 4 2 3 4" xfId="11091"/>
    <cellStyle name="40% - Accent5 4 2 3_4) FAS 143" xfId="11092"/>
    <cellStyle name="40% - Accent5 4 2 4" xfId="11093"/>
    <cellStyle name="40% - Accent5 4 2 4 2" xfId="11094"/>
    <cellStyle name="40% - Accent5 4 2 4 2 2" xfId="11095"/>
    <cellStyle name="40% - Accent5 4 2 4 2_PY_Adj" xfId="11096"/>
    <cellStyle name="40% - Accent5 4 2 4 3" xfId="11097"/>
    <cellStyle name="40% - Accent5 4 2 4_C1 BS" xfId="11098"/>
    <cellStyle name="40% - Accent5 4 2 5" xfId="11099"/>
    <cellStyle name="40% - Accent5 4 2 5 2" xfId="11100"/>
    <cellStyle name="40% - Accent5 4 2 5 2 2" xfId="11101"/>
    <cellStyle name="40% - Accent5 4 2 5 2_PY_Adj" xfId="11102"/>
    <cellStyle name="40% - Accent5 4 2 5 3" xfId="11103"/>
    <cellStyle name="40% - Accent5 4 2 5_C1 BS" xfId="11104"/>
    <cellStyle name="40% - Accent5 4 2 6" xfId="11105"/>
    <cellStyle name="40% - Accent5 4 2 6 2" xfId="11106"/>
    <cellStyle name="40% - Accent5 4 2 6_PY_Adj" xfId="11107"/>
    <cellStyle name="40% - Accent5 4 2 7" xfId="11108"/>
    <cellStyle name="40% - Accent5 4 2_11) Prop" xfId="11109"/>
    <cellStyle name="40% - Accent5 4 3" xfId="11110"/>
    <cellStyle name="40% - Accent5 4 3 2" xfId="11111"/>
    <cellStyle name="40% - Accent5 4 3 2 2" xfId="11112"/>
    <cellStyle name="40% - Accent5 4 3 2 2 2" xfId="11113"/>
    <cellStyle name="40% - Accent5 4 3 2 2 2 2" xfId="11114"/>
    <cellStyle name="40% - Accent5 4 3 2 2 3" xfId="11115"/>
    <cellStyle name="40% - Accent5 4 3 2 2_PY_Adj" xfId="11116"/>
    <cellStyle name="40% - Accent5 4 3 2 3" xfId="11117"/>
    <cellStyle name="40% - Accent5 4 3 2 3 2" xfId="11118"/>
    <cellStyle name="40% - Accent5 4 3 2 4" xfId="11119"/>
    <cellStyle name="40% - Accent5 4 3 2_11) Prop" xfId="11120"/>
    <cellStyle name="40% - Accent5 4 3 3" xfId="11121"/>
    <cellStyle name="40% - Accent5 4 3 3 2" xfId="11122"/>
    <cellStyle name="40% - Accent5 4 3 3 2 2" xfId="11123"/>
    <cellStyle name="40% - Accent5 4 3 3 3" xfId="11124"/>
    <cellStyle name="40% - Accent5 4 3 3_PY_Adj" xfId="11125"/>
    <cellStyle name="40% - Accent5 4 3 4" xfId="11126"/>
    <cellStyle name="40% - Accent5 4 3 4 2" xfId="11127"/>
    <cellStyle name="40% - Accent5 4 3 4 2 2" xfId="11128"/>
    <cellStyle name="40% - Accent5 4 3 4 3" xfId="11129"/>
    <cellStyle name="40% - Accent5 4 3 5" xfId="11130"/>
    <cellStyle name="40% - Accent5 4 3 5 2" xfId="11131"/>
    <cellStyle name="40% - Accent5 4 3 6" xfId="11132"/>
    <cellStyle name="40% - Accent5 4 3_11) Prop" xfId="11133"/>
    <cellStyle name="40% - Accent5 4 4" xfId="11134"/>
    <cellStyle name="40% - Accent5 4 4 2" xfId="11135"/>
    <cellStyle name="40% - Accent5 4 4 2 2" xfId="11136"/>
    <cellStyle name="40% - Accent5 4 4 2 2 2" xfId="11137"/>
    <cellStyle name="40% - Accent5 4 4 2 2_PY_Adj" xfId="11138"/>
    <cellStyle name="40% - Accent5 4 4 2 3" xfId="11139"/>
    <cellStyle name="40% - Accent5 4 4 2_11) Prop" xfId="11140"/>
    <cellStyle name="40% - Accent5 4 4 3" xfId="11141"/>
    <cellStyle name="40% - Accent5 4 4 3 2" xfId="11142"/>
    <cellStyle name="40% - Accent5 4 4 3 2 2" xfId="11143"/>
    <cellStyle name="40% - Accent5 4 4 3 3" xfId="11144"/>
    <cellStyle name="40% - Accent5 4 4 3_PY_Adj" xfId="11145"/>
    <cellStyle name="40% - Accent5 4 4 4" xfId="11146"/>
    <cellStyle name="40% - Accent5 4 4 4 2" xfId="11147"/>
    <cellStyle name="40% - Accent5 4 4 5" xfId="11148"/>
    <cellStyle name="40% - Accent5 4 4_11) Prop" xfId="11149"/>
    <cellStyle name="40% - Accent5 4 5" xfId="11150"/>
    <cellStyle name="40% - Accent5 4 5 2" xfId="11151"/>
    <cellStyle name="40% - Accent5 4 5 2 2" xfId="11152"/>
    <cellStyle name="40% - Accent5 4 5 2 3" xfId="11153"/>
    <cellStyle name="40% - Accent5 4 5 2_11) Prop" xfId="11154"/>
    <cellStyle name="40% - Accent5 4 5 3" xfId="11155"/>
    <cellStyle name="40% - Accent5 4 5 4" xfId="11156"/>
    <cellStyle name="40% - Accent5 4 5_11) Prop" xfId="11157"/>
    <cellStyle name="40% - Accent5 4 6" xfId="11158"/>
    <cellStyle name="40% - Accent5 4 6 2" xfId="11159"/>
    <cellStyle name="40% - Accent5 4 6 2 2" xfId="11160"/>
    <cellStyle name="40% - Accent5 4 6 2 3" xfId="11161"/>
    <cellStyle name="40% - Accent5 4 6 2_4) FAS 143" xfId="11162"/>
    <cellStyle name="40% - Accent5 4 6 3" xfId="11163"/>
    <cellStyle name="40% - Accent5 4 6_11) Prop" xfId="11164"/>
    <cellStyle name="40% - Accent5 4 7" xfId="11165"/>
    <cellStyle name="40% - Accent5 4 7 2" xfId="11166"/>
    <cellStyle name="40% - Accent5 4 7 3" xfId="11167"/>
    <cellStyle name="40% - Accent5 4 7_11) Prop" xfId="11168"/>
    <cellStyle name="40% - Accent5 4 8" xfId="11169"/>
    <cellStyle name="40% - Accent5 4 8 2" xfId="11170"/>
    <cellStyle name="40% - Accent5 4 8 2 2" xfId="11171"/>
    <cellStyle name="40% - Accent5 4 8 2_PY_Adj" xfId="11172"/>
    <cellStyle name="40% - Accent5 4 8 3" xfId="11173"/>
    <cellStyle name="40% - Accent5 4 8_C1 BS" xfId="11174"/>
    <cellStyle name="40% - Accent5 4 9" xfId="11175"/>
    <cellStyle name="40% - Accent5 4 9 2" xfId="11176"/>
    <cellStyle name="40% - Accent5 4 9 2 2" xfId="11177"/>
    <cellStyle name="40% - Accent5 4 9 2_PY_Adj" xfId="11178"/>
    <cellStyle name="40% - Accent5 4 9 3" xfId="11179"/>
    <cellStyle name="40% - Accent5 4 9_C1 BS" xfId="11180"/>
    <cellStyle name="40% - Accent5 4_11) Prop" xfId="11181"/>
    <cellStyle name="40% - Accent5 5" xfId="11182"/>
    <cellStyle name="40% - Accent5 5 2" xfId="11183"/>
    <cellStyle name="40% - Accent5 5 2 2" xfId="11184"/>
    <cellStyle name="40% - Accent5 5 2 2 2" xfId="11185"/>
    <cellStyle name="40% - Accent5 5 2 2 2 2" xfId="11186"/>
    <cellStyle name="40% - Accent5 5 2 2 2 2 2" xfId="11187"/>
    <cellStyle name="40% - Accent5 5 2 2 2 3" xfId="11188"/>
    <cellStyle name="40% - Accent5 5 2 2 2_PY_Adj" xfId="11189"/>
    <cellStyle name="40% - Accent5 5 2 2 3" xfId="11190"/>
    <cellStyle name="40% - Accent5 5 2 2 3 2" xfId="11191"/>
    <cellStyle name="40% - Accent5 5 2 2 3 2 2" xfId="11192"/>
    <cellStyle name="40% - Accent5 5 2 2 3 3" xfId="11193"/>
    <cellStyle name="40% - Accent5 5 2 2 4" xfId="11194"/>
    <cellStyle name="40% - Accent5 5 2 2 4 2" xfId="11195"/>
    <cellStyle name="40% - Accent5 5 2 2 5" xfId="11196"/>
    <cellStyle name="40% - Accent5 5 2 2_11) Prop" xfId="11197"/>
    <cellStyle name="40% - Accent5 5 2 3" xfId="11198"/>
    <cellStyle name="40% - Accent5 5 2 3 2" xfId="11199"/>
    <cellStyle name="40% - Accent5 5 2 3 2 2" xfId="11200"/>
    <cellStyle name="40% - Accent5 5 2 3 2 2 2" xfId="11201"/>
    <cellStyle name="40% - Accent5 5 2 3 2 3" xfId="11202"/>
    <cellStyle name="40% - Accent5 5 2 3 2_PY_Adj" xfId="11203"/>
    <cellStyle name="40% - Accent5 5 2 3 3" xfId="11204"/>
    <cellStyle name="40% - Accent5 5 2 3 3 2" xfId="11205"/>
    <cellStyle name="40% - Accent5 5 2 3 4" xfId="11206"/>
    <cellStyle name="40% - Accent5 5 2 3_C1 BS" xfId="11207"/>
    <cellStyle name="40% - Accent5 5 2 4" xfId="11208"/>
    <cellStyle name="40% - Accent5 5 2 4 2" xfId="11209"/>
    <cellStyle name="40% - Accent5 5 2 4 2 2" xfId="11210"/>
    <cellStyle name="40% - Accent5 5 2 4 2_PY_Adj" xfId="11211"/>
    <cellStyle name="40% - Accent5 5 2 4 3" xfId="11212"/>
    <cellStyle name="40% - Accent5 5 2 4_C1 BS" xfId="11213"/>
    <cellStyle name="40% - Accent5 5 2 5" xfId="11214"/>
    <cellStyle name="40% - Accent5 5 2 5 2" xfId="11215"/>
    <cellStyle name="40% - Accent5 5 2 5 2 2" xfId="11216"/>
    <cellStyle name="40% - Accent5 5 2 5 3" xfId="11217"/>
    <cellStyle name="40% - Accent5 5 2 5_PY_Adj" xfId="11218"/>
    <cellStyle name="40% - Accent5 5 2 6" xfId="11219"/>
    <cellStyle name="40% - Accent5 5 2 6 2" xfId="11220"/>
    <cellStyle name="40% - Accent5 5 2 7" xfId="11221"/>
    <cellStyle name="40% - Accent5 5 2_11) Prop" xfId="11222"/>
    <cellStyle name="40% - Accent5 5 3" xfId="11223"/>
    <cellStyle name="40% - Accent5 5 3 2" xfId="11224"/>
    <cellStyle name="40% - Accent5 5 3 2 2" xfId="11225"/>
    <cellStyle name="40% - Accent5 5 3 2 2 2" xfId="11226"/>
    <cellStyle name="40% - Accent5 5 3 2 2 2 2" xfId="11227"/>
    <cellStyle name="40% - Accent5 5 3 2 2 3" xfId="11228"/>
    <cellStyle name="40% - Accent5 5 3 2 2_PY_Adj" xfId="11229"/>
    <cellStyle name="40% - Accent5 5 3 2 3" xfId="11230"/>
    <cellStyle name="40% - Accent5 5 3 2 3 2" xfId="11231"/>
    <cellStyle name="40% - Accent5 5 3 2 4" xfId="11232"/>
    <cellStyle name="40% - Accent5 5 3 2_11) Prop" xfId="11233"/>
    <cellStyle name="40% - Accent5 5 3 3" xfId="11234"/>
    <cellStyle name="40% - Accent5 5 3 3 2" xfId="11235"/>
    <cellStyle name="40% - Accent5 5 3 3 2 2" xfId="11236"/>
    <cellStyle name="40% - Accent5 5 3 3 3" xfId="11237"/>
    <cellStyle name="40% - Accent5 5 3 3_PY_Adj" xfId="11238"/>
    <cellStyle name="40% - Accent5 5 3 4" xfId="11239"/>
    <cellStyle name="40% - Accent5 5 3 4 2" xfId="11240"/>
    <cellStyle name="40% - Accent5 5 3 4 2 2" xfId="11241"/>
    <cellStyle name="40% - Accent5 5 3 4 3" xfId="11242"/>
    <cellStyle name="40% - Accent5 5 3 5" xfId="11243"/>
    <cellStyle name="40% - Accent5 5 3 5 2" xfId="11244"/>
    <cellStyle name="40% - Accent5 5 3 6" xfId="11245"/>
    <cellStyle name="40% - Accent5 5 3_11) Prop" xfId="11246"/>
    <cellStyle name="40% - Accent5 5 4" xfId="11247"/>
    <cellStyle name="40% - Accent5 5 4 2" xfId="11248"/>
    <cellStyle name="40% - Accent5 5 4 2 2" xfId="11249"/>
    <cellStyle name="40% - Accent5 5 4 2 2 2" xfId="11250"/>
    <cellStyle name="40% - Accent5 5 4 2 3" xfId="11251"/>
    <cellStyle name="40% - Accent5 5 4 2_PY_Adj" xfId="11252"/>
    <cellStyle name="40% - Accent5 5 4 3" xfId="11253"/>
    <cellStyle name="40% - Accent5 5 4 3 2" xfId="11254"/>
    <cellStyle name="40% - Accent5 5 4 3 2 2" xfId="11255"/>
    <cellStyle name="40% - Accent5 5 4 3 3" xfId="11256"/>
    <cellStyle name="40% - Accent5 5 4 4" xfId="11257"/>
    <cellStyle name="40% - Accent5 5 4 4 2" xfId="11258"/>
    <cellStyle name="40% - Accent5 5 4 5" xfId="11259"/>
    <cellStyle name="40% - Accent5 5 4_11) Prop" xfId="11260"/>
    <cellStyle name="40% - Accent5 5 5" xfId="11261"/>
    <cellStyle name="40% - Accent5 5 5 2" xfId="11262"/>
    <cellStyle name="40% - Accent5 5 5 2 2" xfId="11263"/>
    <cellStyle name="40% - Accent5 5 5 2_PY_Adj" xfId="11264"/>
    <cellStyle name="40% - Accent5 5 5 3" xfId="11265"/>
    <cellStyle name="40% - Accent5 5 5_4) FAS 143" xfId="11266"/>
    <cellStyle name="40% - Accent5 5 6" xfId="11267"/>
    <cellStyle name="40% - Accent5 5 6 2" xfId="11268"/>
    <cellStyle name="40% - Accent5 5 6 2 2" xfId="11269"/>
    <cellStyle name="40% - Accent5 5 6 2_PY_Adj" xfId="11270"/>
    <cellStyle name="40% - Accent5 5 6 3" xfId="11271"/>
    <cellStyle name="40% - Accent5 5 6_C1 BS" xfId="11272"/>
    <cellStyle name="40% - Accent5 5 7" xfId="11273"/>
    <cellStyle name="40% - Accent5 5 7 2" xfId="11274"/>
    <cellStyle name="40% - Accent5 5 7 2 2" xfId="11275"/>
    <cellStyle name="40% - Accent5 5 7 2_PY_Adj" xfId="11276"/>
    <cellStyle name="40% - Accent5 5 7 3" xfId="11277"/>
    <cellStyle name="40% - Accent5 5 7_C1 BS" xfId="11278"/>
    <cellStyle name="40% - Accent5 5 8" xfId="11279"/>
    <cellStyle name="40% - Accent5 5 8 2" xfId="11280"/>
    <cellStyle name="40% - Accent5 5 8_PY_Adj" xfId="11281"/>
    <cellStyle name="40% - Accent5 5 9" xfId="11282"/>
    <cellStyle name="40% - Accent5 5_11) Prop" xfId="11283"/>
    <cellStyle name="40% - Accent5 6" xfId="11284"/>
    <cellStyle name="40% - Accent5 6 2" xfId="11285"/>
    <cellStyle name="40% - Accent5 6 2 2" xfId="11286"/>
    <cellStyle name="40% - Accent5 6 2 2 2" xfId="11287"/>
    <cellStyle name="40% - Accent5 6 2 2 2 2" xfId="11288"/>
    <cellStyle name="40% - Accent5 6 2 2 2_PY_Adj" xfId="11289"/>
    <cellStyle name="40% - Accent5 6 2 2 3" xfId="11290"/>
    <cellStyle name="40% - Accent5 6 2 2_11) Prop" xfId="11291"/>
    <cellStyle name="40% - Accent5 6 2 3" xfId="11292"/>
    <cellStyle name="40% - Accent5 6 2 3 2" xfId="11293"/>
    <cellStyle name="40% - Accent5 6 2 3 2 2" xfId="11294"/>
    <cellStyle name="40% - Accent5 6 2 3 3" xfId="11295"/>
    <cellStyle name="40% - Accent5 6 2 3_PY_Adj" xfId="11296"/>
    <cellStyle name="40% - Accent5 6 2 4" xfId="11297"/>
    <cellStyle name="40% - Accent5 6 2 4 2" xfId="11298"/>
    <cellStyle name="40% - Accent5 6 2 5" xfId="11299"/>
    <cellStyle name="40% - Accent5 6 2_11) Prop" xfId="11300"/>
    <cellStyle name="40% - Accent5 6 3" xfId="11301"/>
    <cellStyle name="40% - Accent5 6 3 2" xfId="11302"/>
    <cellStyle name="40% - Accent5 6 3 2 2" xfId="11303"/>
    <cellStyle name="40% - Accent5 6 3 2 2 2" xfId="11304"/>
    <cellStyle name="40% - Accent5 6 3 2 2_PY_Adj" xfId="11305"/>
    <cellStyle name="40% - Accent5 6 3 2 3" xfId="11306"/>
    <cellStyle name="40% - Accent5 6 3 2_11) Prop" xfId="11307"/>
    <cellStyle name="40% - Accent5 6 3 3" xfId="11308"/>
    <cellStyle name="40% - Accent5 6 3 3 2" xfId="11309"/>
    <cellStyle name="40% - Accent5 6 3 3_PY_Adj" xfId="11310"/>
    <cellStyle name="40% - Accent5 6 3 4" xfId="11311"/>
    <cellStyle name="40% - Accent5 6 3_11) Prop" xfId="11312"/>
    <cellStyle name="40% - Accent5 6 4" xfId="11313"/>
    <cellStyle name="40% - Accent5 6 4 2" xfId="11314"/>
    <cellStyle name="40% - Accent5 6 4 2 2" xfId="11315"/>
    <cellStyle name="40% - Accent5 6 4 2_PY_Adj" xfId="11316"/>
    <cellStyle name="40% - Accent5 6 4 3" xfId="11317"/>
    <cellStyle name="40% - Accent5 6 4_11) Prop" xfId="11318"/>
    <cellStyle name="40% - Accent5 6 5" xfId="11319"/>
    <cellStyle name="40% - Accent5 6 5 2" xfId="11320"/>
    <cellStyle name="40% - Accent5 6 5 2 2" xfId="11321"/>
    <cellStyle name="40% - Accent5 6 5 3" xfId="11322"/>
    <cellStyle name="40% - Accent5 6 5_PY_Adj" xfId="11323"/>
    <cellStyle name="40% - Accent5 6 6" xfId="11324"/>
    <cellStyle name="40% - Accent5 6 6 2" xfId="11325"/>
    <cellStyle name="40% - Accent5 6 7" xfId="11326"/>
    <cellStyle name="40% - Accent5 6_11) Prop" xfId="11327"/>
    <cellStyle name="40% - Accent5 7" xfId="11328"/>
    <cellStyle name="40% - Accent5 7 2" xfId="11329"/>
    <cellStyle name="40% - Accent5 7 2 2" xfId="11330"/>
    <cellStyle name="40% - Accent5 7 2 2 2" xfId="11331"/>
    <cellStyle name="40% - Accent5 7 2 2 3" xfId="11332"/>
    <cellStyle name="40% - Accent5 7 2 2_11) Prop" xfId="11333"/>
    <cellStyle name="40% - Accent5 7 2 3" xfId="11334"/>
    <cellStyle name="40% - Accent5 7 2 4" xfId="11335"/>
    <cellStyle name="40% - Accent5 7 2_11) Prop" xfId="11336"/>
    <cellStyle name="40% - Accent5 7 3" xfId="11337"/>
    <cellStyle name="40% - Accent5 7 3 2" xfId="11338"/>
    <cellStyle name="40% - Accent5 7 3 3" xfId="11339"/>
    <cellStyle name="40% - Accent5 7 3_11) Prop" xfId="11340"/>
    <cellStyle name="40% - Accent5 7 4" xfId="11341"/>
    <cellStyle name="40% - Accent5 7 5" xfId="11342"/>
    <cellStyle name="40% - Accent5 7_11) Prop" xfId="11343"/>
    <cellStyle name="40% - Accent5 8" xfId="11344"/>
    <cellStyle name="40% - Accent5 8 2" xfId="11345"/>
    <cellStyle name="40% - Accent5 8 2 2" xfId="11346"/>
    <cellStyle name="40% - Accent5 8 2 2 2" xfId="11347"/>
    <cellStyle name="40% - Accent5 8 2 2 2 2" xfId="11348"/>
    <cellStyle name="40% - Accent5 8 2 2 2_PY_Adj" xfId="11349"/>
    <cellStyle name="40% - Accent5 8 2 2 3" xfId="11350"/>
    <cellStyle name="40% - Accent5 8 2 2_11) Prop" xfId="11351"/>
    <cellStyle name="40% - Accent5 8 2 3" xfId="11352"/>
    <cellStyle name="40% - Accent5 8 2 3 2" xfId="11353"/>
    <cellStyle name="40% - Accent5 8 2 3 2 2" xfId="11354"/>
    <cellStyle name="40% - Accent5 8 2 3 3" xfId="11355"/>
    <cellStyle name="40% - Accent5 8 2 3_PY_Adj" xfId="11356"/>
    <cellStyle name="40% - Accent5 8 2 4" xfId="11357"/>
    <cellStyle name="40% - Accent5 8 2 4 2" xfId="11358"/>
    <cellStyle name="40% - Accent5 8 2 5" xfId="11359"/>
    <cellStyle name="40% - Accent5 8 2_11) Prop" xfId="11360"/>
    <cellStyle name="40% - Accent5 8 3" xfId="11361"/>
    <cellStyle name="40% - Accent5 8 3 2" xfId="11362"/>
    <cellStyle name="40% - Accent5 8 3 2 2" xfId="11363"/>
    <cellStyle name="40% - Accent5 8 3 2 2 2" xfId="11364"/>
    <cellStyle name="40% - Accent5 8 3 2 3" xfId="11365"/>
    <cellStyle name="40% - Accent5 8 3 3" xfId="11366"/>
    <cellStyle name="40% - Accent5 8 3 3 2" xfId="11367"/>
    <cellStyle name="40% - Accent5 8 3 4" xfId="11368"/>
    <cellStyle name="40% - Accent5 8 3_PY_Adj" xfId="11369"/>
    <cellStyle name="40% - Accent5 8 4" xfId="11370"/>
    <cellStyle name="40% - Accent5 8 4 2" xfId="11371"/>
    <cellStyle name="40% - Accent5 8 4 2 2" xfId="11372"/>
    <cellStyle name="40% - Accent5 8 4 3" xfId="11373"/>
    <cellStyle name="40% - Accent5 8 4_PY_Adj" xfId="11374"/>
    <cellStyle name="40% - Accent5 8 5" xfId="11375"/>
    <cellStyle name="40% - Accent5 8 5 2" xfId="11376"/>
    <cellStyle name="40% - Accent5 8 5 2 2" xfId="11377"/>
    <cellStyle name="40% - Accent5 8 5 3" xfId="11378"/>
    <cellStyle name="40% - Accent5 8 6" xfId="11379"/>
    <cellStyle name="40% - Accent5 8 6 2" xfId="11380"/>
    <cellStyle name="40% - Accent5 8 7" xfId="11381"/>
    <cellStyle name="40% - Accent5 8_11) Prop" xfId="11382"/>
    <cellStyle name="40% - Accent5 9" xfId="11383"/>
    <cellStyle name="40% - Accent5 9 2" xfId="11384"/>
    <cellStyle name="40% - Accent5 9 2 2" xfId="11385"/>
    <cellStyle name="40% - Accent5 9 2 2 2" xfId="11386"/>
    <cellStyle name="40% - Accent5 9 2 2_PY_Adj" xfId="11387"/>
    <cellStyle name="40% - Accent5 9 2 3" xfId="11388"/>
    <cellStyle name="40% - Accent5 9 2_11) Prop" xfId="11389"/>
    <cellStyle name="40% - Accent5 9 3" xfId="11390"/>
    <cellStyle name="40% - Accent5 9 3 2" xfId="11391"/>
    <cellStyle name="40% - Accent5 9 3_PY_Adj" xfId="11392"/>
    <cellStyle name="40% - Accent5 9 4" xfId="11393"/>
    <cellStyle name="40% - Accent5 9_11) Prop" xfId="11394"/>
    <cellStyle name="40% - Accent6 10" xfId="11395"/>
    <cellStyle name="40% - Accent6 10 2" xfId="11396"/>
    <cellStyle name="40% - Accent6 10 2 2" xfId="11397"/>
    <cellStyle name="40% - Accent6 10 2 2 2" xfId="11398"/>
    <cellStyle name="40% - Accent6 10 2 3" xfId="11399"/>
    <cellStyle name="40% - Accent6 10 2_PY_Adj" xfId="11400"/>
    <cellStyle name="40% - Accent6 10 3" xfId="11401"/>
    <cellStyle name="40% - Accent6 10 3 2" xfId="11402"/>
    <cellStyle name="40% - Accent6 10 4" xfId="11403"/>
    <cellStyle name="40% - Accent6 10_11) Prop" xfId="11404"/>
    <cellStyle name="40% - Accent6 11" xfId="11405"/>
    <cellStyle name="40% - Accent6 11 2" xfId="11406"/>
    <cellStyle name="40% - Accent6 11 2 2" xfId="11407"/>
    <cellStyle name="40% - Accent6 11 2 2 2" xfId="11408"/>
    <cellStyle name="40% - Accent6 11 2 3" xfId="11409"/>
    <cellStyle name="40% - Accent6 11 2_PY_Adj" xfId="11410"/>
    <cellStyle name="40% - Accent6 11 3" xfId="11411"/>
    <cellStyle name="40% - Accent6 11 3 2" xfId="11412"/>
    <cellStyle name="40% - Accent6 11 4" xfId="11413"/>
    <cellStyle name="40% - Accent6 11_11) Prop" xfId="11414"/>
    <cellStyle name="40% - Accent6 12" xfId="11415"/>
    <cellStyle name="40% - Accent6 12 2" xfId="11416"/>
    <cellStyle name="40% - Accent6 12 2 2" xfId="11417"/>
    <cellStyle name="40% - Accent6 12 2_PY_Adj" xfId="11418"/>
    <cellStyle name="40% - Accent6 12 3" xfId="11419"/>
    <cellStyle name="40% - Accent6 12_C1 BS" xfId="11420"/>
    <cellStyle name="40% - Accent6 13" xfId="11421"/>
    <cellStyle name="40% - Accent6 13 2" xfId="11422"/>
    <cellStyle name="40% - Accent6 13 2 2" xfId="11423"/>
    <cellStyle name="40% - Accent6 13 3" xfId="11424"/>
    <cellStyle name="40% - Accent6 13_PY_Adj" xfId="11425"/>
    <cellStyle name="40% - Accent6 14" xfId="11426"/>
    <cellStyle name="40% - Accent6 14 2" xfId="11427"/>
    <cellStyle name="40% - Accent6 14 3" xfId="11428"/>
    <cellStyle name="40% - Accent6 15" xfId="11429"/>
    <cellStyle name="40% - Accent6 16" xfId="11430"/>
    <cellStyle name="40% - Accent6 17" xfId="11431"/>
    <cellStyle name="40% - Accent6 18" xfId="11432"/>
    <cellStyle name="40% - Accent6 19" xfId="11433"/>
    <cellStyle name="40% - Accent6 2" xfId="11434"/>
    <cellStyle name="40% - Accent6 2 10" xfId="11435"/>
    <cellStyle name="40% - Accent6 2 10 2" xfId="11436"/>
    <cellStyle name="40% - Accent6 2 10 3" xfId="11437"/>
    <cellStyle name="40% - Accent6 2 10_4) FAS 143" xfId="11438"/>
    <cellStyle name="40% - Accent6 2 11" xfId="11439"/>
    <cellStyle name="40% - Accent6 2 11 2" xfId="11440"/>
    <cellStyle name="40% - Accent6 2 11 3" xfId="11441"/>
    <cellStyle name="40% - Accent6 2 11_4) FAS 143" xfId="11442"/>
    <cellStyle name="40% - Accent6 2 12" xfId="11443"/>
    <cellStyle name="40% - Accent6 2 12 2" xfId="11444"/>
    <cellStyle name="40% - Accent6 2 13" xfId="11445"/>
    <cellStyle name="40% - Accent6 2 14" xfId="11446"/>
    <cellStyle name="40% - Accent6 2 15" xfId="11447"/>
    <cellStyle name="40% - Accent6 2 16" xfId="11448"/>
    <cellStyle name="40% - Accent6 2 17" xfId="11449"/>
    <cellStyle name="40% - Accent6 2 18" xfId="11450"/>
    <cellStyle name="40% - Accent6 2 19" xfId="11451"/>
    <cellStyle name="40% - Accent6 2 2" xfId="11452"/>
    <cellStyle name="40% - Accent6 2 2 10" xfId="11453"/>
    <cellStyle name="40% - Accent6 2 2 10 2" xfId="11454"/>
    <cellStyle name="40% - Accent6 2 2 11" xfId="11455"/>
    <cellStyle name="40% - Accent6 2 2 12" xfId="11456"/>
    <cellStyle name="40% - Accent6 2 2 2" xfId="11457"/>
    <cellStyle name="40% - Accent6 2 2 2 10" xfId="11458"/>
    <cellStyle name="40% - Accent6 2 2 2 10 2" xfId="11459"/>
    <cellStyle name="40% - Accent6 2 2 2 10_PY_Adj" xfId="11460"/>
    <cellStyle name="40% - Accent6 2 2 2 11" xfId="11461"/>
    <cellStyle name="40% - Accent6 2 2 2 2" xfId="11462"/>
    <cellStyle name="40% - Accent6 2 2 2 2 2" xfId="11463"/>
    <cellStyle name="40% - Accent6 2 2 2 2 2 2" xfId="11464"/>
    <cellStyle name="40% - Accent6 2 2 2 2 2 2 2" xfId="11465"/>
    <cellStyle name="40% - Accent6 2 2 2 2 2 2 3" xfId="11466"/>
    <cellStyle name="40% - Accent6 2 2 2 2 2 2_11) Prop" xfId="11467"/>
    <cellStyle name="40% - Accent6 2 2 2 2 2 3" xfId="11468"/>
    <cellStyle name="40% - Accent6 2 2 2 2 2 4" xfId="11469"/>
    <cellStyle name="40% - Accent6 2 2 2 2 2_11) Prop" xfId="11470"/>
    <cellStyle name="40% - Accent6 2 2 2 2 3" xfId="11471"/>
    <cellStyle name="40% - Accent6 2 2 2 2 3 2" xfId="11472"/>
    <cellStyle name="40% - Accent6 2 2 2 2 3 2 2" xfId="11473"/>
    <cellStyle name="40% - Accent6 2 2 2 2 3 2 3" xfId="11474"/>
    <cellStyle name="40% - Accent6 2 2 2 2 3 2_11) Prop" xfId="11475"/>
    <cellStyle name="40% - Accent6 2 2 2 2 3 3" xfId="11476"/>
    <cellStyle name="40% - Accent6 2 2 2 2 3 4" xfId="11477"/>
    <cellStyle name="40% - Accent6 2 2 2 2 3_11) Prop" xfId="11478"/>
    <cellStyle name="40% - Accent6 2 2 2 2 4" xfId="11479"/>
    <cellStyle name="40% - Accent6 2 2 2 2 4 2" xfId="11480"/>
    <cellStyle name="40% - Accent6 2 2 2 2 4 3" xfId="11481"/>
    <cellStyle name="40% - Accent6 2 2 2 2 4_11) Prop" xfId="11482"/>
    <cellStyle name="40% - Accent6 2 2 2 2 5" xfId="11483"/>
    <cellStyle name="40% - Accent6 2 2 2 2 6" xfId="11484"/>
    <cellStyle name="40% - Accent6 2 2 2 2_11) Prop" xfId="11485"/>
    <cellStyle name="40% - Accent6 2 2 2 3" xfId="11486"/>
    <cellStyle name="40% - Accent6 2 2 2 3 2" xfId="11487"/>
    <cellStyle name="40% - Accent6 2 2 2 3 2 2" xfId="11488"/>
    <cellStyle name="40% - Accent6 2 2 2 3 2 2 2" xfId="11489"/>
    <cellStyle name="40% - Accent6 2 2 2 3 2 2_PY_Adj" xfId="11490"/>
    <cellStyle name="40% - Accent6 2 2 2 3 2 3" xfId="11491"/>
    <cellStyle name="40% - Accent6 2 2 2 3 2_11) Prop" xfId="11492"/>
    <cellStyle name="40% - Accent6 2 2 2 3 3" xfId="11493"/>
    <cellStyle name="40% - Accent6 2 2 2 3 3 2" xfId="11494"/>
    <cellStyle name="40% - Accent6 2 2 2 3 3_PY_Adj" xfId="11495"/>
    <cellStyle name="40% - Accent6 2 2 2 3 4" xfId="11496"/>
    <cellStyle name="40% - Accent6 2 2 2 3_11) Prop" xfId="11497"/>
    <cellStyle name="40% - Accent6 2 2 2 4" xfId="11498"/>
    <cellStyle name="40% - Accent6 2 2 2 4 2" xfId="11499"/>
    <cellStyle name="40% - Accent6 2 2 2 4 2 2" xfId="11500"/>
    <cellStyle name="40% - Accent6 2 2 2 4 2 3" xfId="11501"/>
    <cellStyle name="40% - Accent6 2 2 2 4 2_11) Prop" xfId="11502"/>
    <cellStyle name="40% - Accent6 2 2 2 4 3" xfId="11503"/>
    <cellStyle name="40% - Accent6 2 2 2 4 4" xfId="11504"/>
    <cellStyle name="40% - Accent6 2 2 2 4_11) Prop" xfId="11505"/>
    <cellStyle name="40% - Accent6 2 2 2 5" xfId="11506"/>
    <cellStyle name="40% - Accent6 2 2 2 5 2" xfId="11507"/>
    <cellStyle name="40% - Accent6 2 2 2 5 2 2" xfId="11508"/>
    <cellStyle name="40% - Accent6 2 2 2 5 2_PY_Adj" xfId="11509"/>
    <cellStyle name="40% - Accent6 2 2 2 5 3" xfId="11510"/>
    <cellStyle name="40% - Accent6 2 2 2 5_11) Prop" xfId="11511"/>
    <cellStyle name="40% - Accent6 2 2 2 6" xfId="11512"/>
    <cellStyle name="40% - Accent6 2 2 2 6 2" xfId="11513"/>
    <cellStyle name="40% - Accent6 2 2 2 6 3" xfId="11514"/>
    <cellStyle name="40% - Accent6 2 2 2 6_4) FAS 143" xfId="11515"/>
    <cellStyle name="40% - Accent6 2 2 2 7" xfId="11516"/>
    <cellStyle name="40% - Accent6 2 2 2 7 2" xfId="11517"/>
    <cellStyle name="40% - Accent6 2 2 2 8" xfId="11518"/>
    <cellStyle name="40% - Accent6 2 2 2 8 2" xfId="11519"/>
    <cellStyle name="40% - Accent6 2 2 2 8 2 2" xfId="11520"/>
    <cellStyle name="40% - Accent6 2 2 2 8 2_PY_Adj" xfId="11521"/>
    <cellStyle name="40% - Accent6 2 2 2 8 3" xfId="11522"/>
    <cellStyle name="40% - Accent6 2 2 2 8_C1 BS" xfId="11523"/>
    <cellStyle name="40% - Accent6 2 2 2 9" xfId="11524"/>
    <cellStyle name="40% - Accent6 2 2 2 9 2" xfId="11525"/>
    <cellStyle name="40% - Accent6 2 2 2 9 2 2" xfId="11526"/>
    <cellStyle name="40% - Accent6 2 2 2 9 2_PY_Adj" xfId="11527"/>
    <cellStyle name="40% - Accent6 2 2 2 9 3" xfId="11528"/>
    <cellStyle name="40% - Accent6 2 2 2 9_C1 BS" xfId="11529"/>
    <cellStyle name="40% - Accent6 2 2 2_11) Prop" xfId="11530"/>
    <cellStyle name="40% - Accent6 2 2 3" xfId="11531"/>
    <cellStyle name="40% - Accent6 2 2 3 2" xfId="11532"/>
    <cellStyle name="40% - Accent6 2 2 3 2 2" xfId="11533"/>
    <cellStyle name="40% - Accent6 2 2 3 2 2 2" xfId="11534"/>
    <cellStyle name="40% - Accent6 2 2 3 2 2 2 2" xfId="11535"/>
    <cellStyle name="40% - Accent6 2 2 3 2 2 2 3" xfId="11536"/>
    <cellStyle name="40% - Accent6 2 2 3 2 2 2_11) Prop" xfId="11537"/>
    <cellStyle name="40% - Accent6 2 2 3 2 2 3" xfId="11538"/>
    <cellStyle name="40% - Accent6 2 2 3 2 2 4" xfId="11539"/>
    <cellStyle name="40% - Accent6 2 2 3 2 2_11) Prop" xfId="11540"/>
    <cellStyle name="40% - Accent6 2 2 3 2 3" xfId="11541"/>
    <cellStyle name="40% - Accent6 2 2 3 2 3 2" xfId="11542"/>
    <cellStyle name="40% - Accent6 2 2 3 2 3 2 2" xfId="11543"/>
    <cellStyle name="40% - Accent6 2 2 3 2 3 2 3" xfId="11544"/>
    <cellStyle name="40% - Accent6 2 2 3 2 3 2_11) Prop" xfId="11545"/>
    <cellStyle name="40% - Accent6 2 2 3 2 3 3" xfId="11546"/>
    <cellStyle name="40% - Accent6 2 2 3 2 3 4" xfId="11547"/>
    <cellStyle name="40% - Accent6 2 2 3 2 3_11) Prop" xfId="11548"/>
    <cellStyle name="40% - Accent6 2 2 3 2 4" xfId="11549"/>
    <cellStyle name="40% - Accent6 2 2 3 2 4 2" xfId="11550"/>
    <cellStyle name="40% - Accent6 2 2 3 2 4 3" xfId="11551"/>
    <cellStyle name="40% - Accent6 2 2 3 2 4_11) Prop" xfId="11552"/>
    <cellStyle name="40% - Accent6 2 2 3 2 5" xfId="11553"/>
    <cellStyle name="40% - Accent6 2 2 3 2 6" xfId="11554"/>
    <cellStyle name="40% - Accent6 2 2 3 2_11) Prop" xfId="11555"/>
    <cellStyle name="40% - Accent6 2 2 3 3" xfId="11556"/>
    <cellStyle name="40% - Accent6 2 2 3 3 2" xfId="11557"/>
    <cellStyle name="40% - Accent6 2 2 3 3 2 2" xfId="11558"/>
    <cellStyle name="40% - Accent6 2 2 3 3 2 3" xfId="11559"/>
    <cellStyle name="40% - Accent6 2 2 3 3 2_11) Prop" xfId="11560"/>
    <cellStyle name="40% - Accent6 2 2 3 3 3" xfId="11561"/>
    <cellStyle name="40% - Accent6 2 2 3 3 4" xfId="11562"/>
    <cellStyle name="40% - Accent6 2 2 3 3_11) Prop" xfId="11563"/>
    <cellStyle name="40% - Accent6 2 2 3 4" xfId="11564"/>
    <cellStyle name="40% - Accent6 2 2 3 4 2" xfId="11565"/>
    <cellStyle name="40% - Accent6 2 2 3 4 2 2" xfId="11566"/>
    <cellStyle name="40% - Accent6 2 2 3 4 2 3" xfId="11567"/>
    <cellStyle name="40% - Accent6 2 2 3 4 2_11) Prop" xfId="11568"/>
    <cellStyle name="40% - Accent6 2 2 3 4 3" xfId="11569"/>
    <cellStyle name="40% - Accent6 2 2 3 4 4" xfId="11570"/>
    <cellStyle name="40% - Accent6 2 2 3 4_11) Prop" xfId="11571"/>
    <cellStyle name="40% - Accent6 2 2 3 5" xfId="11572"/>
    <cellStyle name="40% - Accent6 2 2 3 5 2" xfId="11573"/>
    <cellStyle name="40% - Accent6 2 2 3 5 3" xfId="11574"/>
    <cellStyle name="40% - Accent6 2 2 3 5_11) Prop" xfId="11575"/>
    <cellStyle name="40% - Accent6 2 2 3 6" xfId="11576"/>
    <cellStyle name="40% - Accent6 2 2 3 7" xfId="11577"/>
    <cellStyle name="40% - Accent6 2 2 3_11) Prop" xfId="11578"/>
    <cellStyle name="40% - Accent6 2 2 4" xfId="11579"/>
    <cellStyle name="40% - Accent6 2 2 4 2" xfId="11580"/>
    <cellStyle name="40% - Accent6 2 2 4 2 2" xfId="11581"/>
    <cellStyle name="40% - Accent6 2 2 4 2 2 2" xfId="11582"/>
    <cellStyle name="40% - Accent6 2 2 4 2 2_PY_Adj" xfId="11583"/>
    <cellStyle name="40% - Accent6 2 2 4 2 3" xfId="11584"/>
    <cellStyle name="40% - Accent6 2 2 4 2_11) Prop" xfId="11585"/>
    <cellStyle name="40% - Accent6 2 2 4 3" xfId="11586"/>
    <cellStyle name="40% - Accent6 2 2 4 3 2" xfId="11587"/>
    <cellStyle name="40% - Accent6 2 2 4 3 2 2" xfId="11588"/>
    <cellStyle name="40% - Accent6 2 2 4 3 2_PY_Adj" xfId="11589"/>
    <cellStyle name="40% - Accent6 2 2 4 3 3" xfId="11590"/>
    <cellStyle name="40% - Accent6 2 2 4 3_11) Prop" xfId="11591"/>
    <cellStyle name="40% - Accent6 2 2 4 4" xfId="11592"/>
    <cellStyle name="40% - Accent6 2 2 4 4 2" xfId="11593"/>
    <cellStyle name="40% - Accent6 2 2 4 5" xfId="11594"/>
    <cellStyle name="40% - Accent6 2 2 4_11) Prop" xfId="11595"/>
    <cellStyle name="40% - Accent6 2 2 5" xfId="11596"/>
    <cellStyle name="40% - Accent6 2 2 5 2" xfId="11597"/>
    <cellStyle name="40% - Accent6 2 2 5 2 2" xfId="11598"/>
    <cellStyle name="40% - Accent6 2 2 5 2 3" xfId="11599"/>
    <cellStyle name="40% - Accent6 2 2 5 2_11) Prop" xfId="11600"/>
    <cellStyle name="40% - Accent6 2 2 5 3" xfId="11601"/>
    <cellStyle name="40% - Accent6 2 2 5 3 2" xfId="11602"/>
    <cellStyle name="40% - Accent6 2 2 5 3 3" xfId="11603"/>
    <cellStyle name="40% - Accent6 2 2 5 3_11) Prop" xfId="11604"/>
    <cellStyle name="40% - Accent6 2 2 5 4" xfId="11605"/>
    <cellStyle name="40% - Accent6 2 2 5_11) Prop" xfId="11606"/>
    <cellStyle name="40% - Accent6 2 2 6" xfId="11607"/>
    <cellStyle name="40% - Accent6 2 2 6 2" xfId="11608"/>
    <cellStyle name="40% - Accent6 2 2 6 2 2" xfId="11609"/>
    <cellStyle name="40% - Accent6 2 2 6 2 2 2" xfId="11610"/>
    <cellStyle name="40% - Accent6 2 2 6 2 2 3" xfId="11611"/>
    <cellStyle name="40% - Accent6 2 2 6 2 2_11) Prop" xfId="11612"/>
    <cellStyle name="40% - Accent6 2 2 6 2 3" xfId="11613"/>
    <cellStyle name="40% - Accent6 2 2 6 2 4" xfId="11614"/>
    <cellStyle name="40% - Accent6 2 2 6 2_11) Prop" xfId="11615"/>
    <cellStyle name="40% - Accent6 2 2 6 3" xfId="11616"/>
    <cellStyle name="40% - Accent6 2 2 6 3 2" xfId="11617"/>
    <cellStyle name="40% - Accent6 2 2 6 3 2 2" xfId="11618"/>
    <cellStyle name="40% - Accent6 2 2 6 3 2 3" xfId="11619"/>
    <cellStyle name="40% - Accent6 2 2 6 3 2_11) Prop" xfId="11620"/>
    <cellStyle name="40% - Accent6 2 2 6 3 3" xfId="11621"/>
    <cellStyle name="40% - Accent6 2 2 6 3 4" xfId="11622"/>
    <cellStyle name="40% - Accent6 2 2 6 3_11) Prop" xfId="11623"/>
    <cellStyle name="40% - Accent6 2 2 6 4" xfId="11624"/>
    <cellStyle name="40% - Accent6 2 2 6 4 2" xfId="11625"/>
    <cellStyle name="40% - Accent6 2 2 6 4 3" xfId="11626"/>
    <cellStyle name="40% - Accent6 2 2 6 4_11) Prop" xfId="11627"/>
    <cellStyle name="40% - Accent6 2 2 6 5" xfId="11628"/>
    <cellStyle name="40% - Accent6 2 2 6 6" xfId="11629"/>
    <cellStyle name="40% - Accent6 2 2 6_11) Prop" xfId="11630"/>
    <cellStyle name="40% - Accent6 2 2 7" xfId="11631"/>
    <cellStyle name="40% - Accent6 2 2 7 2" xfId="11632"/>
    <cellStyle name="40% - Accent6 2 2 7 2 2" xfId="11633"/>
    <cellStyle name="40% - Accent6 2 2 7 2 2 2" xfId="11634"/>
    <cellStyle name="40% - Accent6 2 2 7 2 2 3" xfId="11635"/>
    <cellStyle name="40% - Accent6 2 2 7 2 2_11) Prop" xfId="11636"/>
    <cellStyle name="40% - Accent6 2 2 7 2 3" xfId="11637"/>
    <cellStyle name="40% - Accent6 2 2 7 2 4" xfId="11638"/>
    <cellStyle name="40% - Accent6 2 2 7 2_11) Prop" xfId="11639"/>
    <cellStyle name="40% - Accent6 2 2 7 3" xfId="11640"/>
    <cellStyle name="40% - Accent6 2 2 7 3 2" xfId="11641"/>
    <cellStyle name="40% - Accent6 2 2 7 3 3" xfId="11642"/>
    <cellStyle name="40% - Accent6 2 2 7 3_11) Prop" xfId="11643"/>
    <cellStyle name="40% - Accent6 2 2 7 4" xfId="11644"/>
    <cellStyle name="40% - Accent6 2 2 7 5" xfId="11645"/>
    <cellStyle name="40% - Accent6 2 2 7_11) Prop" xfId="11646"/>
    <cellStyle name="40% - Accent6 2 2 8" xfId="11647"/>
    <cellStyle name="40% - Accent6 2 2 8 2" xfId="11648"/>
    <cellStyle name="40% - Accent6 2 2 8 3" xfId="11649"/>
    <cellStyle name="40% - Accent6 2 2 8_11) Prop" xfId="11650"/>
    <cellStyle name="40% - Accent6 2 2 9" xfId="11651"/>
    <cellStyle name="40% - Accent6 2 2 9 2" xfId="11652"/>
    <cellStyle name="40% - Accent6 2 2 9 3" xfId="11653"/>
    <cellStyle name="40% - Accent6 2 2 9_11) Prop" xfId="11654"/>
    <cellStyle name="40% - Accent6 2 2_1.) Midland &amp; P&amp;L" xfId="11655"/>
    <cellStyle name="40% - Accent6 2 20" xfId="11656"/>
    <cellStyle name="40% - Accent6 2 21" xfId="11657"/>
    <cellStyle name="40% - Accent6 2 22" xfId="11658"/>
    <cellStyle name="40% - Accent6 2 23" xfId="11659"/>
    <cellStyle name="40% - Accent6 2 24" xfId="11660"/>
    <cellStyle name="40% - Accent6 2 25" xfId="11661"/>
    <cellStyle name="40% - Accent6 2 3" xfId="11662"/>
    <cellStyle name="40% - Accent6 2 3 10" xfId="11663"/>
    <cellStyle name="40% - Accent6 2 3 2" xfId="11664"/>
    <cellStyle name="40% - Accent6 2 3 2 2" xfId="11665"/>
    <cellStyle name="40% - Accent6 2 3 2 2 2" xfId="11666"/>
    <cellStyle name="40% - Accent6 2 3 2 2 2 2" xfId="11667"/>
    <cellStyle name="40% - Accent6 2 3 2 2 2 2 2" xfId="11668"/>
    <cellStyle name="40% - Accent6 2 3 2 2 2 2 3" xfId="11669"/>
    <cellStyle name="40% - Accent6 2 3 2 2 2 2_4) FAS 143" xfId="11670"/>
    <cellStyle name="40% - Accent6 2 3 2 2 2 3" xfId="11671"/>
    <cellStyle name="40% - Accent6 2 3 2 2 2 4" xfId="11672"/>
    <cellStyle name="40% - Accent6 2 3 2 2 2_4) FAS 143" xfId="11673"/>
    <cellStyle name="40% - Accent6 2 3 2 2 3" xfId="11674"/>
    <cellStyle name="40% - Accent6 2 3 2 2 3 2" xfId="11675"/>
    <cellStyle name="40% - Accent6 2 3 2 2 3 3" xfId="11676"/>
    <cellStyle name="40% - Accent6 2 3 2 2 3_4) FAS 143" xfId="11677"/>
    <cellStyle name="40% - Accent6 2 3 2 2 4" xfId="11678"/>
    <cellStyle name="40% - Accent6 2 3 2 2 5" xfId="11679"/>
    <cellStyle name="40% - Accent6 2 3 2 2_11) Prop" xfId="11680"/>
    <cellStyle name="40% - Accent6 2 3 2 3" xfId="11681"/>
    <cellStyle name="40% - Accent6 2 3 2 3 2" xfId="11682"/>
    <cellStyle name="40% - Accent6 2 3 2 3 2 2" xfId="11683"/>
    <cellStyle name="40% - Accent6 2 3 2 3 2 3" xfId="11684"/>
    <cellStyle name="40% - Accent6 2 3 2 3 2_11) Prop" xfId="11685"/>
    <cellStyle name="40% - Accent6 2 3 2 3 3" xfId="11686"/>
    <cellStyle name="40% - Accent6 2 3 2 3 3 2" xfId="11687"/>
    <cellStyle name="40% - Accent6 2 3 2 3 3 3" xfId="11688"/>
    <cellStyle name="40% - Accent6 2 3 2 3 3_4) FAS 143" xfId="11689"/>
    <cellStyle name="40% - Accent6 2 3 2 3 4" xfId="11690"/>
    <cellStyle name="40% - Accent6 2 3 2 3 5" xfId="11691"/>
    <cellStyle name="40% - Accent6 2 3 2 3_11) Prop" xfId="11692"/>
    <cellStyle name="40% - Accent6 2 3 2 4" xfId="11693"/>
    <cellStyle name="40% - Accent6 2 3 2 4 2" xfId="11694"/>
    <cellStyle name="40% - Accent6 2 3 2 4 2 2" xfId="11695"/>
    <cellStyle name="40% - Accent6 2 3 2 4 2_PY_Adj" xfId="11696"/>
    <cellStyle name="40% - Accent6 2 3 2 4 3" xfId="11697"/>
    <cellStyle name="40% - Accent6 2 3 2 4_11) Prop" xfId="11698"/>
    <cellStyle name="40% - Accent6 2 3 2 5" xfId="11699"/>
    <cellStyle name="40% - Accent6 2 3 2 5 2" xfId="11700"/>
    <cellStyle name="40% - Accent6 2 3 2 5 3" xfId="11701"/>
    <cellStyle name="40% - Accent6 2 3 2 5_11) Prop" xfId="11702"/>
    <cellStyle name="40% - Accent6 2 3 2 6" xfId="11703"/>
    <cellStyle name="40% - Accent6 2 3 2 7" xfId="11704"/>
    <cellStyle name="40% - Accent6 2 3 2_11) Prop" xfId="11705"/>
    <cellStyle name="40% - Accent6 2 3 3" xfId="11706"/>
    <cellStyle name="40% - Accent6 2 3 3 2" xfId="11707"/>
    <cellStyle name="40% - Accent6 2 3 3 2 2" xfId="11708"/>
    <cellStyle name="40% - Accent6 2 3 3 2 2 2" xfId="11709"/>
    <cellStyle name="40% - Accent6 2 3 3 2 2 3" xfId="11710"/>
    <cellStyle name="40% - Accent6 2 3 3 2 2_4) FAS 143" xfId="11711"/>
    <cellStyle name="40% - Accent6 2 3 3 2 3" xfId="11712"/>
    <cellStyle name="40% - Accent6 2 3 3 2 4" xfId="11713"/>
    <cellStyle name="40% - Accent6 2 3 3 2_11) Prop" xfId="11714"/>
    <cellStyle name="40% - Accent6 2 3 3 3" xfId="11715"/>
    <cellStyle name="40% - Accent6 2 3 3 3 2" xfId="11716"/>
    <cellStyle name="40% - Accent6 2 3 3 3 3" xfId="11717"/>
    <cellStyle name="40% - Accent6 2 3 3 3_4) FAS 143" xfId="11718"/>
    <cellStyle name="40% - Accent6 2 3 3 4" xfId="11719"/>
    <cellStyle name="40% - Accent6 2 3 3 5" xfId="11720"/>
    <cellStyle name="40% - Accent6 2 3 3_11) Prop" xfId="11721"/>
    <cellStyle name="40% - Accent6 2 3 4" xfId="11722"/>
    <cellStyle name="40% - Accent6 2 3 4 2" xfId="11723"/>
    <cellStyle name="40% - Accent6 2 3 4 2 2" xfId="11724"/>
    <cellStyle name="40% - Accent6 2 3 4 2 3" xfId="11725"/>
    <cellStyle name="40% - Accent6 2 3 4 2_11) Prop" xfId="11726"/>
    <cellStyle name="40% - Accent6 2 3 4 3" xfId="11727"/>
    <cellStyle name="40% - Accent6 2 3 4 4" xfId="11728"/>
    <cellStyle name="40% - Accent6 2 3 4_11) Prop" xfId="11729"/>
    <cellStyle name="40% - Accent6 2 3 5" xfId="11730"/>
    <cellStyle name="40% - Accent6 2 3 5 2" xfId="11731"/>
    <cellStyle name="40% - Accent6 2 3 5 2 2" xfId="11732"/>
    <cellStyle name="40% - Accent6 2 3 5 2 3" xfId="11733"/>
    <cellStyle name="40% - Accent6 2 3 5 2_11) Prop" xfId="11734"/>
    <cellStyle name="40% - Accent6 2 3 5 3" xfId="11735"/>
    <cellStyle name="40% - Accent6 2 3 5 3 2" xfId="11736"/>
    <cellStyle name="40% - Accent6 2 3 5 3 3" xfId="11737"/>
    <cellStyle name="40% - Accent6 2 3 5 3_4) FAS 143" xfId="11738"/>
    <cellStyle name="40% - Accent6 2 3 5 4" xfId="11739"/>
    <cellStyle name="40% - Accent6 2 3 5 5" xfId="11740"/>
    <cellStyle name="40% - Accent6 2 3 5_11) Prop" xfId="11741"/>
    <cellStyle name="40% - Accent6 2 3 6" xfId="11742"/>
    <cellStyle name="40% - Accent6 2 3 6 2" xfId="11743"/>
    <cellStyle name="40% - Accent6 2 3 6 2 2" xfId="11744"/>
    <cellStyle name="40% - Accent6 2 3 6 2 3" xfId="11745"/>
    <cellStyle name="40% - Accent6 2 3 6 2_4) FAS 143" xfId="11746"/>
    <cellStyle name="40% - Accent6 2 3 6 3" xfId="11747"/>
    <cellStyle name="40% - Accent6 2 3 6 3 2" xfId="11748"/>
    <cellStyle name="40% - Accent6 2 3 6 3 3" xfId="11749"/>
    <cellStyle name="40% - Accent6 2 3 6 3_4) FAS 143" xfId="11750"/>
    <cellStyle name="40% - Accent6 2 3 6 4" xfId="11751"/>
    <cellStyle name="40% - Accent6 2 3 6 5" xfId="11752"/>
    <cellStyle name="40% - Accent6 2 3 6_11) Prop" xfId="11753"/>
    <cellStyle name="40% - Accent6 2 3 7" xfId="11754"/>
    <cellStyle name="40% - Accent6 2 3 7 2" xfId="11755"/>
    <cellStyle name="40% - Accent6 2 3 7 3" xfId="11756"/>
    <cellStyle name="40% - Accent6 2 3 7_4) FAS 143" xfId="11757"/>
    <cellStyle name="40% - Accent6 2 3 8" xfId="11758"/>
    <cellStyle name="40% - Accent6 2 3 9" xfId="11759"/>
    <cellStyle name="40% - Accent6 2 3_1.) Midland &amp; P&amp;L" xfId="11760"/>
    <cellStyle name="40% - Accent6 2 4" xfId="11761"/>
    <cellStyle name="40% - Accent6 2 4 2" xfId="11762"/>
    <cellStyle name="40% - Accent6 2 4 2 2" xfId="11763"/>
    <cellStyle name="40% - Accent6 2 4 2 2 2" xfId="11764"/>
    <cellStyle name="40% - Accent6 2 4 2 2 2 2" xfId="11765"/>
    <cellStyle name="40% - Accent6 2 4 2 2 2 2 2" xfId="11766"/>
    <cellStyle name="40% - Accent6 2 4 2 2 2 2 3" xfId="11767"/>
    <cellStyle name="40% - Accent6 2 4 2 2 2 2_4) FAS 143" xfId="11768"/>
    <cellStyle name="40% - Accent6 2 4 2 2 2 3" xfId="11769"/>
    <cellStyle name="40% - Accent6 2 4 2 2 2 4" xfId="11770"/>
    <cellStyle name="40% - Accent6 2 4 2 2 2_4) FAS 143" xfId="11771"/>
    <cellStyle name="40% - Accent6 2 4 2 2 3" xfId="11772"/>
    <cellStyle name="40% - Accent6 2 4 2 2 3 2" xfId="11773"/>
    <cellStyle name="40% - Accent6 2 4 2 2 3 3" xfId="11774"/>
    <cellStyle name="40% - Accent6 2 4 2 2 3_4) FAS 143" xfId="11775"/>
    <cellStyle name="40% - Accent6 2 4 2 2 4" xfId="11776"/>
    <cellStyle name="40% - Accent6 2 4 2 2 5" xfId="11777"/>
    <cellStyle name="40% - Accent6 2 4 2 2_11) Prop" xfId="11778"/>
    <cellStyle name="40% - Accent6 2 4 2 3" xfId="11779"/>
    <cellStyle name="40% - Accent6 2 4 2 3 2" xfId="11780"/>
    <cellStyle name="40% - Accent6 2 4 2 3 2 2" xfId="11781"/>
    <cellStyle name="40% - Accent6 2 4 2 3 2 3" xfId="11782"/>
    <cellStyle name="40% - Accent6 2 4 2 3 2_4) FAS 143" xfId="11783"/>
    <cellStyle name="40% - Accent6 2 4 2 3 3" xfId="11784"/>
    <cellStyle name="40% - Accent6 2 4 2 3 4" xfId="11785"/>
    <cellStyle name="40% - Accent6 2 4 2 3_4) FAS 143" xfId="11786"/>
    <cellStyle name="40% - Accent6 2 4 2 4" xfId="11787"/>
    <cellStyle name="40% - Accent6 2 4 2 4 2" xfId="11788"/>
    <cellStyle name="40% - Accent6 2 4 2 4 3" xfId="11789"/>
    <cellStyle name="40% - Accent6 2 4 2 4_4) FAS 143" xfId="11790"/>
    <cellStyle name="40% - Accent6 2 4 2 5" xfId="11791"/>
    <cellStyle name="40% - Accent6 2 4 2 6" xfId="11792"/>
    <cellStyle name="40% - Accent6 2 4 2_11) Prop" xfId="11793"/>
    <cellStyle name="40% - Accent6 2 4 3" xfId="11794"/>
    <cellStyle name="40% - Accent6 2 4 3 2" xfId="11795"/>
    <cellStyle name="40% - Accent6 2 4 3 2 2" xfId="11796"/>
    <cellStyle name="40% - Accent6 2 4 3 2 2 2" xfId="11797"/>
    <cellStyle name="40% - Accent6 2 4 3 2 2 3" xfId="11798"/>
    <cellStyle name="40% - Accent6 2 4 3 2 2_4) FAS 143" xfId="11799"/>
    <cellStyle name="40% - Accent6 2 4 3 2 3" xfId="11800"/>
    <cellStyle name="40% - Accent6 2 4 3 2 4" xfId="11801"/>
    <cellStyle name="40% - Accent6 2 4 3 2_4) FAS 143" xfId="11802"/>
    <cellStyle name="40% - Accent6 2 4 3 3" xfId="11803"/>
    <cellStyle name="40% - Accent6 2 4 3 3 2" xfId="11804"/>
    <cellStyle name="40% - Accent6 2 4 3 3 3" xfId="11805"/>
    <cellStyle name="40% - Accent6 2 4 3 3_4) FAS 143" xfId="11806"/>
    <cellStyle name="40% - Accent6 2 4 3 4" xfId="11807"/>
    <cellStyle name="40% - Accent6 2 4 3 5" xfId="11808"/>
    <cellStyle name="40% - Accent6 2 4 3_11) Prop" xfId="11809"/>
    <cellStyle name="40% - Accent6 2 4 4" xfId="11810"/>
    <cellStyle name="40% - Accent6 2 4 4 2" xfId="11811"/>
    <cellStyle name="40% - Accent6 2 4 4 2 2" xfId="11812"/>
    <cellStyle name="40% - Accent6 2 4 4 2 3" xfId="11813"/>
    <cellStyle name="40% - Accent6 2 4 4 2_4) FAS 143" xfId="11814"/>
    <cellStyle name="40% - Accent6 2 4 4 3" xfId="11815"/>
    <cellStyle name="40% - Accent6 2 4 4 4" xfId="11816"/>
    <cellStyle name="40% - Accent6 2 4 4_4) FAS 143" xfId="11817"/>
    <cellStyle name="40% - Accent6 2 4 5" xfId="11818"/>
    <cellStyle name="40% - Accent6 2 4 5 2" xfId="11819"/>
    <cellStyle name="40% - Accent6 2 4 5 2 2" xfId="11820"/>
    <cellStyle name="40% - Accent6 2 4 5 2 3" xfId="11821"/>
    <cellStyle name="40% - Accent6 2 4 5 2_4) FAS 143" xfId="11822"/>
    <cellStyle name="40% - Accent6 2 4 5 3" xfId="11823"/>
    <cellStyle name="40% - Accent6 2 4 5 4" xfId="11824"/>
    <cellStyle name="40% - Accent6 2 4 5_4) FAS 143" xfId="11825"/>
    <cellStyle name="40% - Accent6 2 4 6" xfId="11826"/>
    <cellStyle name="40% - Accent6 2 4 6 2" xfId="11827"/>
    <cellStyle name="40% - Accent6 2 4 6 3" xfId="11828"/>
    <cellStyle name="40% - Accent6 2 4 6_4) FAS 143" xfId="11829"/>
    <cellStyle name="40% - Accent6 2 4 7" xfId="11830"/>
    <cellStyle name="40% - Accent6 2 4 7 2" xfId="11831"/>
    <cellStyle name="40% - Accent6 2 4 7 3" xfId="11832"/>
    <cellStyle name="40% - Accent6 2 4 7_4) FAS 143" xfId="11833"/>
    <cellStyle name="40% - Accent6 2 4 8" xfId="11834"/>
    <cellStyle name="40% - Accent6 2 4 9" xfId="11835"/>
    <cellStyle name="40% - Accent6 2 4_11) Prop" xfId="11836"/>
    <cellStyle name="40% - Accent6 2 5" xfId="11837"/>
    <cellStyle name="40% - Accent6 2 5 2" xfId="11838"/>
    <cellStyle name="40% - Accent6 2 5 2 2" xfId="11839"/>
    <cellStyle name="40% - Accent6 2 5 2 2 2" xfId="11840"/>
    <cellStyle name="40% - Accent6 2 5 2 2 2 2" xfId="11841"/>
    <cellStyle name="40% - Accent6 2 5 2 2 2 3" xfId="11842"/>
    <cellStyle name="40% - Accent6 2 5 2 2 2_4) FAS 143" xfId="11843"/>
    <cellStyle name="40% - Accent6 2 5 2 2 3" xfId="11844"/>
    <cellStyle name="40% - Accent6 2 5 2 2 4" xfId="11845"/>
    <cellStyle name="40% - Accent6 2 5 2 2_11) Prop" xfId="11846"/>
    <cellStyle name="40% - Accent6 2 5 2 3" xfId="11847"/>
    <cellStyle name="40% - Accent6 2 5 2 3 2" xfId="11848"/>
    <cellStyle name="40% - Accent6 2 5 2 3 3" xfId="11849"/>
    <cellStyle name="40% - Accent6 2 5 2 3_4) FAS 143" xfId="11850"/>
    <cellStyle name="40% - Accent6 2 5 2 4" xfId="11851"/>
    <cellStyle name="40% - Accent6 2 5 2 5" xfId="11852"/>
    <cellStyle name="40% - Accent6 2 5 2_11) Prop" xfId="11853"/>
    <cellStyle name="40% - Accent6 2 5 3" xfId="11854"/>
    <cellStyle name="40% - Accent6 2 5 3 2" xfId="11855"/>
    <cellStyle name="40% - Accent6 2 5 3 2 2" xfId="11856"/>
    <cellStyle name="40% - Accent6 2 5 3 2 3" xfId="11857"/>
    <cellStyle name="40% - Accent6 2 5 3 2_4) FAS 143" xfId="11858"/>
    <cellStyle name="40% - Accent6 2 5 3 3" xfId="11859"/>
    <cellStyle name="40% - Accent6 2 5 3 3 2" xfId="11860"/>
    <cellStyle name="40% - Accent6 2 5 3 3 3" xfId="11861"/>
    <cellStyle name="40% - Accent6 2 5 3 3_4) FAS 143" xfId="11862"/>
    <cellStyle name="40% - Accent6 2 5 3 4" xfId="11863"/>
    <cellStyle name="40% - Accent6 2 5 3_11) Prop" xfId="11864"/>
    <cellStyle name="40% - Accent6 2 5 4" xfId="11865"/>
    <cellStyle name="40% - Accent6 2 5 4 2" xfId="11866"/>
    <cellStyle name="40% - Accent6 2 5 4 3" xfId="11867"/>
    <cellStyle name="40% - Accent6 2 5 4_4) FAS 143" xfId="11868"/>
    <cellStyle name="40% - Accent6 2 5 5" xfId="11869"/>
    <cellStyle name="40% - Accent6 2 5_11) Prop" xfId="11870"/>
    <cellStyle name="40% - Accent6 2 6" xfId="11871"/>
    <cellStyle name="40% - Accent6 2 6 2" xfId="11872"/>
    <cellStyle name="40% - Accent6 2 6 2 2" xfId="11873"/>
    <cellStyle name="40% - Accent6 2 6 2 2 2" xfId="11874"/>
    <cellStyle name="40% - Accent6 2 6 2 2 3" xfId="11875"/>
    <cellStyle name="40% - Accent6 2 6 2 2_4) FAS 143" xfId="11876"/>
    <cellStyle name="40% - Accent6 2 6 2 3" xfId="11877"/>
    <cellStyle name="40% - Accent6 2 6 2 4" xfId="11878"/>
    <cellStyle name="40% - Accent6 2 6 2_11) Prop" xfId="11879"/>
    <cellStyle name="40% - Accent6 2 6 3" xfId="11880"/>
    <cellStyle name="40% - Accent6 2 6 3 2" xfId="11881"/>
    <cellStyle name="40% - Accent6 2 6 3 3" xfId="11882"/>
    <cellStyle name="40% - Accent6 2 6 3_4) FAS 143" xfId="11883"/>
    <cellStyle name="40% - Accent6 2 6 4" xfId="11884"/>
    <cellStyle name="40% - Accent6 2 6 5" xfId="11885"/>
    <cellStyle name="40% - Accent6 2 6_11) Prop" xfId="11886"/>
    <cellStyle name="40% - Accent6 2 7" xfId="11887"/>
    <cellStyle name="40% - Accent6 2 7 2" xfId="11888"/>
    <cellStyle name="40% - Accent6 2 7 2 2" xfId="11889"/>
    <cellStyle name="40% - Accent6 2 7 2 2 2" xfId="11890"/>
    <cellStyle name="40% - Accent6 2 7 2 2 3" xfId="11891"/>
    <cellStyle name="40% - Accent6 2 7 2 2_4) FAS 143" xfId="11892"/>
    <cellStyle name="40% - Accent6 2 7 2 3" xfId="11893"/>
    <cellStyle name="40% - Accent6 2 7 2 4" xfId="11894"/>
    <cellStyle name="40% - Accent6 2 7 2_11) Prop" xfId="11895"/>
    <cellStyle name="40% - Accent6 2 7 3" xfId="11896"/>
    <cellStyle name="40% - Accent6 2 7 3 2" xfId="11897"/>
    <cellStyle name="40% - Accent6 2 7 3 3" xfId="11898"/>
    <cellStyle name="40% - Accent6 2 7 3_4) FAS 143" xfId="11899"/>
    <cellStyle name="40% - Accent6 2 7 4" xfId="11900"/>
    <cellStyle name="40% - Accent6 2 7 5" xfId="11901"/>
    <cellStyle name="40% - Accent6 2 7_11) Prop" xfId="11902"/>
    <cellStyle name="40% - Accent6 2 8" xfId="11903"/>
    <cellStyle name="40% - Accent6 2 8 2" xfId="11904"/>
    <cellStyle name="40% - Accent6 2 8 2 2" xfId="11905"/>
    <cellStyle name="40% - Accent6 2 8 2 3" xfId="11906"/>
    <cellStyle name="40% - Accent6 2 8 2_4) FAS 143" xfId="11907"/>
    <cellStyle name="40% - Accent6 2 8 3" xfId="11908"/>
    <cellStyle name="40% - Accent6 2 8 4" xfId="11909"/>
    <cellStyle name="40% - Accent6 2 8_4) FAS 143" xfId="11910"/>
    <cellStyle name="40% - Accent6 2 9" xfId="11911"/>
    <cellStyle name="40% - Accent6 2 9 2" xfId="11912"/>
    <cellStyle name="40% - Accent6 2 9 2 2" xfId="11913"/>
    <cellStyle name="40% - Accent6 2 9 2 3" xfId="11914"/>
    <cellStyle name="40% - Accent6 2 9 2_4) FAS 143" xfId="11915"/>
    <cellStyle name="40% - Accent6 2 9 3" xfId="11916"/>
    <cellStyle name="40% - Accent6 2 9 4" xfId="11917"/>
    <cellStyle name="40% - Accent6 2 9_4) FAS 143" xfId="11918"/>
    <cellStyle name="40% - Accent6 2_1.) Midland &amp; P&amp;L" xfId="11919"/>
    <cellStyle name="40% - Accent6 20" xfId="11920"/>
    <cellStyle name="40% - Accent6 21" xfId="11921"/>
    <cellStyle name="40% - Accent6 22" xfId="11922"/>
    <cellStyle name="40% - Accent6 23" xfId="11923"/>
    <cellStyle name="40% - Accent6 24" xfId="11924"/>
    <cellStyle name="40% - Accent6 3" xfId="11925"/>
    <cellStyle name="40% - Accent6 3 10" xfId="11926"/>
    <cellStyle name="40% - Accent6 3 2" xfId="11927"/>
    <cellStyle name="40% - Accent6 3 2 2" xfId="11928"/>
    <cellStyle name="40% - Accent6 3 2 2 2" xfId="11929"/>
    <cellStyle name="40% - Accent6 3 2 2 2 2" xfId="11930"/>
    <cellStyle name="40% - Accent6 3 2 2 2 2 2" xfId="11931"/>
    <cellStyle name="40% - Accent6 3 2 2 2 2 2 2" xfId="11932"/>
    <cellStyle name="40% - Accent6 3 2 2 2 2 3" xfId="11933"/>
    <cellStyle name="40% - Accent6 3 2 2 2 2_PY_Adj" xfId="11934"/>
    <cellStyle name="40% - Accent6 3 2 2 2 3" xfId="11935"/>
    <cellStyle name="40% - Accent6 3 2 2 2 3 2" xfId="11936"/>
    <cellStyle name="40% - Accent6 3 2 2 2 3 2 2" xfId="11937"/>
    <cellStyle name="40% - Accent6 3 2 2 2 3 3" xfId="11938"/>
    <cellStyle name="40% - Accent6 3 2 2 2 4" xfId="11939"/>
    <cellStyle name="40% - Accent6 3 2 2 2 4 2" xfId="11940"/>
    <cellStyle name="40% - Accent6 3 2 2 2 5" xfId="11941"/>
    <cellStyle name="40% - Accent6 3 2 2 2_11) Prop" xfId="11942"/>
    <cellStyle name="40% - Accent6 3 2 2 3" xfId="11943"/>
    <cellStyle name="40% - Accent6 3 2 2 3 2" xfId="11944"/>
    <cellStyle name="40% - Accent6 3 2 2 3 2 2" xfId="11945"/>
    <cellStyle name="40% - Accent6 3 2 2 3 2 2 2" xfId="11946"/>
    <cellStyle name="40% - Accent6 3 2 2 3 2 3" xfId="11947"/>
    <cellStyle name="40% - Accent6 3 2 2 3 2_PY_Adj" xfId="11948"/>
    <cellStyle name="40% - Accent6 3 2 2 3 3" xfId="11949"/>
    <cellStyle name="40% - Accent6 3 2 2 3 3 2" xfId="11950"/>
    <cellStyle name="40% - Accent6 3 2 2 3 4" xfId="11951"/>
    <cellStyle name="40% - Accent6 3 2 2 3_C1 BS" xfId="11952"/>
    <cellStyle name="40% - Accent6 3 2 2 4" xfId="11953"/>
    <cellStyle name="40% - Accent6 3 2 2 4 2" xfId="11954"/>
    <cellStyle name="40% - Accent6 3 2 2 4 2 2" xfId="11955"/>
    <cellStyle name="40% - Accent6 3 2 2 4 2_PY_Adj" xfId="11956"/>
    <cellStyle name="40% - Accent6 3 2 2 4 3" xfId="11957"/>
    <cellStyle name="40% - Accent6 3 2 2 4_C1 BS" xfId="11958"/>
    <cellStyle name="40% - Accent6 3 2 2 5" xfId="11959"/>
    <cellStyle name="40% - Accent6 3 2 2 5 2" xfId="11960"/>
    <cellStyle name="40% - Accent6 3 2 2 5 2 2" xfId="11961"/>
    <cellStyle name="40% - Accent6 3 2 2 5 3" xfId="11962"/>
    <cellStyle name="40% - Accent6 3 2 2 5_PY_Adj" xfId="11963"/>
    <cellStyle name="40% - Accent6 3 2 2 6" xfId="11964"/>
    <cellStyle name="40% - Accent6 3 2 2 6 2" xfId="11965"/>
    <cellStyle name="40% - Accent6 3 2 2 7" xfId="11966"/>
    <cellStyle name="40% - Accent6 3 2 2_11) Prop" xfId="11967"/>
    <cellStyle name="40% - Accent6 3 2 3" xfId="11968"/>
    <cellStyle name="40% - Accent6 3 2 3 2" xfId="11969"/>
    <cellStyle name="40% - Accent6 3 2 3 2 2" xfId="11970"/>
    <cellStyle name="40% - Accent6 3 2 3 2 2 2" xfId="11971"/>
    <cellStyle name="40% - Accent6 3 2 3 2 2 2 2" xfId="11972"/>
    <cellStyle name="40% - Accent6 3 2 3 2 2 3" xfId="11973"/>
    <cellStyle name="40% - Accent6 3 2 3 2 2_PY_Adj" xfId="11974"/>
    <cellStyle name="40% - Accent6 3 2 3 2 3" xfId="11975"/>
    <cellStyle name="40% - Accent6 3 2 3 2 3 2" xfId="11976"/>
    <cellStyle name="40% - Accent6 3 2 3 2 4" xfId="11977"/>
    <cellStyle name="40% - Accent6 3 2 3 2_11) Prop" xfId="11978"/>
    <cellStyle name="40% - Accent6 3 2 3 3" xfId="11979"/>
    <cellStyle name="40% - Accent6 3 2 3 3 2" xfId="11980"/>
    <cellStyle name="40% - Accent6 3 2 3 3 2 2" xfId="11981"/>
    <cellStyle name="40% - Accent6 3 2 3 3 3" xfId="11982"/>
    <cellStyle name="40% - Accent6 3 2 3 3_PY_Adj" xfId="11983"/>
    <cellStyle name="40% - Accent6 3 2 3 4" xfId="11984"/>
    <cellStyle name="40% - Accent6 3 2 3 4 2" xfId="11985"/>
    <cellStyle name="40% - Accent6 3 2 3 4 2 2" xfId="11986"/>
    <cellStyle name="40% - Accent6 3 2 3 4 3" xfId="11987"/>
    <cellStyle name="40% - Accent6 3 2 3 5" xfId="11988"/>
    <cellStyle name="40% - Accent6 3 2 3 5 2" xfId="11989"/>
    <cellStyle name="40% - Accent6 3 2 3 6" xfId="11990"/>
    <cellStyle name="40% - Accent6 3 2 3_11) Prop" xfId="11991"/>
    <cellStyle name="40% - Accent6 3 2 4" xfId="11992"/>
    <cellStyle name="40% - Accent6 3 2 4 2" xfId="11993"/>
    <cellStyle name="40% - Accent6 3 2 4 2 2" xfId="11994"/>
    <cellStyle name="40% - Accent6 3 2 4 2 2 2" xfId="11995"/>
    <cellStyle name="40% - Accent6 3 2 4 2 2_PY_Adj" xfId="11996"/>
    <cellStyle name="40% - Accent6 3 2 4 2 3" xfId="11997"/>
    <cellStyle name="40% - Accent6 3 2 4 2_11) Prop" xfId="11998"/>
    <cellStyle name="40% - Accent6 3 2 4 3" xfId="11999"/>
    <cellStyle name="40% - Accent6 3 2 4 3 2" xfId="12000"/>
    <cellStyle name="40% - Accent6 3 2 4 3 2 2" xfId="12001"/>
    <cellStyle name="40% - Accent6 3 2 4 3 3" xfId="12002"/>
    <cellStyle name="40% - Accent6 3 2 4 3_PY_Adj" xfId="12003"/>
    <cellStyle name="40% - Accent6 3 2 4 4" xfId="12004"/>
    <cellStyle name="40% - Accent6 3 2 4 4 2" xfId="12005"/>
    <cellStyle name="40% - Accent6 3 2 4 5" xfId="12006"/>
    <cellStyle name="40% - Accent6 3 2 4_11) Prop" xfId="12007"/>
    <cellStyle name="40% - Accent6 3 2 5" xfId="12008"/>
    <cellStyle name="40% - Accent6 3 2 5 2" xfId="12009"/>
    <cellStyle name="40% - Accent6 3 2 5 2 2" xfId="12010"/>
    <cellStyle name="40% - Accent6 3 2 5 3" xfId="12011"/>
    <cellStyle name="40% - Accent6 3 2 5_PY_Adj" xfId="12012"/>
    <cellStyle name="40% - Accent6 3 2 6" xfId="12013"/>
    <cellStyle name="40% - Accent6 3 2 6 2" xfId="12014"/>
    <cellStyle name="40% - Accent6 3 2 6 2 2" xfId="12015"/>
    <cellStyle name="40% - Accent6 3 2 6 2_PY_Adj" xfId="12016"/>
    <cellStyle name="40% - Accent6 3 2 6 3" xfId="12017"/>
    <cellStyle name="40% - Accent6 3 2 6_C1 BS" xfId="12018"/>
    <cellStyle name="40% - Accent6 3 2 7" xfId="12019"/>
    <cellStyle name="40% - Accent6 3 2 7 2" xfId="12020"/>
    <cellStyle name="40% - Accent6 3 2 7 2 2" xfId="12021"/>
    <cellStyle name="40% - Accent6 3 2 7 2_PY_Adj" xfId="12022"/>
    <cellStyle name="40% - Accent6 3 2 7 3" xfId="12023"/>
    <cellStyle name="40% - Accent6 3 2 7_C1 BS" xfId="12024"/>
    <cellStyle name="40% - Accent6 3 2 8" xfId="12025"/>
    <cellStyle name="40% - Accent6 3 2 8 2" xfId="12026"/>
    <cellStyle name="40% - Accent6 3 2 8_PY_Adj" xfId="12027"/>
    <cellStyle name="40% - Accent6 3 2 9" xfId="12028"/>
    <cellStyle name="40% - Accent6 3 2_11) Prop" xfId="12029"/>
    <cellStyle name="40% - Accent6 3 3" xfId="12030"/>
    <cellStyle name="40% - Accent6 3 3 2" xfId="12031"/>
    <cellStyle name="40% - Accent6 3 3 2 2" xfId="12032"/>
    <cellStyle name="40% - Accent6 3 3 2 2 2" xfId="12033"/>
    <cellStyle name="40% - Accent6 3 3 2 2 2 2" xfId="12034"/>
    <cellStyle name="40% - Accent6 3 3 2 2 3" xfId="12035"/>
    <cellStyle name="40% - Accent6 3 3 2 2_PY_Adj" xfId="12036"/>
    <cellStyle name="40% - Accent6 3 3 2 3" xfId="12037"/>
    <cellStyle name="40% - Accent6 3 3 2 3 2" xfId="12038"/>
    <cellStyle name="40% - Accent6 3 3 2 3 2 2" xfId="12039"/>
    <cellStyle name="40% - Accent6 3 3 2 3 3" xfId="12040"/>
    <cellStyle name="40% - Accent6 3 3 2 4" xfId="12041"/>
    <cellStyle name="40% - Accent6 3 3 2 4 2" xfId="12042"/>
    <cellStyle name="40% - Accent6 3 3 2 5" xfId="12043"/>
    <cellStyle name="40% - Accent6 3 3 2_11) Prop" xfId="12044"/>
    <cellStyle name="40% - Accent6 3 3 3" xfId="12045"/>
    <cellStyle name="40% - Accent6 3 3 3 2" xfId="12046"/>
    <cellStyle name="40% - Accent6 3 3 3 2 2" xfId="12047"/>
    <cellStyle name="40% - Accent6 3 3 3 2 2 2" xfId="12048"/>
    <cellStyle name="40% - Accent6 3 3 3 2 3" xfId="12049"/>
    <cellStyle name="40% - Accent6 3 3 3 2_PY_Adj" xfId="12050"/>
    <cellStyle name="40% - Accent6 3 3 3 3" xfId="12051"/>
    <cellStyle name="40% - Accent6 3 3 3 3 2" xfId="12052"/>
    <cellStyle name="40% - Accent6 3 3 3 4" xfId="12053"/>
    <cellStyle name="40% - Accent6 3 3 3_11) Prop" xfId="12054"/>
    <cellStyle name="40% - Accent6 3 3 4" xfId="12055"/>
    <cellStyle name="40% - Accent6 3 3 4 2" xfId="12056"/>
    <cellStyle name="40% - Accent6 3 3 4 2 2" xfId="12057"/>
    <cellStyle name="40% - Accent6 3 3 4 3" xfId="12058"/>
    <cellStyle name="40% - Accent6 3 3 4_PY_Adj" xfId="12059"/>
    <cellStyle name="40% - Accent6 3 3 5" xfId="12060"/>
    <cellStyle name="40% - Accent6 3 3 5 2" xfId="12061"/>
    <cellStyle name="40% - Accent6 3 3 5 2 2" xfId="12062"/>
    <cellStyle name="40% - Accent6 3 3 5 3" xfId="12063"/>
    <cellStyle name="40% - Accent6 3 3 6" xfId="12064"/>
    <cellStyle name="40% - Accent6 3 3 6 2" xfId="12065"/>
    <cellStyle name="40% - Accent6 3 3 7" xfId="12066"/>
    <cellStyle name="40% - Accent6 3 3_11) Prop" xfId="12067"/>
    <cellStyle name="40% - Accent6 3 4" xfId="12068"/>
    <cellStyle name="40% - Accent6 3 4 2" xfId="12069"/>
    <cellStyle name="40% - Accent6 3 4 2 2" xfId="12070"/>
    <cellStyle name="40% - Accent6 3 4 2 2 2" xfId="12071"/>
    <cellStyle name="40% - Accent6 3 4 2 2 2 2" xfId="12072"/>
    <cellStyle name="40% - Accent6 3 4 2 2 3" xfId="12073"/>
    <cellStyle name="40% - Accent6 3 4 2 2_PY_Adj" xfId="12074"/>
    <cellStyle name="40% - Accent6 3 4 2 3" xfId="12075"/>
    <cellStyle name="40% - Accent6 3 4 2 3 2" xfId="12076"/>
    <cellStyle name="40% - Accent6 3 4 2 4" xfId="12077"/>
    <cellStyle name="40% - Accent6 3 4 2_4) FAS 143" xfId="12078"/>
    <cellStyle name="40% - Accent6 3 4 3" xfId="12079"/>
    <cellStyle name="40% - Accent6 3 4 3 2" xfId="12080"/>
    <cellStyle name="40% - Accent6 3 4 3 2 2" xfId="12081"/>
    <cellStyle name="40% - Accent6 3 4 3 2_PY_Adj" xfId="12082"/>
    <cellStyle name="40% - Accent6 3 4 3 3" xfId="12083"/>
    <cellStyle name="40% - Accent6 3 4 3_4) FAS 143" xfId="12084"/>
    <cellStyle name="40% - Accent6 3 4 4" xfId="12085"/>
    <cellStyle name="40% - Accent6 3 4 4 2" xfId="12086"/>
    <cellStyle name="40% - Accent6 3 4 4 2 2" xfId="12087"/>
    <cellStyle name="40% - Accent6 3 4 4 2_PY_Adj" xfId="12088"/>
    <cellStyle name="40% - Accent6 3 4 4 3" xfId="12089"/>
    <cellStyle name="40% - Accent6 3 4 4_C1 BS" xfId="12090"/>
    <cellStyle name="40% - Accent6 3 4 5" xfId="12091"/>
    <cellStyle name="40% - Accent6 3 4 5 2" xfId="12092"/>
    <cellStyle name="40% - Accent6 3 4 5 2 2" xfId="12093"/>
    <cellStyle name="40% - Accent6 3 4 5 2_PY_Adj" xfId="12094"/>
    <cellStyle name="40% - Accent6 3 4 5 3" xfId="12095"/>
    <cellStyle name="40% - Accent6 3 4 5_C1 BS" xfId="12096"/>
    <cellStyle name="40% - Accent6 3 4 6" xfId="12097"/>
    <cellStyle name="40% - Accent6 3 4 6 2" xfId="12098"/>
    <cellStyle name="40% - Accent6 3 4 6_PY_Adj" xfId="12099"/>
    <cellStyle name="40% - Accent6 3 4 7" xfId="12100"/>
    <cellStyle name="40% - Accent6 3 4_11) Prop" xfId="12101"/>
    <cellStyle name="40% - Accent6 3 5" xfId="12102"/>
    <cellStyle name="40% - Accent6 3 5 2" xfId="12103"/>
    <cellStyle name="40% - Accent6 3 5 2 2" xfId="12104"/>
    <cellStyle name="40% - Accent6 3 5 2 2 2" xfId="12105"/>
    <cellStyle name="40% - Accent6 3 5 2 2_PY_Adj" xfId="12106"/>
    <cellStyle name="40% - Accent6 3 5 2 3" xfId="12107"/>
    <cellStyle name="40% - Accent6 3 5 2_11) Prop" xfId="12108"/>
    <cellStyle name="40% - Accent6 3 5 3" xfId="12109"/>
    <cellStyle name="40% - Accent6 3 5 3 2" xfId="12110"/>
    <cellStyle name="40% - Accent6 3 5 3 2 2" xfId="12111"/>
    <cellStyle name="40% - Accent6 3 5 3 3" xfId="12112"/>
    <cellStyle name="40% - Accent6 3 5 3_PY_Adj" xfId="12113"/>
    <cellStyle name="40% - Accent6 3 5 4" xfId="12114"/>
    <cellStyle name="40% - Accent6 3 5 4 2" xfId="12115"/>
    <cellStyle name="40% - Accent6 3 5 5" xfId="12116"/>
    <cellStyle name="40% - Accent6 3 5_11) Prop" xfId="12117"/>
    <cellStyle name="40% - Accent6 3 6" xfId="12118"/>
    <cellStyle name="40% - Accent6 3 6 2" xfId="12119"/>
    <cellStyle name="40% - Accent6 3 6 2 2" xfId="12120"/>
    <cellStyle name="40% - Accent6 3 6 2 3" xfId="12121"/>
    <cellStyle name="40% - Accent6 3 6 2_11) Prop" xfId="12122"/>
    <cellStyle name="40% - Accent6 3 6 3" xfId="12123"/>
    <cellStyle name="40% - Accent6 3 6 4" xfId="12124"/>
    <cellStyle name="40% - Accent6 3 6_11) Prop" xfId="12125"/>
    <cellStyle name="40% - Accent6 3 7" xfId="12126"/>
    <cellStyle name="40% - Accent6 3 7 2" xfId="12127"/>
    <cellStyle name="40% - Accent6 3 7 2 2" xfId="12128"/>
    <cellStyle name="40% - Accent6 3 7 2_PY_Adj" xfId="12129"/>
    <cellStyle name="40% - Accent6 3 7 3" xfId="12130"/>
    <cellStyle name="40% - Accent6 3 7_C1 BS" xfId="12131"/>
    <cellStyle name="40% - Accent6 3 8" xfId="12132"/>
    <cellStyle name="40% - Accent6 3 8 2" xfId="12133"/>
    <cellStyle name="40% - Accent6 3 8 2 2" xfId="12134"/>
    <cellStyle name="40% - Accent6 3 8 2_PY_Adj" xfId="12135"/>
    <cellStyle name="40% - Accent6 3 8 3" xfId="12136"/>
    <cellStyle name="40% - Accent6 3 8_C1 BS" xfId="12137"/>
    <cellStyle name="40% - Accent6 3 9" xfId="12138"/>
    <cellStyle name="40% - Accent6 3 9 2" xfId="12139"/>
    <cellStyle name="40% - Accent6 3 9_PY_Adj" xfId="12140"/>
    <cellStyle name="40% - Accent6 3_11) Prop" xfId="12141"/>
    <cellStyle name="40% - Accent6 4" xfId="12142"/>
    <cellStyle name="40% - Accent6 4 10" xfId="12143"/>
    <cellStyle name="40% - Accent6 4 10 2" xfId="12144"/>
    <cellStyle name="40% - Accent6 4 10_PY_Adj" xfId="12145"/>
    <cellStyle name="40% - Accent6 4 11" xfId="12146"/>
    <cellStyle name="40% - Accent6 4 12" xfId="12147"/>
    <cellStyle name="40% - Accent6 4 2" xfId="12148"/>
    <cellStyle name="40% - Accent6 4 2 2" xfId="12149"/>
    <cellStyle name="40% - Accent6 4 2 2 2" xfId="12150"/>
    <cellStyle name="40% - Accent6 4 2 2 2 2" xfId="12151"/>
    <cellStyle name="40% - Accent6 4 2 2 2 2 2" xfId="12152"/>
    <cellStyle name="40% - Accent6 4 2 2 2 3" xfId="12153"/>
    <cellStyle name="40% - Accent6 4 2 2 2_PY_Adj" xfId="12154"/>
    <cellStyle name="40% - Accent6 4 2 2 3" xfId="12155"/>
    <cellStyle name="40% - Accent6 4 2 2 3 2" xfId="12156"/>
    <cellStyle name="40% - Accent6 4 2 2 3 2 2" xfId="12157"/>
    <cellStyle name="40% - Accent6 4 2 2 3 3" xfId="12158"/>
    <cellStyle name="40% - Accent6 4 2 2 4" xfId="12159"/>
    <cellStyle name="40% - Accent6 4 2 2 4 2" xfId="12160"/>
    <cellStyle name="40% - Accent6 4 2 2 5" xfId="12161"/>
    <cellStyle name="40% - Accent6 4 2 2_11) Prop" xfId="12162"/>
    <cellStyle name="40% - Accent6 4 2 3" xfId="12163"/>
    <cellStyle name="40% - Accent6 4 2 3 2" xfId="12164"/>
    <cellStyle name="40% - Accent6 4 2 3 2 2" xfId="12165"/>
    <cellStyle name="40% - Accent6 4 2 3 2 2 2" xfId="12166"/>
    <cellStyle name="40% - Accent6 4 2 3 2 3" xfId="12167"/>
    <cellStyle name="40% - Accent6 4 2 3 2_PY_Adj" xfId="12168"/>
    <cellStyle name="40% - Accent6 4 2 3 3" xfId="12169"/>
    <cellStyle name="40% - Accent6 4 2 3 3 2" xfId="12170"/>
    <cellStyle name="40% - Accent6 4 2 3 4" xfId="12171"/>
    <cellStyle name="40% - Accent6 4 2 3_4) FAS 143" xfId="12172"/>
    <cellStyle name="40% - Accent6 4 2 4" xfId="12173"/>
    <cellStyle name="40% - Accent6 4 2 4 2" xfId="12174"/>
    <cellStyle name="40% - Accent6 4 2 4 2 2" xfId="12175"/>
    <cellStyle name="40% - Accent6 4 2 4 2_PY_Adj" xfId="12176"/>
    <cellStyle name="40% - Accent6 4 2 4 3" xfId="12177"/>
    <cellStyle name="40% - Accent6 4 2 4_C1 BS" xfId="12178"/>
    <cellStyle name="40% - Accent6 4 2 5" xfId="12179"/>
    <cellStyle name="40% - Accent6 4 2 5 2" xfId="12180"/>
    <cellStyle name="40% - Accent6 4 2 5 2 2" xfId="12181"/>
    <cellStyle name="40% - Accent6 4 2 5 2_PY_Adj" xfId="12182"/>
    <cellStyle name="40% - Accent6 4 2 5 3" xfId="12183"/>
    <cellStyle name="40% - Accent6 4 2 5_C1 BS" xfId="12184"/>
    <cellStyle name="40% - Accent6 4 2 6" xfId="12185"/>
    <cellStyle name="40% - Accent6 4 2 6 2" xfId="12186"/>
    <cellStyle name="40% - Accent6 4 2 6_PY_Adj" xfId="12187"/>
    <cellStyle name="40% - Accent6 4 2 7" xfId="12188"/>
    <cellStyle name="40% - Accent6 4 2_11) Prop" xfId="12189"/>
    <cellStyle name="40% - Accent6 4 3" xfId="12190"/>
    <cellStyle name="40% - Accent6 4 3 2" xfId="12191"/>
    <cellStyle name="40% - Accent6 4 3 2 2" xfId="12192"/>
    <cellStyle name="40% - Accent6 4 3 2 2 2" xfId="12193"/>
    <cellStyle name="40% - Accent6 4 3 2 2 2 2" xfId="12194"/>
    <cellStyle name="40% - Accent6 4 3 2 2 3" xfId="12195"/>
    <cellStyle name="40% - Accent6 4 3 2 2_PY_Adj" xfId="12196"/>
    <cellStyle name="40% - Accent6 4 3 2 3" xfId="12197"/>
    <cellStyle name="40% - Accent6 4 3 2 3 2" xfId="12198"/>
    <cellStyle name="40% - Accent6 4 3 2 4" xfId="12199"/>
    <cellStyle name="40% - Accent6 4 3 2_11) Prop" xfId="12200"/>
    <cellStyle name="40% - Accent6 4 3 3" xfId="12201"/>
    <cellStyle name="40% - Accent6 4 3 3 2" xfId="12202"/>
    <cellStyle name="40% - Accent6 4 3 3 2 2" xfId="12203"/>
    <cellStyle name="40% - Accent6 4 3 3 3" xfId="12204"/>
    <cellStyle name="40% - Accent6 4 3 3_PY_Adj" xfId="12205"/>
    <cellStyle name="40% - Accent6 4 3 4" xfId="12206"/>
    <cellStyle name="40% - Accent6 4 3 4 2" xfId="12207"/>
    <cellStyle name="40% - Accent6 4 3 4 2 2" xfId="12208"/>
    <cellStyle name="40% - Accent6 4 3 4 3" xfId="12209"/>
    <cellStyle name="40% - Accent6 4 3 5" xfId="12210"/>
    <cellStyle name="40% - Accent6 4 3 5 2" xfId="12211"/>
    <cellStyle name="40% - Accent6 4 3 6" xfId="12212"/>
    <cellStyle name="40% - Accent6 4 3_11) Prop" xfId="12213"/>
    <cellStyle name="40% - Accent6 4 4" xfId="12214"/>
    <cellStyle name="40% - Accent6 4 4 2" xfId="12215"/>
    <cellStyle name="40% - Accent6 4 4 2 2" xfId="12216"/>
    <cellStyle name="40% - Accent6 4 4 2 2 2" xfId="12217"/>
    <cellStyle name="40% - Accent6 4 4 2 2_PY_Adj" xfId="12218"/>
    <cellStyle name="40% - Accent6 4 4 2 3" xfId="12219"/>
    <cellStyle name="40% - Accent6 4 4 2_11) Prop" xfId="12220"/>
    <cellStyle name="40% - Accent6 4 4 3" xfId="12221"/>
    <cellStyle name="40% - Accent6 4 4 3 2" xfId="12222"/>
    <cellStyle name="40% - Accent6 4 4 3 2 2" xfId="12223"/>
    <cellStyle name="40% - Accent6 4 4 3 3" xfId="12224"/>
    <cellStyle name="40% - Accent6 4 4 3_PY_Adj" xfId="12225"/>
    <cellStyle name="40% - Accent6 4 4 4" xfId="12226"/>
    <cellStyle name="40% - Accent6 4 4 4 2" xfId="12227"/>
    <cellStyle name="40% - Accent6 4 4 5" xfId="12228"/>
    <cellStyle name="40% - Accent6 4 4_11) Prop" xfId="12229"/>
    <cellStyle name="40% - Accent6 4 5" xfId="12230"/>
    <cellStyle name="40% - Accent6 4 5 2" xfId="12231"/>
    <cellStyle name="40% - Accent6 4 5 2 2" xfId="12232"/>
    <cellStyle name="40% - Accent6 4 5 2 3" xfId="12233"/>
    <cellStyle name="40% - Accent6 4 5 2_11) Prop" xfId="12234"/>
    <cellStyle name="40% - Accent6 4 5 3" xfId="12235"/>
    <cellStyle name="40% - Accent6 4 5 4" xfId="12236"/>
    <cellStyle name="40% - Accent6 4 5_11) Prop" xfId="12237"/>
    <cellStyle name="40% - Accent6 4 6" xfId="12238"/>
    <cellStyle name="40% - Accent6 4 6 2" xfId="12239"/>
    <cellStyle name="40% - Accent6 4 6 2 2" xfId="12240"/>
    <cellStyle name="40% - Accent6 4 6 2 3" xfId="12241"/>
    <cellStyle name="40% - Accent6 4 6 2_4) FAS 143" xfId="12242"/>
    <cellStyle name="40% - Accent6 4 6 3" xfId="12243"/>
    <cellStyle name="40% - Accent6 4 6_11) Prop" xfId="12244"/>
    <cellStyle name="40% - Accent6 4 7" xfId="12245"/>
    <cellStyle name="40% - Accent6 4 7 2" xfId="12246"/>
    <cellStyle name="40% - Accent6 4 7 3" xfId="12247"/>
    <cellStyle name="40% - Accent6 4 7_11) Prop" xfId="12248"/>
    <cellStyle name="40% - Accent6 4 8" xfId="12249"/>
    <cellStyle name="40% - Accent6 4 8 2" xfId="12250"/>
    <cellStyle name="40% - Accent6 4 8 2 2" xfId="12251"/>
    <cellStyle name="40% - Accent6 4 8 2_PY_Adj" xfId="12252"/>
    <cellStyle name="40% - Accent6 4 8 3" xfId="12253"/>
    <cellStyle name="40% - Accent6 4 8_C1 BS" xfId="12254"/>
    <cellStyle name="40% - Accent6 4 9" xfId="12255"/>
    <cellStyle name="40% - Accent6 4 9 2" xfId="12256"/>
    <cellStyle name="40% - Accent6 4 9 2 2" xfId="12257"/>
    <cellStyle name="40% - Accent6 4 9 2_PY_Adj" xfId="12258"/>
    <cellStyle name="40% - Accent6 4 9 3" xfId="12259"/>
    <cellStyle name="40% - Accent6 4 9_C1 BS" xfId="12260"/>
    <cellStyle name="40% - Accent6 4_11) Prop" xfId="12261"/>
    <cellStyle name="40% - Accent6 5" xfId="12262"/>
    <cellStyle name="40% - Accent6 5 2" xfId="12263"/>
    <cellStyle name="40% - Accent6 5 2 2" xfId="12264"/>
    <cellStyle name="40% - Accent6 5 2 2 2" xfId="12265"/>
    <cellStyle name="40% - Accent6 5 2 2 2 2" xfId="12266"/>
    <cellStyle name="40% - Accent6 5 2 2 2 2 2" xfId="12267"/>
    <cellStyle name="40% - Accent6 5 2 2 2 3" xfId="12268"/>
    <cellStyle name="40% - Accent6 5 2 2 2_PY_Adj" xfId="12269"/>
    <cellStyle name="40% - Accent6 5 2 2 3" xfId="12270"/>
    <cellStyle name="40% - Accent6 5 2 2 3 2" xfId="12271"/>
    <cellStyle name="40% - Accent6 5 2 2 3 2 2" xfId="12272"/>
    <cellStyle name="40% - Accent6 5 2 2 3 3" xfId="12273"/>
    <cellStyle name="40% - Accent6 5 2 2 4" xfId="12274"/>
    <cellStyle name="40% - Accent6 5 2 2 4 2" xfId="12275"/>
    <cellStyle name="40% - Accent6 5 2 2 5" xfId="12276"/>
    <cellStyle name="40% - Accent6 5 2 2_11) Prop" xfId="12277"/>
    <cellStyle name="40% - Accent6 5 2 3" xfId="12278"/>
    <cellStyle name="40% - Accent6 5 2 3 2" xfId="12279"/>
    <cellStyle name="40% - Accent6 5 2 3 2 2" xfId="12280"/>
    <cellStyle name="40% - Accent6 5 2 3 2 2 2" xfId="12281"/>
    <cellStyle name="40% - Accent6 5 2 3 2 3" xfId="12282"/>
    <cellStyle name="40% - Accent6 5 2 3 2_PY_Adj" xfId="12283"/>
    <cellStyle name="40% - Accent6 5 2 3 3" xfId="12284"/>
    <cellStyle name="40% - Accent6 5 2 3 3 2" xfId="12285"/>
    <cellStyle name="40% - Accent6 5 2 3 4" xfId="12286"/>
    <cellStyle name="40% - Accent6 5 2 3_C1 BS" xfId="12287"/>
    <cellStyle name="40% - Accent6 5 2 4" xfId="12288"/>
    <cellStyle name="40% - Accent6 5 2 4 2" xfId="12289"/>
    <cellStyle name="40% - Accent6 5 2 4 2 2" xfId="12290"/>
    <cellStyle name="40% - Accent6 5 2 4 2_PY_Adj" xfId="12291"/>
    <cellStyle name="40% - Accent6 5 2 4 3" xfId="12292"/>
    <cellStyle name="40% - Accent6 5 2 4_C1 BS" xfId="12293"/>
    <cellStyle name="40% - Accent6 5 2 5" xfId="12294"/>
    <cellStyle name="40% - Accent6 5 2 5 2" xfId="12295"/>
    <cellStyle name="40% - Accent6 5 2 5 2 2" xfId="12296"/>
    <cellStyle name="40% - Accent6 5 2 5 3" xfId="12297"/>
    <cellStyle name="40% - Accent6 5 2 5_PY_Adj" xfId="12298"/>
    <cellStyle name="40% - Accent6 5 2 6" xfId="12299"/>
    <cellStyle name="40% - Accent6 5 2 6 2" xfId="12300"/>
    <cellStyle name="40% - Accent6 5 2 7" xfId="12301"/>
    <cellStyle name="40% - Accent6 5 2_11) Prop" xfId="12302"/>
    <cellStyle name="40% - Accent6 5 3" xfId="12303"/>
    <cellStyle name="40% - Accent6 5 3 2" xfId="12304"/>
    <cellStyle name="40% - Accent6 5 3 2 2" xfId="12305"/>
    <cellStyle name="40% - Accent6 5 3 2 2 2" xfId="12306"/>
    <cellStyle name="40% - Accent6 5 3 2 2 2 2" xfId="12307"/>
    <cellStyle name="40% - Accent6 5 3 2 2 3" xfId="12308"/>
    <cellStyle name="40% - Accent6 5 3 2 2_PY_Adj" xfId="12309"/>
    <cellStyle name="40% - Accent6 5 3 2 3" xfId="12310"/>
    <cellStyle name="40% - Accent6 5 3 2 3 2" xfId="12311"/>
    <cellStyle name="40% - Accent6 5 3 2 4" xfId="12312"/>
    <cellStyle name="40% - Accent6 5 3 2_11) Prop" xfId="12313"/>
    <cellStyle name="40% - Accent6 5 3 3" xfId="12314"/>
    <cellStyle name="40% - Accent6 5 3 3 2" xfId="12315"/>
    <cellStyle name="40% - Accent6 5 3 3 2 2" xfId="12316"/>
    <cellStyle name="40% - Accent6 5 3 3 3" xfId="12317"/>
    <cellStyle name="40% - Accent6 5 3 3_PY_Adj" xfId="12318"/>
    <cellStyle name="40% - Accent6 5 3 4" xfId="12319"/>
    <cellStyle name="40% - Accent6 5 3 4 2" xfId="12320"/>
    <cellStyle name="40% - Accent6 5 3 4 2 2" xfId="12321"/>
    <cellStyle name="40% - Accent6 5 3 4 3" xfId="12322"/>
    <cellStyle name="40% - Accent6 5 3 5" xfId="12323"/>
    <cellStyle name="40% - Accent6 5 3 5 2" xfId="12324"/>
    <cellStyle name="40% - Accent6 5 3 6" xfId="12325"/>
    <cellStyle name="40% - Accent6 5 3_11) Prop" xfId="12326"/>
    <cellStyle name="40% - Accent6 5 4" xfId="12327"/>
    <cellStyle name="40% - Accent6 5 4 2" xfId="12328"/>
    <cellStyle name="40% - Accent6 5 4 2 2" xfId="12329"/>
    <cellStyle name="40% - Accent6 5 4 2 2 2" xfId="12330"/>
    <cellStyle name="40% - Accent6 5 4 2 3" xfId="12331"/>
    <cellStyle name="40% - Accent6 5 4 2_PY_Adj" xfId="12332"/>
    <cellStyle name="40% - Accent6 5 4 3" xfId="12333"/>
    <cellStyle name="40% - Accent6 5 4 3 2" xfId="12334"/>
    <cellStyle name="40% - Accent6 5 4 3 2 2" xfId="12335"/>
    <cellStyle name="40% - Accent6 5 4 3 3" xfId="12336"/>
    <cellStyle name="40% - Accent6 5 4 4" xfId="12337"/>
    <cellStyle name="40% - Accent6 5 4 4 2" xfId="12338"/>
    <cellStyle name="40% - Accent6 5 4 5" xfId="12339"/>
    <cellStyle name="40% - Accent6 5 4_11) Prop" xfId="12340"/>
    <cellStyle name="40% - Accent6 5 5" xfId="12341"/>
    <cellStyle name="40% - Accent6 5 5 2" xfId="12342"/>
    <cellStyle name="40% - Accent6 5 5 2 2" xfId="12343"/>
    <cellStyle name="40% - Accent6 5 5 2_PY_Adj" xfId="12344"/>
    <cellStyle name="40% - Accent6 5 5 3" xfId="12345"/>
    <cellStyle name="40% - Accent6 5 5_4) FAS 143" xfId="12346"/>
    <cellStyle name="40% - Accent6 5 6" xfId="12347"/>
    <cellStyle name="40% - Accent6 5 6 2" xfId="12348"/>
    <cellStyle name="40% - Accent6 5 6 2 2" xfId="12349"/>
    <cellStyle name="40% - Accent6 5 6 2_PY_Adj" xfId="12350"/>
    <cellStyle name="40% - Accent6 5 6 3" xfId="12351"/>
    <cellStyle name="40% - Accent6 5 6_C1 BS" xfId="12352"/>
    <cellStyle name="40% - Accent6 5 7" xfId="12353"/>
    <cellStyle name="40% - Accent6 5 7 2" xfId="12354"/>
    <cellStyle name="40% - Accent6 5 7 2 2" xfId="12355"/>
    <cellStyle name="40% - Accent6 5 7 2_PY_Adj" xfId="12356"/>
    <cellStyle name="40% - Accent6 5 7 3" xfId="12357"/>
    <cellStyle name="40% - Accent6 5 7_C1 BS" xfId="12358"/>
    <cellStyle name="40% - Accent6 5 8" xfId="12359"/>
    <cellStyle name="40% - Accent6 5 8 2" xfId="12360"/>
    <cellStyle name="40% - Accent6 5 8_PY_Adj" xfId="12361"/>
    <cellStyle name="40% - Accent6 5 9" xfId="12362"/>
    <cellStyle name="40% - Accent6 5_11) Prop" xfId="12363"/>
    <cellStyle name="40% - Accent6 6" xfId="12364"/>
    <cellStyle name="40% - Accent6 6 2" xfId="12365"/>
    <cellStyle name="40% - Accent6 6 2 2" xfId="12366"/>
    <cellStyle name="40% - Accent6 6 2 2 2" xfId="12367"/>
    <cellStyle name="40% - Accent6 6 2 2 2 2" xfId="12368"/>
    <cellStyle name="40% - Accent6 6 2 2 2_PY_Adj" xfId="12369"/>
    <cellStyle name="40% - Accent6 6 2 2 3" xfId="12370"/>
    <cellStyle name="40% - Accent6 6 2 2_11) Prop" xfId="12371"/>
    <cellStyle name="40% - Accent6 6 2 3" xfId="12372"/>
    <cellStyle name="40% - Accent6 6 2 3 2" xfId="12373"/>
    <cellStyle name="40% - Accent6 6 2 3 2 2" xfId="12374"/>
    <cellStyle name="40% - Accent6 6 2 3 3" xfId="12375"/>
    <cellStyle name="40% - Accent6 6 2 3_PY_Adj" xfId="12376"/>
    <cellStyle name="40% - Accent6 6 2 4" xfId="12377"/>
    <cellStyle name="40% - Accent6 6 2 4 2" xfId="12378"/>
    <cellStyle name="40% - Accent6 6 2 5" xfId="12379"/>
    <cellStyle name="40% - Accent6 6 2_11) Prop" xfId="12380"/>
    <cellStyle name="40% - Accent6 6 3" xfId="12381"/>
    <cellStyle name="40% - Accent6 6 3 2" xfId="12382"/>
    <cellStyle name="40% - Accent6 6 3 2 2" xfId="12383"/>
    <cellStyle name="40% - Accent6 6 3 2 2 2" xfId="12384"/>
    <cellStyle name="40% - Accent6 6 3 2 2_PY_Adj" xfId="12385"/>
    <cellStyle name="40% - Accent6 6 3 2 3" xfId="12386"/>
    <cellStyle name="40% - Accent6 6 3 2_11) Prop" xfId="12387"/>
    <cellStyle name="40% - Accent6 6 3 3" xfId="12388"/>
    <cellStyle name="40% - Accent6 6 3 3 2" xfId="12389"/>
    <cellStyle name="40% - Accent6 6 3 3_PY_Adj" xfId="12390"/>
    <cellStyle name="40% - Accent6 6 3 4" xfId="12391"/>
    <cellStyle name="40% - Accent6 6 3_11) Prop" xfId="12392"/>
    <cellStyle name="40% - Accent6 6 4" xfId="12393"/>
    <cellStyle name="40% - Accent6 6 4 2" xfId="12394"/>
    <cellStyle name="40% - Accent6 6 4 2 2" xfId="12395"/>
    <cellStyle name="40% - Accent6 6 4 2_PY_Adj" xfId="12396"/>
    <cellStyle name="40% - Accent6 6 4 3" xfId="12397"/>
    <cellStyle name="40% - Accent6 6 4_11) Prop" xfId="12398"/>
    <cellStyle name="40% - Accent6 6 5" xfId="12399"/>
    <cellStyle name="40% - Accent6 6 5 2" xfId="12400"/>
    <cellStyle name="40% - Accent6 6 5 2 2" xfId="12401"/>
    <cellStyle name="40% - Accent6 6 5 3" xfId="12402"/>
    <cellStyle name="40% - Accent6 6 5_PY_Adj" xfId="12403"/>
    <cellStyle name="40% - Accent6 6 6" xfId="12404"/>
    <cellStyle name="40% - Accent6 6 6 2" xfId="12405"/>
    <cellStyle name="40% - Accent6 6 7" xfId="12406"/>
    <cellStyle name="40% - Accent6 6_11) Prop" xfId="12407"/>
    <cellStyle name="40% - Accent6 7" xfId="12408"/>
    <cellStyle name="40% - Accent6 7 2" xfId="12409"/>
    <cellStyle name="40% - Accent6 7 2 2" xfId="12410"/>
    <cellStyle name="40% - Accent6 7 2 2 2" xfId="12411"/>
    <cellStyle name="40% - Accent6 7 2 2 3" xfId="12412"/>
    <cellStyle name="40% - Accent6 7 2 2_11) Prop" xfId="12413"/>
    <cellStyle name="40% - Accent6 7 2 3" xfId="12414"/>
    <cellStyle name="40% - Accent6 7 2 4" xfId="12415"/>
    <cellStyle name="40% - Accent6 7 2_11) Prop" xfId="12416"/>
    <cellStyle name="40% - Accent6 7 3" xfId="12417"/>
    <cellStyle name="40% - Accent6 7 3 2" xfId="12418"/>
    <cellStyle name="40% - Accent6 7 3 3" xfId="12419"/>
    <cellStyle name="40% - Accent6 7 3_11) Prop" xfId="12420"/>
    <cellStyle name="40% - Accent6 7 4" xfId="12421"/>
    <cellStyle name="40% - Accent6 7 5" xfId="12422"/>
    <cellStyle name="40% - Accent6 7_11) Prop" xfId="12423"/>
    <cellStyle name="40% - Accent6 8" xfId="12424"/>
    <cellStyle name="40% - Accent6 8 2" xfId="12425"/>
    <cellStyle name="40% - Accent6 8 2 2" xfId="12426"/>
    <cellStyle name="40% - Accent6 8 2 2 2" xfId="12427"/>
    <cellStyle name="40% - Accent6 8 2 2 2 2" xfId="12428"/>
    <cellStyle name="40% - Accent6 8 2 2 2_PY_Adj" xfId="12429"/>
    <cellStyle name="40% - Accent6 8 2 2 3" xfId="12430"/>
    <cellStyle name="40% - Accent6 8 2 2_11) Prop" xfId="12431"/>
    <cellStyle name="40% - Accent6 8 2 3" xfId="12432"/>
    <cellStyle name="40% - Accent6 8 2 3 2" xfId="12433"/>
    <cellStyle name="40% - Accent6 8 2 3 2 2" xfId="12434"/>
    <cellStyle name="40% - Accent6 8 2 3 3" xfId="12435"/>
    <cellStyle name="40% - Accent6 8 2 3_PY_Adj" xfId="12436"/>
    <cellStyle name="40% - Accent6 8 2 4" xfId="12437"/>
    <cellStyle name="40% - Accent6 8 2 4 2" xfId="12438"/>
    <cellStyle name="40% - Accent6 8 2 5" xfId="12439"/>
    <cellStyle name="40% - Accent6 8 2_11) Prop" xfId="12440"/>
    <cellStyle name="40% - Accent6 8 3" xfId="12441"/>
    <cellStyle name="40% - Accent6 8 3 2" xfId="12442"/>
    <cellStyle name="40% - Accent6 8 3 2 2" xfId="12443"/>
    <cellStyle name="40% - Accent6 8 3 2 2 2" xfId="12444"/>
    <cellStyle name="40% - Accent6 8 3 2 3" xfId="12445"/>
    <cellStyle name="40% - Accent6 8 3 3" xfId="12446"/>
    <cellStyle name="40% - Accent6 8 3 3 2" xfId="12447"/>
    <cellStyle name="40% - Accent6 8 3 4" xfId="12448"/>
    <cellStyle name="40% - Accent6 8 3_PY_Adj" xfId="12449"/>
    <cellStyle name="40% - Accent6 8 4" xfId="12450"/>
    <cellStyle name="40% - Accent6 8 4 2" xfId="12451"/>
    <cellStyle name="40% - Accent6 8 4 2 2" xfId="12452"/>
    <cellStyle name="40% - Accent6 8 4 3" xfId="12453"/>
    <cellStyle name="40% - Accent6 8 4_PY_Adj" xfId="12454"/>
    <cellStyle name="40% - Accent6 8 5" xfId="12455"/>
    <cellStyle name="40% - Accent6 8 5 2" xfId="12456"/>
    <cellStyle name="40% - Accent6 8 5 2 2" xfId="12457"/>
    <cellStyle name="40% - Accent6 8 5 3" xfId="12458"/>
    <cellStyle name="40% - Accent6 8 6" xfId="12459"/>
    <cellStyle name="40% - Accent6 8 6 2" xfId="12460"/>
    <cellStyle name="40% - Accent6 8 7" xfId="12461"/>
    <cellStyle name="40% - Accent6 8_11) Prop" xfId="12462"/>
    <cellStyle name="40% - Accent6 9" xfId="12463"/>
    <cellStyle name="40% - Accent6 9 2" xfId="12464"/>
    <cellStyle name="40% - Accent6 9 2 2" xfId="12465"/>
    <cellStyle name="40% - Accent6 9 2 2 2" xfId="12466"/>
    <cellStyle name="40% - Accent6 9 2 2_PY_Adj" xfId="12467"/>
    <cellStyle name="40% - Accent6 9 2 3" xfId="12468"/>
    <cellStyle name="40% - Accent6 9 2_11) Prop" xfId="12469"/>
    <cellStyle name="40% - Accent6 9 3" xfId="12470"/>
    <cellStyle name="40% - Accent6 9 3 2" xfId="12471"/>
    <cellStyle name="40% - Accent6 9 3_PY_Adj" xfId="12472"/>
    <cellStyle name="40% - Accent6 9 4" xfId="12473"/>
    <cellStyle name="40% - Accent6 9_11) Prop" xfId="12474"/>
    <cellStyle name="60% - Accent1 10" xfId="12475"/>
    <cellStyle name="60% - Accent1 11" xfId="12476"/>
    <cellStyle name="60% - Accent1 2" xfId="12477"/>
    <cellStyle name="60% - Accent1 2 2" xfId="12478"/>
    <cellStyle name="60% - Accent1 2 2 10" xfId="12479"/>
    <cellStyle name="60% - Accent1 2 2 2" xfId="12480"/>
    <cellStyle name="60% - Accent1 2 2 2 2" xfId="12481"/>
    <cellStyle name="60% - Accent1 2 2 2 2 2" xfId="12482"/>
    <cellStyle name="60% - Accent1 2 2 2 2 3" xfId="12483"/>
    <cellStyle name="60% - Accent1 2 2 2 2_11) Prop" xfId="12484"/>
    <cellStyle name="60% - Accent1 2 2 2 3" xfId="12485"/>
    <cellStyle name="60% - Accent1 2 2 2_11) Prop" xfId="12486"/>
    <cellStyle name="60% - Accent1 2 2 3" xfId="12487"/>
    <cellStyle name="60% - Accent1 2 2 3 2" xfId="12488"/>
    <cellStyle name="60% - Accent1 2 2 4" xfId="12489"/>
    <cellStyle name="60% - Accent1 2 2 4 2" xfId="12490"/>
    <cellStyle name="60% - Accent1 2 2 4 3" xfId="12491"/>
    <cellStyle name="60% - Accent1 2 2 4_11) Prop" xfId="12492"/>
    <cellStyle name="60% - Accent1 2 2 5" xfId="12493"/>
    <cellStyle name="60% - Accent1 2 2 5 2" xfId="12494"/>
    <cellStyle name="60% - Accent1 2 2 5 3" xfId="12495"/>
    <cellStyle name="60% - Accent1 2 2 5_11) Prop" xfId="12496"/>
    <cellStyle name="60% - Accent1 2 2 6" xfId="12497"/>
    <cellStyle name="60% - Accent1 2 2 6 2" xfId="12498"/>
    <cellStyle name="60% - Accent1 2 2 6 3" xfId="12499"/>
    <cellStyle name="60% - Accent1 2 2 6_11) Prop" xfId="12500"/>
    <cellStyle name="60% - Accent1 2 2 7" xfId="12501"/>
    <cellStyle name="60% - Accent1 2 2 7 2" xfId="12502"/>
    <cellStyle name="60% - Accent1 2 2 7 3" xfId="12503"/>
    <cellStyle name="60% - Accent1 2 2 7_11) Prop" xfId="12504"/>
    <cellStyle name="60% - Accent1 2 2 8" xfId="12505"/>
    <cellStyle name="60% - Accent1 2 2 9" xfId="12506"/>
    <cellStyle name="60% - Accent1 2 2_1.) Midland &amp; P&amp;L" xfId="12507"/>
    <cellStyle name="60% - Accent1 2 3" xfId="12508"/>
    <cellStyle name="60% - Accent1 2 3 2" xfId="12509"/>
    <cellStyle name="60% - Accent1 2 3 2 2" xfId="12510"/>
    <cellStyle name="60% - Accent1 2 3 3" xfId="12511"/>
    <cellStyle name="60% - Accent1 2 3_1.) Midland &amp; P&amp;L" xfId="12512"/>
    <cellStyle name="60% - Accent1 2 4" xfId="12513"/>
    <cellStyle name="60% - Accent1 2 4 2" xfId="12514"/>
    <cellStyle name="60% - Accent1 2 4 3" xfId="12515"/>
    <cellStyle name="60% - Accent1 2 4_11) Prop" xfId="12516"/>
    <cellStyle name="60% - Accent1 2 5" xfId="12517"/>
    <cellStyle name="60% - Accent1 2 6" xfId="12518"/>
    <cellStyle name="60% - Accent1 2 7" xfId="12519"/>
    <cellStyle name="60% - Accent1 2_1.) Midland &amp; P&amp;L" xfId="12520"/>
    <cellStyle name="60% - Accent1 3" xfId="12521"/>
    <cellStyle name="60% - Accent1 3 2" xfId="12522"/>
    <cellStyle name="60% - Accent1 3 2 2" xfId="12523"/>
    <cellStyle name="60% - Accent1 3 2 2 2" xfId="12524"/>
    <cellStyle name="60% - Accent1 3 2 3" xfId="12525"/>
    <cellStyle name="60% - Accent1 3 2 4" xfId="12526"/>
    <cellStyle name="60% - Accent1 3 2_11) Prop" xfId="12527"/>
    <cellStyle name="60% - Accent1 3 3" xfId="12528"/>
    <cellStyle name="60% - Accent1 3 3 2" xfId="12529"/>
    <cellStyle name="60% - Accent1 3 3 3" xfId="12530"/>
    <cellStyle name="60% - Accent1 3 3_11) Prop" xfId="12531"/>
    <cellStyle name="60% - Accent1 3 4" xfId="12532"/>
    <cellStyle name="60% - Accent1 3 5" xfId="12533"/>
    <cellStyle name="60% - Accent1 3 6" xfId="12534"/>
    <cellStyle name="60% - Accent1 3_11) Prop" xfId="12535"/>
    <cellStyle name="60% - Accent1 4" xfId="12536"/>
    <cellStyle name="60% - Accent1 4 2" xfId="12537"/>
    <cellStyle name="60% - Accent1 4 2 2" xfId="12538"/>
    <cellStyle name="60% - Accent1 4 2 3" xfId="12539"/>
    <cellStyle name="60% - Accent1 4 2_11) Prop" xfId="12540"/>
    <cellStyle name="60% - Accent1 4 3" xfId="12541"/>
    <cellStyle name="60% - Accent1 4 3 2" xfId="12542"/>
    <cellStyle name="60% - Accent1 4 4" xfId="12543"/>
    <cellStyle name="60% - Accent1 4 4 2" xfId="12544"/>
    <cellStyle name="60% - Accent1 4 4 3" xfId="12545"/>
    <cellStyle name="60% - Accent1 4 4_11) Prop" xfId="12546"/>
    <cellStyle name="60% - Accent1 4 5" xfId="12547"/>
    <cellStyle name="60% - Accent1 4 5 2" xfId="12548"/>
    <cellStyle name="60% - Accent1 4 6" xfId="12549"/>
    <cellStyle name="60% - Accent1 4 7" xfId="12550"/>
    <cellStyle name="60% - Accent1 4 8" xfId="12551"/>
    <cellStyle name="60% - Accent1 4_11) Prop" xfId="12552"/>
    <cellStyle name="60% - Accent1 5" xfId="12553"/>
    <cellStyle name="60% - Accent1 5 2" xfId="12554"/>
    <cellStyle name="60% - Accent1 5 2 2" xfId="12555"/>
    <cellStyle name="60% - Accent1 5 3" xfId="12556"/>
    <cellStyle name="60% - Accent1 5_11) Prop" xfId="12557"/>
    <cellStyle name="60% - Accent1 6" xfId="12558"/>
    <cellStyle name="60% - Accent1 7" xfId="12559"/>
    <cellStyle name="60% - Accent1 8" xfId="12560"/>
    <cellStyle name="60% - Accent1 9" xfId="12561"/>
    <cellStyle name="60% - Accent2 10" xfId="12562"/>
    <cellStyle name="60% - Accent2 11" xfId="12563"/>
    <cellStyle name="60% - Accent2 2" xfId="12564"/>
    <cellStyle name="60% - Accent2 2 2" xfId="12565"/>
    <cellStyle name="60% - Accent2 2 2 10" xfId="12566"/>
    <cellStyle name="60% - Accent2 2 2 2" xfId="12567"/>
    <cellStyle name="60% - Accent2 2 2 2 2" xfId="12568"/>
    <cellStyle name="60% - Accent2 2 2 2 2 2" xfId="12569"/>
    <cellStyle name="60% - Accent2 2 2 2 2 3" xfId="12570"/>
    <cellStyle name="60% - Accent2 2 2 2 2_11) Prop" xfId="12571"/>
    <cellStyle name="60% - Accent2 2 2 2 3" xfId="12572"/>
    <cellStyle name="60% - Accent2 2 2 2_11) Prop" xfId="12573"/>
    <cellStyle name="60% - Accent2 2 2 3" xfId="12574"/>
    <cellStyle name="60% - Accent2 2 2 3 2" xfId="12575"/>
    <cellStyle name="60% - Accent2 2 2 4" xfId="12576"/>
    <cellStyle name="60% - Accent2 2 2 4 2" xfId="12577"/>
    <cellStyle name="60% - Accent2 2 2 4 3" xfId="12578"/>
    <cellStyle name="60% - Accent2 2 2 4_11) Prop" xfId="12579"/>
    <cellStyle name="60% - Accent2 2 2 5" xfId="12580"/>
    <cellStyle name="60% - Accent2 2 2 5 2" xfId="12581"/>
    <cellStyle name="60% - Accent2 2 2 5 3" xfId="12582"/>
    <cellStyle name="60% - Accent2 2 2 5_11) Prop" xfId="12583"/>
    <cellStyle name="60% - Accent2 2 2 6" xfId="12584"/>
    <cellStyle name="60% - Accent2 2 2 6 2" xfId="12585"/>
    <cellStyle name="60% - Accent2 2 2 6 3" xfId="12586"/>
    <cellStyle name="60% - Accent2 2 2 6_11) Prop" xfId="12587"/>
    <cellStyle name="60% - Accent2 2 2 7" xfId="12588"/>
    <cellStyle name="60% - Accent2 2 2 7 2" xfId="12589"/>
    <cellStyle name="60% - Accent2 2 2 7 3" xfId="12590"/>
    <cellStyle name="60% - Accent2 2 2 7_11) Prop" xfId="12591"/>
    <cellStyle name="60% - Accent2 2 2 8" xfId="12592"/>
    <cellStyle name="60% - Accent2 2 2 9" xfId="12593"/>
    <cellStyle name="60% - Accent2 2 2_1.) Midland &amp; P&amp;L" xfId="12594"/>
    <cellStyle name="60% - Accent2 2 3" xfId="12595"/>
    <cellStyle name="60% - Accent2 2 3 2" xfId="12596"/>
    <cellStyle name="60% - Accent2 2 3 2 2" xfId="12597"/>
    <cellStyle name="60% - Accent2 2 3 3" xfId="12598"/>
    <cellStyle name="60% - Accent2 2 3_1.) Midland &amp; P&amp;L" xfId="12599"/>
    <cellStyle name="60% - Accent2 2 4" xfId="12600"/>
    <cellStyle name="60% - Accent2 2 4 2" xfId="12601"/>
    <cellStyle name="60% - Accent2 2 4 3" xfId="12602"/>
    <cellStyle name="60% - Accent2 2 4_11) Prop" xfId="12603"/>
    <cellStyle name="60% - Accent2 2 5" xfId="12604"/>
    <cellStyle name="60% - Accent2 2 6" xfId="12605"/>
    <cellStyle name="60% - Accent2 2 7" xfId="12606"/>
    <cellStyle name="60% - Accent2 2_1.) Midland &amp; P&amp;L" xfId="12607"/>
    <cellStyle name="60% - Accent2 3" xfId="12608"/>
    <cellStyle name="60% - Accent2 3 2" xfId="12609"/>
    <cellStyle name="60% - Accent2 3 2 2" xfId="12610"/>
    <cellStyle name="60% - Accent2 3 2 2 2" xfId="12611"/>
    <cellStyle name="60% - Accent2 3 2 3" xfId="12612"/>
    <cellStyle name="60% - Accent2 3 2 4" xfId="12613"/>
    <cellStyle name="60% - Accent2 3 2_11) Prop" xfId="12614"/>
    <cellStyle name="60% - Accent2 3 3" xfId="12615"/>
    <cellStyle name="60% - Accent2 3 3 2" xfId="12616"/>
    <cellStyle name="60% - Accent2 3 3 3" xfId="12617"/>
    <cellStyle name="60% - Accent2 3 3_11) Prop" xfId="12618"/>
    <cellStyle name="60% - Accent2 3 4" xfId="12619"/>
    <cellStyle name="60% - Accent2 3 5" xfId="12620"/>
    <cellStyle name="60% - Accent2 3 6" xfId="12621"/>
    <cellStyle name="60% - Accent2 3_11) Prop" xfId="12622"/>
    <cellStyle name="60% - Accent2 4" xfId="12623"/>
    <cellStyle name="60% - Accent2 4 2" xfId="12624"/>
    <cellStyle name="60% - Accent2 4 2 2" xfId="12625"/>
    <cellStyle name="60% - Accent2 4 2 3" xfId="12626"/>
    <cellStyle name="60% - Accent2 4 2_11) Prop" xfId="12627"/>
    <cellStyle name="60% - Accent2 4 3" xfId="12628"/>
    <cellStyle name="60% - Accent2 4 3 2" xfId="12629"/>
    <cellStyle name="60% - Accent2 4 4" xfId="12630"/>
    <cellStyle name="60% - Accent2 4 4 2" xfId="12631"/>
    <cellStyle name="60% - Accent2 4 4 3" xfId="12632"/>
    <cellStyle name="60% - Accent2 4 4_11) Prop" xfId="12633"/>
    <cellStyle name="60% - Accent2 4 5" xfId="12634"/>
    <cellStyle name="60% - Accent2 4 5 2" xfId="12635"/>
    <cellStyle name="60% - Accent2 4 6" xfId="12636"/>
    <cellStyle name="60% - Accent2 4 7" xfId="12637"/>
    <cellStyle name="60% - Accent2 4 8" xfId="12638"/>
    <cellStyle name="60% - Accent2 4_11) Prop" xfId="12639"/>
    <cellStyle name="60% - Accent2 5" xfId="12640"/>
    <cellStyle name="60% - Accent2 5 2" xfId="12641"/>
    <cellStyle name="60% - Accent2 5 2 2" xfId="12642"/>
    <cellStyle name="60% - Accent2 5 3" xfId="12643"/>
    <cellStyle name="60% - Accent2 5_11) Prop" xfId="12644"/>
    <cellStyle name="60% - Accent2 6" xfId="12645"/>
    <cellStyle name="60% - Accent2 7" xfId="12646"/>
    <cellStyle name="60% - Accent2 8" xfId="12647"/>
    <cellStyle name="60% - Accent2 9" xfId="12648"/>
    <cellStyle name="60% - Accent3 10" xfId="12649"/>
    <cellStyle name="60% - Accent3 11" xfId="12650"/>
    <cellStyle name="60% - Accent3 2" xfId="12651"/>
    <cellStyle name="60% - Accent3 2 2" xfId="12652"/>
    <cellStyle name="60% - Accent3 2 2 10" xfId="12653"/>
    <cellStyle name="60% - Accent3 2 2 2" xfId="12654"/>
    <cellStyle name="60% - Accent3 2 2 2 2" xfId="12655"/>
    <cellStyle name="60% - Accent3 2 2 2 2 2" xfId="12656"/>
    <cellStyle name="60% - Accent3 2 2 2 2 3" xfId="12657"/>
    <cellStyle name="60% - Accent3 2 2 2 2_11) Prop" xfId="12658"/>
    <cellStyle name="60% - Accent3 2 2 2 3" xfId="12659"/>
    <cellStyle name="60% - Accent3 2 2 2_11) Prop" xfId="12660"/>
    <cellStyle name="60% - Accent3 2 2 3" xfId="12661"/>
    <cellStyle name="60% - Accent3 2 2 3 2" xfId="12662"/>
    <cellStyle name="60% - Accent3 2 2 4" xfId="12663"/>
    <cellStyle name="60% - Accent3 2 2 4 2" xfId="12664"/>
    <cellStyle name="60% - Accent3 2 2 4 3" xfId="12665"/>
    <cellStyle name="60% - Accent3 2 2 4_11) Prop" xfId="12666"/>
    <cellStyle name="60% - Accent3 2 2 5" xfId="12667"/>
    <cellStyle name="60% - Accent3 2 2 5 2" xfId="12668"/>
    <cellStyle name="60% - Accent3 2 2 5 3" xfId="12669"/>
    <cellStyle name="60% - Accent3 2 2 5_11) Prop" xfId="12670"/>
    <cellStyle name="60% - Accent3 2 2 6" xfId="12671"/>
    <cellStyle name="60% - Accent3 2 2 6 2" xfId="12672"/>
    <cellStyle name="60% - Accent3 2 2 6 3" xfId="12673"/>
    <cellStyle name="60% - Accent3 2 2 6_11) Prop" xfId="12674"/>
    <cellStyle name="60% - Accent3 2 2 7" xfId="12675"/>
    <cellStyle name="60% - Accent3 2 2 7 2" xfId="12676"/>
    <cellStyle name="60% - Accent3 2 2 7 3" xfId="12677"/>
    <cellStyle name="60% - Accent3 2 2 7_11) Prop" xfId="12678"/>
    <cellStyle name="60% - Accent3 2 2 8" xfId="12679"/>
    <cellStyle name="60% - Accent3 2 2 9" xfId="12680"/>
    <cellStyle name="60% - Accent3 2 2_1.) Midland &amp; P&amp;L" xfId="12681"/>
    <cellStyle name="60% - Accent3 2 3" xfId="12682"/>
    <cellStyle name="60% - Accent3 2 3 2" xfId="12683"/>
    <cellStyle name="60% - Accent3 2 3 2 2" xfId="12684"/>
    <cellStyle name="60% - Accent3 2 3 3" xfId="12685"/>
    <cellStyle name="60% - Accent3 2 3_1.) Midland &amp; P&amp;L" xfId="12686"/>
    <cellStyle name="60% - Accent3 2 4" xfId="12687"/>
    <cellStyle name="60% - Accent3 2 4 2" xfId="12688"/>
    <cellStyle name="60% - Accent3 2 4 3" xfId="12689"/>
    <cellStyle name="60% - Accent3 2 4_11) Prop" xfId="12690"/>
    <cellStyle name="60% - Accent3 2 5" xfId="12691"/>
    <cellStyle name="60% - Accent3 2 6" xfId="12692"/>
    <cellStyle name="60% - Accent3 2 7" xfId="12693"/>
    <cellStyle name="60% - Accent3 2_1.) Midland &amp; P&amp;L" xfId="12694"/>
    <cellStyle name="60% - Accent3 3" xfId="12695"/>
    <cellStyle name="60% - Accent3 3 2" xfId="12696"/>
    <cellStyle name="60% - Accent3 3 2 2" xfId="12697"/>
    <cellStyle name="60% - Accent3 3 2 2 2" xfId="12698"/>
    <cellStyle name="60% - Accent3 3 2 3" xfId="12699"/>
    <cellStyle name="60% - Accent3 3 2 4" xfId="12700"/>
    <cellStyle name="60% - Accent3 3 2_11) Prop" xfId="12701"/>
    <cellStyle name="60% - Accent3 3 3" xfId="12702"/>
    <cellStyle name="60% - Accent3 3 3 2" xfId="12703"/>
    <cellStyle name="60% - Accent3 3 3 3" xfId="12704"/>
    <cellStyle name="60% - Accent3 3 3_11) Prop" xfId="12705"/>
    <cellStyle name="60% - Accent3 3 4" xfId="12706"/>
    <cellStyle name="60% - Accent3 3 5" xfId="12707"/>
    <cellStyle name="60% - Accent3 3 6" xfId="12708"/>
    <cellStyle name="60% - Accent3 3_11) Prop" xfId="12709"/>
    <cellStyle name="60% - Accent3 4" xfId="12710"/>
    <cellStyle name="60% - Accent3 4 2" xfId="12711"/>
    <cellStyle name="60% - Accent3 4 2 2" xfId="12712"/>
    <cellStyle name="60% - Accent3 4 2 3" xfId="12713"/>
    <cellStyle name="60% - Accent3 4 2_11) Prop" xfId="12714"/>
    <cellStyle name="60% - Accent3 4 3" xfId="12715"/>
    <cellStyle name="60% - Accent3 4 3 2" xfId="12716"/>
    <cellStyle name="60% - Accent3 4 4" xfId="12717"/>
    <cellStyle name="60% - Accent3 4 4 2" xfId="12718"/>
    <cellStyle name="60% - Accent3 4 4 3" xfId="12719"/>
    <cellStyle name="60% - Accent3 4 4_11) Prop" xfId="12720"/>
    <cellStyle name="60% - Accent3 4 5" xfId="12721"/>
    <cellStyle name="60% - Accent3 4 5 2" xfId="12722"/>
    <cellStyle name="60% - Accent3 4 6" xfId="12723"/>
    <cellStyle name="60% - Accent3 4 7" xfId="12724"/>
    <cellStyle name="60% - Accent3 4 8" xfId="12725"/>
    <cellStyle name="60% - Accent3 4_11) Prop" xfId="12726"/>
    <cellStyle name="60% - Accent3 5" xfId="12727"/>
    <cellStyle name="60% - Accent3 5 2" xfId="12728"/>
    <cellStyle name="60% - Accent3 5 2 2" xfId="12729"/>
    <cellStyle name="60% - Accent3 5 3" xfId="12730"/>
    <cellStyle name="60% - Accent3 5_11) Prop" xfId="12731"/>
    <cellStyle name="60% - Accent3 6" xfId="12732"/>
    <cellStyle name="60% - Accent3 7" xfId="12733"/>
    <cellStyle name="60% - Accent3 8" xfId="12734"/>
    <cellStyle name="60% - Accent3 9" xfId="12735"/>
    <cellStyle name="60% - Accent4 10" xfId="12736"/>
    <cellStyle name="60% - Accent4 11" xfId="12737"/>
    <cellStyle name="60% - Accent4 2" xfId="12738"/>
    <cellStyle name="60% - Accent4 2 2" xfId="12739"/>
    <cellStyle name="60% - Accent4 2 2 10" xfId="12740"/>
    <cellStyle name="60% - Accent4 2 2 2" xfId="12741"/>
    <cellStyle name="60% - Accent4 2 2 2 2" xfId="12742"/>
    <cellStyle name="60% - Accent4 2 2 2 2 2" xfId="12743"/>
    <cellStyle name="60% - Accent4 2 2 2 2 3" xfId="12744"/>
    <cellStyle name="60% - Accent4 2 2 2 2_11) Prop" xfId="12745"/>
    <cellStyle name="60% - Accent4 2 2 2 3" xfId="12746"/>
    <cellStyle name="60% - Accent4 2 2 2_11) Prop" xfId="12747"/>
    <cellStyle name="60% - Accent4 2 2 3" xfId="12748"/>
    <cellStyle name="60% - Accent4 2 2 3 2" xfId="12749"/>
    <cellStyle name="60% - Accent4 2 2 4" xfId="12750"/>
    <cellStyle name="60% - Accent4 2 2 4 2" xfId="12751"/>
    <cellStyle name="60% - Accent4 2 2 4 3" xfId="12752"/>
    <cellStyle name="60% - Accent4 2 2 4_11) Prop" xfId="12753"/>
    <cellStyle name="60% - Accent4 2 2 5" xfId="12754"/>
    <cellStyle name="60% - Accent4 2 2 5 2" xfId="12755"/>
    <cellStyle name="60% - Accent4 2 2 5 3" xfId="12756"/>
    <cellStyle name="60% - Accent4 2 2 5_11) Prop" xfId="12757"/>
    <cellStyle name="60% - Accent4 2 2 6" xfId="12758"/>
    <cellStyle name="60% - Accent4 2 2 6 2" xfId="12759"/>
    <cellStyle name="60% - Accent4 2 2 6 3" xfId="12760"/>
    <cellStyle name="60% - Accent4 2 2 6_11) Prop" xfId="12761"/>
    <cellStyle name="60% - Accent4 2 2 7" xfId="12762"/>
    <cellStyle name="60% - Accent4 2 2 7 2" xfId="12763"/>
    <cellStyle name="60% - Accent4 2 2 7 3" xfId="12764"/>
    <cellStyle name="60% - Accent4 2 2 7_11) Prop" xfId="12765"/>
    <cellStyle name="60% - Accent4 2 2 8" xfId="12766"/>
    <cellStyle name="60% - Accent4 2 2 9" xfId="12767"/>
    <cellStyle name="60% - Accent4 2 2_1.) Midland &amp; P&amp;L" xfId="12768"/>
    <cellStyle name="60% - Accent4 2 3" xfId="12769"/>
    <cellStyle name="60% - Accent4 2 3 2" xfId="12770"/>
    <cellStyle name="60% - Accent4 2 3 2 2" xfId="12771"/>
    <cellStyle name="60% - Accent4 2 3 3" xfId="12772"/>
    <cellStyle name="60% - Accent4 2 3_1.) Midland &amp; P&amp;L" xfId="12773"/>
    <cellStyle name="60% - Accent4 2 4" xfId="12774"/>
    <cellStyle name="60% - Accent4 2 4 2" xfId="12775"/>
    <cellStyle name="60% - Accent4 2 4 3" xfId="12776"/>
    <cellStyle name="60% - Accent4 2 4_11) Prop" xfId="12777"/>
    <cellStyle name="60% - Accent4 2 5" xfId="12778"/>
    <cellStyle name="60% - Accent4 2 6" xfId="12779"/>
    <cellStyle name="60% - Accent4 2 7" xfId="12780"/>
    <cellStyle name="60% - Accent4 2_1.) Midland &amp; P&amp;L" xfId="12781"/>
    <cellStyle name="60% - Accent4 3" xfId="12782"/>
    <cellStyle name="60% - Accent4 3 2" xfId="12783"/>
    <cellStyle name="60% - Accent4 3 2 2" xfId="12784"/>
    <cellStyle name="60% - Accent4 3 2 2 2" xfId="12785"/>
    <cellStyle name="60% - Accent4 3 2 3" xfId="12786"/>
    <cellStyle name="60% - Accent4 3 2 4" xfId="12787"/>
    <cellStyle name="60% - Accent4 3 2_11) Prop" xfId="12788"/>
    <cellStyle name="60% - Accent4 3 3" xfId="12789"/>
    <cellStyle name="60% - Accent4 3 3 2" xfId="12790"/>
    <cellStyle name="60% - Accent4 3 3 3" xfId="12791"/>
    <cellStyle name="60% - Accent4 3 3_11) Prop" xfId="12792"/>
    <cellStyle name="60% - Accent4 3 4" xfId="12793"/>
    <cellStyle name="60% - Accent4 3 5" xfId="12794"/>
    <cellStyle name="60% - Accent4 3 6" xfId="12795"/>
    <cellStyle name="60% - Accent4 3_11) Prop" xfId="12796"/>
    <cellStyle name="60% - Accent4 4" xfId="12797"/>
    <cellStyle name="60% - Accent4 4 2" xfId="12798"/>
    <cellStyle name="60% - Accent4 4 2 2" xfId="12799"/>
    <cellStyle name="60% - Accent4 4 2 3" xfId="12800"/>
    <cellStyle name="60% - Accent4 4 2_11) Prop" xfId="12801"/>
    <cellStyle name="60% - Accent4 4 3" xfId="12802"/>
    <cellStyle name="60% - Accent4 4 3 2" xfId="12803"/>
    <cellStyle name="60% - Accent4 4 4" xfId="12804"/>
    <cellStyle name="60% - Accent4 4 4 2" xfId="12805"/>
    <cellStyle name="60% - Accent4 4 4 3" xfId="12806"/>
    <cellStyle name="60% - Accent4 4 4_11) Prop" xfId="12807"/>
    <cellStyle name="60% - Accent4 4 5" xfId="12808"/>
    <cellStyle name="60% - Accent4 4 5 2" xfId="12809"/>
    <cellStyle name="60% - Accent4 4 6" xfId="12810"/>
    <cellStyle name="60% - Accent4 4 7" xfId="12811"/>
    <cellStyle name="60% - Accent4 4 8" xfId="12812"/>
    <cellStyle name="60% - Accent4 4_11) Prop" xfId="12813"/>
    <cellStyle name="60% - Accent4 5" xfId="12814"/>
    <cellStyle name="60% - Accent4 5 2" xfId="12815"/>
    <cellStyle name="60% - Accent4 5 2 2" xfId="12816"/>
    <cellStyle name="60% - Accent4 5 3" xfId="12817"/>
    <cellStyle name="60% - Accent4 5_11) Prop" xfId="12818"/>
    <cellStyle name="60% - Accent4 6" xfId="12819"/>
    <cellStyle name="60% - Accent4 7" xfId="12820"/>
    <cellStyle name="60% - Accent4 8" xfId="12821"/>
    <cellStyle name="60% - Accent4 9" xfId="12822"/>
    <cellStyle name="60% - Accent5 10" xfId="12823"/>
    <cellStyle name="60% - Accent5 11" xfId="12824"/>
    <cellStyle name="60% - Accent5 2" xfId="12825"/>
    <cellStyle name="60% - Accent5 2 2" xfId="12826"/>
    <cellStyle name="60% - Accent5 2 2 10" xfId="12827"/>
    <cellStyle name="60% - Accent5 2 2 2" xfId="12828"/>
    <cellStyle name="60% - Accent5 2 2 2 2" xfId="12829"/>
    <cellStyle name="60% - Accent5 2 2 2 2 2" xfId="12830"/>
    <cellStyle name="60% - Accent5 2 2 2 2 3" xfId="12831"/>
    <cellStyle name="60% - Accent5 2 2 2 2_11) Prop" xfId="12832"/>
    <cellStyle name="60% - Accent5 2 2 2 3" xfId="12833"/>
    <cellStyle name="60% - Accent5 2 2 2_11) Prop" xfId="12834"/>
    <cellStyle name="60% - Accent5 2 2 3" xfId="12835"/>
    <cellStyle name="60% - Accent5 2 2 3 2" xfId="12836"/>
    <cellStyle name="60% - Accent5 2 2 4" xfId="12837"/>
    <cellStyle name="60% - Accent5 2 2 4 2" xfId="12838"/>
    <cellStyle name="60% - Accent5 2 2 4 3" xfId="12839"/>
    <cellStyle name="60% - Accent5 2 2 4_11) Prop" xfId="12840"/>
    <cellStyle name="60% - Accent5 2 2 5" xfId="12841"/>
    <cellStyle name="60% - Accent5 2 2 5 2" xfId="12842"/>
    <cellStyle name="60% - Accent5 2 2 5 3" xfId="12843"/>
    <cellStyle name="60% - Accent5 2 2 5_11) Prop" xfId="12844"/>
    <cellStyle name="60% - Accent5 2 2 6" xfId="12845"/>
    <cellStyle name="60% - Accent5 2 2 6 2" xfId="12846"/>
    <cellStyle name="60% - Accent5 2 2 6 3" xfId="12847"/>
    <cellStyle name="60% - Accent5 2 2 6_11) Prop" xfId="12848"/>
    <cellStyle name="60% - Accent5 2 2 7" xfId="12849"/>
    <cellStyle name="60% - Accent5 2 2 7 2" xfId="12850"/>
    <cellStyle name="60% - Accent5 2 2 7 3" xfId="12851"/>
    <cellStyle name="60% - Accent5 2 2 7_11) Prop" xfId="12852"/>
    <cellStyle name="60% - Accent5 2 2 8" xfId="12853"/>
    <cellStyle name="60% - Accent5 2 2 9" xfId="12854"/>
    <cellStyle name="60% - Accent5 2 2_1.) Midland &amp; P&amp;L" xfId="12855"/>
    <cellStyle name="60% - Accent5 2 3" xfId="12856"/>
    <cellStyle name="60% - Accent5 2 3 2" xfId="12857"/>
    <cellStyle name="60% - Accent5 2 3 2 2" xfId="12858"/>
    <cellStyle name="60% - Accent5 2 3 3" xfId="12859"/>
    <cellStyle name="60% - Accent5 2 3_1.) Midland &amp; P&amp;L" xfId="12860"/>
    <cellStyle name="60% - Accent5 2 4" xfId="12861"/>
    <cellStyle name="60% - Accent5 2 4 2" xfId="12862"/>
    <cellStyle name="60% - Accent5 2 4 3" xfId="12863"/>
    <cellStyle name="60% - Accent5 2 4_11) Prop" xfId="12864"/>
    <cellStyle name="60% - Accent5 2 5" xfId="12865"/>
    <cellStyle name="60% - Accent5 2 6" xfId="12866"/>
    <cellStyle name="60% - Accent5 2 7" xfId="12867"/>
    <cellStyle name="60% - Accent5 2_1.) Midland &amp; P&amp;L" xfId="12868"/>
    <cellStyle name="60% - Accent5 3" xfId="12869"/>
    <cellStyle name="60% - Accent5 3 2" xfId="12870"/>
    <cellStyle name="60% - Accent5 3 2 2" xfId="12871"/>
    <cellStyle name="60% - Accent5 3 2 2 2" xfId="12872"/>
    <cellStyle name="60% - Accent5 3 2 3" xfId="12873"/>
    <cellStyle name="60% - Accent5 3 2 4" xfId="12874"/>
    <cellStyle name="60% - Accent5 3 2_11) Prop" xfId="12875"/>
    <cellStyle name="60% - Accent5 3 3" xfId="12876"/>
    <cellStyle name="60% - Accent5 3 3 2" xfId="12877"/>
    <cellStyle name="60% - Accent5 3 3 3" xfId="12878"/>
    <cellStyle name="60% - Accent5 3 3_11) Prop" xfId="12879"/>
    <cellStyle name="60% - Accent5 3 4" xfId="12880"/>
    <cellStyle name="60% - Accent5 3 5" xfId="12881"/>
    <cellStyle name="60% - Accent5 3 6" xfId="12882"/>
    <cellStyle name="60% - Accent5 3_11) Prop" xfId="12883"/>
    <cellStyle name="60% - Accent5 4" xfId="12884"/>
    <cellStyle name="60% - Accent5 4 2" xfId="12885"/>
    <cellStyle name="60% - Accent5 4 2 2" xfId="12886"/>
    <cellStyle name="60% - Accent5 4 2 3" xfId="12887"/>
    <cellStyle name="60% - Accent5 4 2_11) Prop" xfId="12888"/>
    <cellStyle name="60% - Accent5 4 3" xfId="12889"/>
    <cellStyle name="60% - Accent5 4 3 2" xfId="12890"/>
    <cellStyle name="60% - Accent5 4 4" xfId="12891"/>
    <cellStyle name="60% - Accent5 4 4 2" xfId="12892"/>
    <cellStyle name="60% - Accent5 4 4 3" xfId="12893"/>
    <cellStyle name="60% - Accent5 4 4_11) Prop" xfId="12894"/>
    <cellStyle name="60% - Accent5 4 5" xfId="12895"/>
    <cellStyle name="60% - Accent5 4 5 2" xfId="12896"/>
    <cellStyle name="60% - Accent5 4 6" xfId="12897"/>
    <cellStyle name="60% - Accent5 4 7" xfId="12898"/>
    <cellStyle name="60% - Accent5 4 8" xfId="12899"/>
    <cellStyle name="60% - Accent5 4_11) Prop" xfId="12900"/>
    <cellStyle name="60% - Accent5 5" xfId="12901"/>
    <cellStyle name="60% - Accent5 5 2" xfId="12902"/>
    <cellStyle name="60% - Accent5 5 2 2" xfId="12903"/>
    <cellStyle name="60% - Accent5 5 3" xfId="12904"/>
    <cellStyle name="60% - Accent5 5_11) Prop" xfId="12905"/>
    <cellStyle name="60% - Accent5 6" xfId="12906"/>
    <cellStyle name="60% - Accent5 7" xfId="12907"/>
    <cellStyle name="60% - Accent5 8" xfId="12908"/>
    <cellStyle name="60% - Accent5 9" xfId="12909"/>
    <cellStyle name="60% - Accent6 10" xfId="12910"/>
    <cellStyle name="60% - Accent6 11" xfId="12911"/>
    <cellStyle name="60% - Accent6 2" xfId="12912"/>
    <cellStyle name="60% - Accent6 2 2" xfId="12913"/>
    <cellStyle name="60% - Accent6 2 2 10" xfId="12914"/>
    <cellStyle name="60% - Accent6 2 2 2" xfId="12915"/>
    <cellStyle name="60% - Accent6 2 2 2 2" xfId="12916"/>
    <cellStyle name="60% - Accent6 2 2 2 2 2" xfId="12917"/>
    <cellStyle name="60% - Accent6 2 2 2 2 3" xfId="12918"/>
    <cellStyle name="60% - Accent6 2 2 2 2_11) Prop" xfId="12919"/>
    <cellStyle name="60% - Accent6 2 2 2 3" xfId="12920"/>
    <cellStyle name="60% - Accent6 2 2 2_11) Prop" xfId="12921"/>
    <cellStyle name="60% - Accent6 2 2 3" xfId="12922"/>
    <cellStyle name="60% - Accent6 2 2 3 2" xfId="12923"/>
    <cellStyle name="60% - Accent6 2 2 4" xfId="12924"/>
    <cellStyle name="60% - Accent6 2 2 4 2" xfId="12925"/>
    <cellStyle name="60% - Accent6 2 2 4 3" xfId="12926"/>
    <cellStyle name="60% - Accent6 2 2 4_11) Prop" xfId="12927"/>
    <cellStyle name="60% - Accent6 2 2 5" xfId="12928"/>
    <cellStyle name="60% - Accent6 2 2 5 2" xfId="12929"/>
    <cellStyle name="60% - Accent6 2 2 5 3" xfId="12930"/>
    <cellStyle name="60% - Accent6 2 2 5_11) Prop" xfId="12931"/>
    <cellStyle name="60% - Accent6 2 2 6" xfId="12932"/>
    <cellStyle name="60% - Accent6 2 2 6 2" xfId="12933"/>
    <cellStyle name="60% - Accent6 2 2 6 3" xfId="12934"/>
    <cellStyle name="60% - Accent6 2 2 6_11) Prop" xfId="12935"/>
    <cellStyle name="60% - Accent6 2 2 7" xfId="12936"/>
    <cellStyle name="60% - Accent6 2 2 7 2" xfId="12937"/>
    <cellStyle name="60% - Accent6 2 2 7 3" xfId="12938"/>
    <cellStyle name="60% - Accent6 2 2 7_11) Prop" xfId="12939"/>
    <cellStyle name="60% - Accent6 2 2 8" xfId="12940"/>
    <cellStyle name="60% - Accent6 2 2 9" xfId="12941"/>
    <cellStyle name="60% - Accent6 2 2_1.) Midland &amp; P&amp;L" xfId="12942"/>
    <cellStyle name="60% - Accent6 2 3" xfId="12943"/>
    <cellStyle name="60% - Accent6 2 3 2" xfId="12944"/>
    <cellStyle name="60% - Accent6 2 3 2 2" xfId="12945"/>
    <cellStyle name="60% - Accent6 2 3 3" xfId="12946"/>
    <cellStyle name="60% - Accent6 2 3_1.) Midland &amp; P&amp;L" xfId="12947"/>
    <cellStyle name="60% - Accent6 2 4" xfId="12948"/>
    <cellStyle name="60% - Accent6 2 4 2" xfId="12949"/>
    <cellStyle name="60% - Accent6 2 4 3" xfId="12950"/>
    <cellStyle name="60% - Accent6 2 4_11) Prop" xfId="12951"/>
    <cellStyle name="60% - Accent6 2 5" xfId="12952"/>
    <cellStyle name="60% - Accent6 2 6" xfId="12953"/>
    <cellStyle name="60% - Accent6 2 7" xfId="12954"/>
    <cellStyle name="60% - Accent6 2_1.) Midland &amp; P&amp;L" xfId="12955"/>
    <cellStyle name="60% - Accent6 3" xfId="12956"/>
    <cellStyle name="60% - Accent6 3 2" xfId="12957"/>
    <cellStyle name="60% - Accent6 3 2 2" xfId="12958"/>
    <cellStyle name="60% - Accent6 3 2 2 2" xfId="12959"/>
    <cellStyle name="60% - Accent6 3 2 3" xfId="12960"/>
    <cellStyle name="60% - Accent6 3 2 4" xfId="12961"/>
    <cellStyle name="60% - Accent6 3 2_11) Prop" xfId="12962"/>
    <cellStyle name="60% - Accent6 3 3" xfId="12963"/>
    <cellStyle name="60% - Accent6 3 3 2" xfId="12964"/>
    <cellStyle name="60% - Accent6 3 3 3" xfId="12965"/>
    <cellStyle name="60% - Accent6 3 3_11) Prop" xfId="12966"/>
    <cellStyle name="60% - Accent6 3 4" xfId="12967"/>
    <cellStyle name="60% - Accent6 3 5" xfId="12968"/>
    <cellStyle name="60% - Accent6 3 6" xfId="12969"/>
    <cellStyle name="60% - Accent6 3_11) Prop" xfId="12970"/>
    <cellStyle name="60% - Accent6 4" xfId="12971"/>
    <cellStyle name="60% - Accent6 4 2" xfId="12972"/>
    <cellStyle name="60% - Accent6 4 2 2" xfId="12973"/>
    <cellStyle name="60% - Accent6 4 2 3" xfId="12974"/>
    <cellStyle name="60% - Accent6 4 2_11) Prop" xfId="12975"/>
    <cellStyle name="60% - Accent6 4 3" xfId="12976"/>
    <cellStyle name="60% - Accent6 4 3 2" xfId="12977"/>
    <cellStyle name="60% - Accent6 4 4" xfId="12978"/>
    <cellStyle name="60% - Accent6 4 4 2" xfId="12979"/>
    <cellStyle name="60% - Accent6 4 4 3" xfId="12980"/>
    <cellStyle name="60% - Accent6 4 4_11) Prop" xfId="12981"/>
    <cellStyle name="60% - Accent6 4 5" xfId="12982"/>
    <cellStyle name="60% - Accent6 4 5 2" xfId="12983"/>
    <cellStyle name="60% - Accent6 4 6" xfId="12984"/>
    <cellStyle name="60% - Accent6 4 7" xfId="12985"/>
    <cellStyle name="60% - Accent6 4 8" xfId="12986"/>
    <cellStyle name="60% - Accent6 4_11) Prop" xfId="12987"/>
    <cellStyle name="60% - Accent6 5" xfId="12988"/>
    <cellStyle name="60% - Accent6 5 2" xfId="12989"/>
    <cellStyle name="60% - Accent6 5 2 2" xfId="12990"/>
    <cellStyle name="60% - Accent6 5 3" xfId="12991"/>
    <cellStyle name="60% - Accent6 5_11) Prop" xfId="12992"/>
    <cellStyle name="60% - Accent6 6" xfId="12993"/>
    <cellStyle name="60% - Accent6 7" xfId="12994"/>
    <cellStyle name="60% - Accent6 8" xfId="12995"/>
    <cellStyle name="60% - Accent6 9" xfId="12996"/>
    <cellStyle name="Accent1 10" xfId="12997"/>
    <cellStyle name="Accent1 11" xfId="12998"/>
    <cellStyle name="Accent1 2" xfId="12999"/>
    <cellStyle name="Accent1 2 2" xfId="13000"/>
    <cellStyle name="Accent1 2 2 10" xfId="13001"/>
    <cellStyle name="Accent1 2 2 2" xfId="13002"/>
    <cellStyle name="Accent1 2 2 2 2" xfId="13003"/>
    <cellStyle name="Accent1 2 2 2 2 2" xfId="13004"/>
    <cellStyle name="Accent1 2 2 2 2 3" xfId="13005"/>
    <cellStyle name="Accent1 2 2 2 2_11) Prop" xfId="13006"/>
    <cellStyle name="Accent1 2 2 2 3" xfId="13007"/>
    <cellStyle name="Accent1 2 2 2_11) Prop" xfId="13008"/>
    <cellStyle name="Accent1 2 2 3" xfId="13009"/>
    <cellStyle name="Accent1 2 2 3 2" xfId="13010"/>
    <cellStyle name="Accent1 2 2 4" xfId="13011"/>
    <cellStyle name="Accent1 2 2 4 2" xfId="13012"/>
    <cellStyle name="Accent1 2 2 4 3" xfId="13013"/>
    <cellStyle name="Accent1 2 2 4_11) Prop" xfId="13014"/>
    <cellStyle name="Accent1 2 2 5" xfId="13015"/>
    <cellStyle name="Accent1 2 2 5 2" xfId="13016"/>
    <cellStyle name="Accent1 2 2 5 3" xfId="13017"/>
    <cellStyle name="Accent1 2 2 5_11) Prop" xfId="13018"/>
    <cellStyle name="Accent1 2 2 6" xfId="13019"/>
    <cellStyle name="Accent1 2 2 6 2" xfId="13020"/>
    <cellStyle name="Accent1 2 2 6 3" xfId="13021"/>
    <cellStyle name="Accent1 2 2 6_11) Prop" xfId="13022"/>
    <cellStyle name="Accent1 2 2 7" xfId="13023"/>
    <cellStyle name="Accent1 2 2 7 2" xfId="13024"/>
    <cellStyle name="Accent1 2 2 7 3" xfId="13025"/>
    <cellStyle name="Accent1 2 2 7_11) Prop" xfId="13026"/>
    <cellStyle name="Accent1 2 2 8" xfId="13027"/>
    <cellStyle name="Accent1 2 2 9" xfId="13028"/>
    <cellStyle name="Accent1 2 2_1.) Midland &amp; P&amp;L" xfId="13029"/>
    <cellStyle name="Accent1 2 3" xfId="13030"/>
    <cellStyle name="Accent1 2 3 2" xfId="13031"/>
    <cellStyle name="Accent1 2 3 2 2" xfId="13032"/>
    <cellStyle name="Accent1 2 3 3" xfId="13033"/>
    <cellStyle name="Accent1 2 3_1.) Midland &amp; P&amp;L" xfId="13034"/>
    <cellStyle name="Accent1 2 4" xfId="13035"/>
    <cellStyle name="Accent1 2 4 2" xfId="13036"/>
    <cellStyle name="Accent1 2 4 3" xfId="13037"/>
    <cellStyle name="Accent1 2 4_11) Prop" xfId="13038"/>
    <cellStyle name="Accent1 2 5" xfId="13039"/>
    <cellStyle name="Accent1 2 6" xfId="13040"/>
    <cellStyle name="Accent1 2 7" xfId="13041"/>
    <cellStyle name="Accent1 2_1.) Midland &amp; P&amp;L" xfId="13042"/>
    <cellStyle name="Accent1 3" xfId="13043"/>
    <cellStyle name="Accent1 3 2" xfId="13044"/>
    <cellStyle name="Accent1 3 2 2" xfId="13045"/>
    <cellStyle name="Accent1 3 2 2 2" xfId="13046"/>
    <cellStyle name="Accent1 3 2 3" xfId="13047"/>
    <cellStyle name="Accent1 3 2 4" xfId="13048"/>
    <cellStyle name="Accent1 3 2_11) Prop" xfId="13049"/>
    <cellStyle name="Accent1 3 3" xfId="13050"/>
    <cellStyle name="Accent1 3 3 2" xfId="13051"/>
    <cellStyle name="Accent1 3 3 3" xfId="13052"/>
    <cellStyle name="Accent1 3 3_11) Prop" xfId="13053"/>
    <cellStyle name="Accent1 3 4" xfId="13054"/>
    <cellStyle name="Accent1 3 5" xfId="13055"/>
    <cellStyle name="Accent1 3 6" xfId="13056"/>
    <cellStyle name="Accent1 3_11) Prop" xfId="13057"/>
    <cellStyle name="Accent1 4" xfId="13058"/>
    <cellStyle name="Accent1 4 2" xfId="13059"/>
    <cellStyle name="Accent1 4 2 2" xfId="13060"/>
    <cellStyle name="Accent1 4 2 3" xfId="13061"/>
    <cellStyle name="Accent1 4 2_11) Prop" xfId="13062"/>
    <cellStyle name="Accent1 4 3" xfId="13063"/>
    <cellStyle name="Accent1 4 3 2" xfId="13064"/>
    <cellStyle name="Accent1 4 4" xfId="13065"/>
    <cellStyle name="Accent1 4 4 2" xfId="13066"/>
    <cellStyle name="Accent1 4 4 3" xfId="13067"/>
    <cellStyle name="Accent1 4 4_11) Prop" xfId="13068"/>
    <cellStyle name="Accent1 4 5" xfId="13069"/>
    <cellStyle name="Accent1 4 5 2" xfId="13070"/>
    <cellStyle name="Accent1 4 6" xfId="13071"/>
    <cellStyle name="Accent1 4 7" xfId="13072"/>
    <cellStyle name="Accent1 4 8" xfId="13073"/>
    <cellStyle name="Accent1 4_11) Prop" xfId="13074"/>
    <cellStyle name="Accent1 5" xfId="13075"/>
    <cellStyle name="Accent1 5 2" xfId="13076"/>
    <cellStyle name="Accent1 5 2 2" xfId="13077"/>
    <cellStyle name="Accent1 5 3" xfId="13078"/>
    <cellStyle name="Accent1 5_11) Prop" xfId="13079"/>
    <cellStyle name="Accent1 6" xfId="13080"/>
    <cellStyle name="Accent1 7" xfId="13081"/>
    <cellStyle name="Accent1 8" xfId="13082"/>
    <cellStyle name="Accent1 9" xfId="13083"/>
    <cellStyle name="Accent2 10" xfId="13084"/>
    <cellStyle name="Accent2 11" xfId="13085"/>
    <cellStyle name="Accent2 2" xfId="13086"/>
    <cellStyle name="Accent2 2 2" xfId="13087"/>
    <cellStyle name="Accent2 2 2 10" xfId="13088"/>
    <cellStyle name="Accent2 2 2 2" xfId="13089"/>
    <cellStyle name="Accent2 2 2 2 2" xfId="13090"/>
    <cellStyle name="Accent2 2 2 2 2 2" xfId="13091"/>
    <cellStyle name="Accent2 2 2 2 2 3" xfId="13092"/>
    <cellStyle name="Accent2 2 2 2 2_11) Prop" xfId="13093"/>
    <cellStyle name="Accent2 2 2 2 3" xfId="13094"/>
    <cellStyle name="Accent2 2 2 2_11) Prop" xfId="13095"/>
    <cellStyle name="Accent2 2 2 3" xfId="13096"/>
    <cellStyle name="Accent2 2 2 3 2" xfId="13097"/>
    <cellStyle name="Accent2 2 2 4" xfId="13098"/>
    <cellStyle name="Accent2 2 2 4 2" xfId="13099"/>
    <cellStyle name="Accent2 2 2 4 3" xfId="13100"/>
    <cellStyle name="Accent2 2 2 4_11) Prop" xfId="13101"/>
    <cellStyle name="Accent2 2 2 5" xfId="13102"/>
    <cellStyle name="Accent2 2 2 5 2" xfId="13103"/>
    <cellStyle name="Accent2 2 2 5 3" xfId="13104"/>
    <cellStyle name="Accent2 2 2 5_11) Prop" xfId="13105"/>
    <cellStyle name="Accent2 2 2 6" xfId="13106"/>
    <cellStyle name="Accent2 2 2 6 2" xfId="13107"/>
    <cellStyle name="Accent2 2 2 6 3" xfId="13108"/>
    <cellStyle name="Accent2 2 2 6_11) Prop" xfId="13109"/>
    <cellStyle name="Accent2 2 2 7" xfId="13110"/>
    <cellStyle name="Accent2 2 2 7 2" xfId="13111"/>
    <cellStyle name="Accent2 2 2 7 3" xfId="13112"/>
    <cellStyle name="Accent2 2 2 7_11) Prop" xfId="13113"/>
    <cellStyle name="Accent2 2 2 8" xfId="13114"/>
    <cellStyle name="Accent2 2 2 9" xfId="13115"/>
    <cellStyle name="Accent2 2 2_1.) Midland &amp; P&amp;L" xfId="13116"/>
    <cellStyle name="Accent2 2 3" xfId="13117"/>
    <cellStyle name="Accent2 2 3 2" xfId="13118"/>
    <cellStyle name="Accent2 2 3 2 2" xfId="13119"/>
    <cellStyle name="Accent2 2 3 3" xfId="13120"/>
    <cellStyle name="Accent2 2 3_1.) Midland &amp; P&amp;L" xfId="13121"/>
    <cellStyle name="Accent2 2 4" xfId="13122"/>
    <cellStyle name="Accent2 2 4 2" xfId="13123"/>
    <cellStyle name="Accent2 2 4 3" xfId="13124"/>
    <cellStyle name="Accent2 2 4_11) Prop" xfId="13125"/>
    <cellStyle name="Accent2 2 5" xfId="13126"/>
    <cellStyle name="Accent2 2 6" xfId="13127"/>
    <cellStyle name="Accent2 2 7" xfId="13128"/>
    <cellStyle name="Accent2 2_1.) Midland &amp; P&amp;L" xfId="13129"/>
    <cellStyle name="Accent2 3" xfId="13130"/>
    <cellStyle name="Accent2 3 2" xfId="13131"/>
    <cellStyle name="Accent2 3 2 2" xfId="13132"/>
    <cellStyle name="Accent2 3 2 2 2" xfId="13133"/>
    <cellStyle name="Accent2 3 2 3" xfId="13134"/>
    <cellStyle name="Accent2 3 2 4" xfId="13135"/>
    <cellStyle name="Accent2 3 2_11) Prop" xfId="13136"/>
    <cellStyle name="Accent2 3 3" xfId="13137"/>
    <cellStyle name="Accent2 3 3 2" xfId="13138"/>
    <cellStyle name="Accent2 3 3 3" xfId="13139"/>
    <cellStyle name="Accent2 3 3_11) Prop" xfId="13140"/>
    <cellStyle name="Accent2 3 4" xfId="13141"/>
    <cellStyle name="Accent2 3 5" xfId="13142"/>
    <cellStyle name="Accent2 3 6" xfId="13143"/>
    <cellStyle name="Accent2 3_11) Prop" xfId="13144"/>
    <cellStyle name="Accent2 4" xfId="13145"/>
    <cellStyle name="Accent2 4 2" xfId="13146"/>
    <cellStyle name="Accent2 4 2 2" xfId="13147"/>
    <cellStyle name="Accent2 4 2 3" xfId="13148"/>
    <cellStyle name="Accent2 4 2_11) Prop" xfId="13149"/>
    <cellStyle name="Accent2 4 3" xfId="13150"/>
    <cellStyle name="Accent2 4 3 2" xfId="13151"/>
    <cellStyle name="Accent2 4 4" xfId="13152"/>
    <cellStyle name="Accent2 4 4 2" xfId="13153"/>
    <cellStyle name="Accent2 4 4 3" xfId="13154"/>
    <cellStyle name="Accent2 4 4_11) Prop" xfId="13155"/>
    <cellStyle name="Accent2 4 5" xfId="13156"/>
    <cellStyle name="Accent2 4 5 2" xfId="13157"/>
    <cellStyle name="Accent2 4 6" xfId="13158"/>
    <cellStyle name="Accent2 4 7" xfId="13159"/>
    <cellStyle name="Accent2 4 8" xfId="13160"/>
    <cellStyle name="Accent2 4_11) Prop" xfId="13161"/>
    <cellStyle name="Accent2 5" xfId="13162"/>
    <cellStyle name="Accent2 5 2" xfId="13163"/>
    <cellStyle name="Accent2 5 2 2" xfId="13164"/>
    <cellStyle name="Accent2 5 3" xfId="13165"/>
    <cellStyle name="Accent2 5_11) Prop" xfId="13166"/>
    <cellStyle name="Accent2 6" xfId="13167"/>
    <cellStyle name="Accent2 7" xfId="13168"/>
    <cellStyle name="Accent2 8" xfId="13169"/>
    <cellStyle name="Accent2 9" xfId="13170"/>
    <cellStyle name="Accent3 10" xfId="13171"/>
    <cellStyle name="Accent3 11" xfId="13172"/>
    <cellStyle name="Accent3 2" xfId="13173"/>
    <cellStyle name="Accent3 2 2" xfId="13174"/>
    <cellStyle name="Accent3 2 2 10" xfId="13175"/>
    <cellStyle name="Accent3 2 2 2" xfId="13176"/>
    <cellStyle name="Accent3 2 2 2 2" xfId="13177"/>
    <cellStyle name="Accent3 2 2 2 2 2" xfId="13178"/>
    <cellStyle name="Accent3 2 2 2 2 3" xfId="13179"/>
    <cellStyle name="Accent3 2 2 2 2_11) Prop" xfId="13180"/>
    <cellStyle name="Accent3 2 2 2 3" xfId="13181"/>
    <cellStyle name="Accent3 2 2 2_11) Prop" xfId="13182"/>
    <cellStyle name="Accent3 2 2 3" xfId="13183"/>
    <cellStyle name="Accent3 2 2 3 2" xfId="13184"/>
    <cellStyle name="Accent3 2 2 4" xfId="13185"/>
    <cellStyle name="Accent3 2 2 4 2" xfId="13186"/>
    <cellStyle name="Accent3 2 2 4 3" xfId="13187"/>
    <cellStyle name="Accent3 2 2 4_11) Prop" xfId="13188"/>
    <cellStyle name="Accent3 2 2 5" xfId="13189"/>
    <cellStyle name="Accent3 2 2 5 2" xfId="13190"/>
    <cellStyle name="Accent3 2 2 5 3" xfId="13191"/>
    <cellStyle name="Accent3 2 2 5_11) Prop" xfId="13192"/>
    <cellStyle name="Accent3 2 2 6" xfId="13193"/>
    <cellStyle name="Accent3 2 2 6 2" xfId="13194"/>
    <cellStyle name="Accent3 2 2 6 3" xfId="13195"/>
    <cellStyle name="Accent3 2 2 6_11) Prop" xfId="13196"/>
    <cellStyle name="Accent3 2 2 7" xfId="13197"/>
    <cellStyle name="Accent3 2 2 7 2" xfId="13198"/>
    <cellStyle name="Accent3 2 2 7 3" xfId="13199"/>
    <cellStyle name="Accent3 2 2 7_11) Prop" xfId="13200"/>
    <cellStyle name="Accent3 2 2 8" xfId="13201"/>
    <cellStyle name="Accent3 2 2 9" xfId="13202"/>
    <cellStyle name="Accent3 2 2_1.) Midland &amp; P&amp;L" xfId="13203"/>
    <cellStyle name="Accent3 2 3" xfId="13204"/>
    <cellStyle name="Accent3 2 3 2" xfId="13205"/>
    <cellStyle name="Accent3 2 3 2 2" xfId="13206"/>
    <cellStyle name="Accent3 2 3 3" xfId="13207"/>
    <cellStyle name="Accent3 2 3_1.) Midland &amp; P&amp;L" xfId="13208"/>
    <cellStyle name="Accent3 2 4" xfId="13209"/>
    <cellStyle name="Accent3 2 4 2" xfId="13210"/>
    <cellStyle name="Accent3 2 4 3" xfId="13211"/>
    <cellStyle name="Accent3 2 4_11) Prop" xfId="13212"/>
    <cellStyle name="Accent3 2 5" xfId="13213"/>
    <cellStyle name="Accent3 2 6" xfId="13214"/>
    <cellStyle name="Accent3 2 7" xfId="13215"/>
    <cellStyle name="Accent3 2_1.) Midland &amp; P&amp;L" xfId="13216"/>
    <cellStyle name="Accent3 3" xfId="13217"/>
    <cellStyle name="Accent3 3 2" xfId="13218"/>
    <cellStyle name="Accent3 3 2 2" xfId="13219"/>
    <cellStyle name="Accent3 3 2 2 2" xfId="13220"/>
    <cellStyle name="Accent3 3 2 3" xfId="13221"/>
    <cellStyle name="Accent3 3 2 4" xfId="13222"/>
    <cellStyle name="Accent3 3 2_11) Prop" xfId="13223"/>
    <cellStyle name="Accent3 3 3" xfId="13224"/>
    <cellStyle name="Accent3 3 3 2" xfId="13225"/>
    <cellStyle name="Accent3 3 3 3" xfId="13226"/>
    <cellStyle name="Accent3 3 3_11) Prop" xfId="13227"/>
    <cellStyle name="Accent3 3 4" xfId="13228"/>
    <cellStyle name="Accent3 3 5" xfId="13229"/>
    <cellStyle name="Accent3 3 6" xfId="13230"/>
    <cellStyle name="Accent3 3_11) Prop" xfId="13231"/>
    <cellStyle name="Accent3 4" xfId="13232"/>
    <cellStyle name="Accent3 4 2" xfId="13233"/>
    <cellStyle name="Accent3 4 2 2" xfId="13234"/>
    <cellStyle name="Accent3 4 2 3" xfId="13235"/>
    <cellStyle name="Accent3 4 2_11) Prop" xfId="13236"/>
    <cellStyle name="Accent3 4 3" xfId="13237"/>
    <cellStyle name="Accent3 4 3 2" xfId="13238"/>
    <cellStyle name="Accent3 4 4" xfId="13239"/>
    <cellStyle name="Accent3 4 4 2" xfId="13240"/>
    <cellStyle name="Accent3 4 4 3" xfId="13241"/>
    <cellStyle name="Accent3 4 4_11) Prop" xfId="13242"/>
    <cellStyle name="Accent3 4 5" xfId="13243"/>
    <cellStyle name="Accent3 4 5 2" xfId="13244"/>
    <cellStyle name="Accent3 4 6" xfId="13245"/>
    <cellStyle name="Accent3 4 7" xfId="13246"/>
    <cellStyle name="Accent3 4 8" xfId="13247"/>
    <cellStyle name="Accent3 4_11) Prop" xfId="13248"/>
    <cellStyle name="Accent3 5" xfId="13249"/>
    <cellStyle name="Accent3 5 2" xfId="13250"/>
    <cellStyle name="Accent3 5 2 2" xfId="13251"/>
    <cellStyle name="Accent3 5 3" xfId="13252"/>
    <cellStyle name="Accent3 5_11) Prop" xfId="13253"/>
    <cellStyle name="Accent3 6" xfId="13254"/>
    <cellStyle name="Accent3 7" xfId="13255"/>
    <cellStyle name="Accent3 8" xfId="13256"/>
    <cellStyle name="Accent3 9" xfId="13257"/>
    <cellStyle name="Accent4 10" xfId="13258"/>
    <cellStyle name="Accent4 11" xfId="13259"/>
    <cellStyle name="Accent4 2" xfId="13260"/>
    <cellStyle name="Accent4 2 2" xfId="13261"/>
    <cellStyle name="Accent4 2 2 10" xfId="13262"/>
    <cellStyle name="Accent4 2 2 2" xfId="13263"/>
    <cellStyle name="Accent4 2 2 2 2" xfId="13264"/>
    <cellStyle name="Accent4 2 2 2 2 2" xfId="13265"/>
    <cellStyle name="Accent4 2 2 2 2 3" xfId="13266"/>
    <cellStyle name="Accent4 2 2 2 2_11) Prop" xfId="13267"/>
    <cellStyle name="Accent4 2 2 2 3" xfId="13268"/>
    <cellStyle name="Accent4 2 2 2_11) Prop" xfId="13269"/>
    <cellStyle name="Accent4 2 2 3" xfId="13270"/>
    <cellStyle name="Accent4 2 2 3 2" xfId="13271"/>
    <cellStyle name="Accent4 2 2 4" xfId="13272"/>
    <cellStyle name="Accent4 2 2 4 2" xfId="13273"/>
    <cellStyle name="Accent4 2 2 4 3" xfId="13274"/>
    <cellStyle name="Accent4 2 2 4_11) Prop" xfId="13275"/>
    <cellStyle name="Accent4 2 2 5" xfId="13276"/>
    <cellStyle name="Accent4 2 2 5 2" xfId="13277"/>
    <cellStyle name="Accent4 2 2 5 3" xfId="13278"/>
    <cellStyle name="Accent4 2 2 5_11) Prop" xfId="13279"/>
    <cellStyle name="Accent4 2 2 6" xfId="13280"/>
    <cellStyle name="Accent4 2 2 6 2" xfId="13281"/>
    <cellStyle name="Accent4 2 2 6 3" xfId="13282"/>
    <cellStyle name="Accent4 2 2 6_11) Prop" xfId="13283"/>
    <cellStyle name="Accent4 2 2 7" xfId="13284"/>
    <cellStyle name="Accent4 2 2 7 2" xfId="13285"/>
    <cellStyle name="Accent4 2 2 7 3" xfId="13286"/>
    <cellStyle name="Accent4 2 2 7_11) Prop" xfId="13287"/>
    <cellStyle name="Accent4 2 2 8" xfId="13288"/>
    <cellStyle name="Accent4 2 2 9" xfId="13289"/>
    <cellStyle name="Accent4 2 2_1.) Midland &amp; P&amp;L" xfId="13290"/>
    <cellStyle name="Accent4 2 3" xfId="13291"/>
    <cellStyle name="Accent4 2 3 2" xfId="13292"/>
    <cellStyle name="Accent4 2 3 2 2" xfId="13293"/>
    <cellStyle name="Accent4 2 3 3" xfId="13294"/>
    <cellStyle name="Accent4 2 3_1.) Midland &amp; P&amp;L" xfId="13295"/>
    <cellStyle name="Accent4 2 4" xfId="13296"/>
    <cellStyle name="Accent4 2 4 2" xfId="13297"/>
    <cellStyle name="Accent4 2 4 3" xfId="13298"/>
    <cellStyle name="Accent4 2 4_11) Prop" xfId="13299"/>
    <cellStyle name="Accent4 2 5" xfId="13300"/>
    <cellStyle name="Accent4 2 6" xfId="13301"/>
    <cellStyle name="Accent4 2 7" xfId="13302"/>
    <cellStyle name="Accent4 2_1.) Midland &amp; P&amp;L" xfId="13303"/>
    <cellStyle name="Accent4 3" xfId="13304"/>
    <cellStyle name="Accent4 3 2" xfId="13305"/>
    <cellStyle name="Accent4 3 2 2" xfId="13306"/>
    <cellStyle name="Accent4 3 2 2 2" xfId="13307"/>
    <cellStyle name="Accent4 3 2 3" xfId="13308"/>
    <cellStyle name="Accent4 3 2 4" xfId="13309"/>
    <cellStyle name="Accent4 3 2_11) Prop" xfId="13310"/>
    <cellStyle name="Accent4 3 3" xfId="13311"/>
    <cellStyle name="Accent4 3 3 2" xfId="13312"/>
    <cellStyle name="Accent4 3 3 3" xfId="13313"/>
    <cellStyle name="Accent4 3 3_11) Prop" xfId="13314"/>
    <cellStyle name="Accent4 3 4" xfId="13315"/>
    <cellStyle name="Accent4 3 5" xfId="13316"/>
    <cellStyle name="Accent4 3 6" xfId="13317"/>
    <cellStyle name="Accent4 3_11) Prop" xfId="13318"/>
    <cellStyle name="Accent4 4" xfId="13319"/>
    <cellStyle name="Accent4 4 2" xfId="13320"/>
    <cellStyle name="Accent4 4 2 2" xfId="13321"/>
    <cellStyle name="Accent4 4 2 3" xfId="13322"/>
    <cellStyle name="Accent4 4 2_11) Prop" xfId="13323"/>
    <cellStyle name="Accent4 4 3" xfId="13324"/>
    <cellStyle name="Accent4 4 3 2" xfId="13325"/>
    <cellStyle name="Accent4 4 4" xfId="13326"/>
    <cellStyle name="Accent4 4 4 2" xfId="13327"/>
    <cellStyle name="Accent4 4 4 3" xfId="13328"/>
    <cellStyle name="Accent4 4 4_11) Prop" xfId="13329"/>
    <cellStyle name="Accent4 4 5" xfId="13330"/>
    <cellStyle name="Accent4 4 5 2" xfId="13331"/>
    <cellStyle name="Accent4 4 6" xfId="13332"/>
    <cellStyle name="Accent4 4 7" xfId="13333"/>
    <cellStyle name="Accent4 4 8" xfId="13334"/>
    <cellStyle name="Accent4 4_11) Prop" xfId="13335"/>
    <cellStyle name="Accent4 5" xfId="13336"/>
    <cellStyle name="Accent4 5 2" xfId="13337"/>
    <cellStyle name="Accent4 5 2 2" xfId="13338"/>
    <cellStyle name="Accent4 5 3" xfId="13339"/>
    <cellStyle name="Accent4 5_11) Prop" xfId="13340"/>
    <cellStyle name="Accent4 6" xfId="13341"/>
    <cellStyle name="Accent4 7" xfId="13342"/>
    <cellStyle name="Accent4 8" xfId="13343"/>
    <cellStyle name="Accent4 9" xfId="13344"/>
    <cellStyle name="Accent5 10" xfId="13345"/>
    <cellStyle name="Accent5 11" xfId="13346"/>
    <cellStyle name="Accent5 2" xfId="13347"/>
    <cellStyle name="Accent5 2 2" xfId="13348"/>
    <cellStyle name="Accent5 2 2 10" xfId="13349"/>
    <cellStyle name="Accent5 2 2 2" xfId="13350"/>
    <cellStyle name="Accent5 2 2 2 2" xfId="13351"/>
    <cellStyle name="Accent5 2 2 2 2 2" xfId="13352"/>
    <cellStyle name="Accent5 2 2 2 2 3" xfId="13353"/>
    <cellStyle name="Accent5 2 2 2 2_11) Prop" xfId="13354"/>
    <cellStyle name="Accent5 2 2 2 3" xfId="13355"/>
    <cellStyle name="Accent5 2 2 2_11) Prop" xfId="13356"/>
    <cellStyle name="Accent5 2 2 3" xfId="13357"/>
    <cellStyle name="Accent5 2 2 3 2" xfId="13358"/>
    <cellStyle name="Accent5 2 2 4" xfId="13359"/>
    <cellStyle name="Accent5 2 2 4 2" xfId="13360"/>
    <cellStyle name="Accent5 2 2 4 3" xfId="13361"/>
    <cellStyle name="Accent5 2 2 4_11) Prop" xfId="13362"/>
    <cellStyle name="Accent5 2 2 5" xfId="13363"/>
    <cellStyle name="Accent5 2 2 5 2" xfId="13364"/>
    <cellStyle name="Accent5 2 2 5 3" xfId="13365"/>
    <cellStyle name="Accent5 2 2 5_11) Prop" xfId="13366"/>
    <cellStyle name="Accent5 2 2 6" xfId="13367"/>
    <cellStyle name="Accent5 2 2 6 2" xfId="13368"/>
    <cellStyle name="Accent5 2 2 6 3" xfId="13369"/>
    <cellStyle name="Accent5 2 2 6_11) Prop" xfId="13370"/>
    <cellStyle name="Accent5 2 2 7" xfId="13371"/>
    <cellStyle name="Accent5 2 2 7 2" xfId="13372"/>
    <cellStyle name="Accent5 2 2 7 3" xfId="13373"/>
    <cellStyle name="Accent5 2 2 7_11) Prop" xfId="13374"/>
    <cellStyle name="Accent5 2 2 8" xfId="13375"/>
    <cellStyle name="Accent5 2 2 9" xfId="13376"/>
    <cellStyle name="Accent5 2 2_1.) Midland &amp; P&amp;L" xfId="13377"/>
    <cellStyle name="Accent5 2 3" xfId="13378"/>
    <cellStyle name="Accent5 2 3 2" xfId="13379"/>
    <cellStyle name="Accent5 2 3 2 2" xfId="13380"/>
    <cellStyle name="Accent5 2 3 3" xfId="13381"/>
    <cellStyle name="Accent5 2 3 4" xfId="13382"/>
    <cellStyle name="Accent5 2 3_11) Prop" xfId="13383"/>
    <cellStyle name="Accent5 2 4" xfId="13384"/>
    <cellStyle name="Accent5 2 4 2" xfId="13385"/>
    <cellStyle name="Accent5 2 4 3" xfId="13386"/>
    <cellStyle name="Accent5 2 4_11) Prop" xfId="13387"/>
    <cellStyle name="Accent5 2 5" xfId="13388"/>
    <cellStyle name="Accent5 2 6" xfId="13389"/>
    <cellStyle name="Accent5 2 7" xfId="13390"/>
    <cellStyle name="Accent5 2_1.) Midland &amp; P&amp;L" xfId="13391"/>
    <cellStyle name="Accent5 3" xfId="13392"/>
    <cellStyle name="Accent5 3 2" xfId="13393"/>
    <cellStyle name="Accent5 3 2 2" xfId="13394"/>
    <cellStyle name="Accent5 3 2 2 2" xfId="13395"/>
    <cellStyle name="Accent5 3 2 3" xfId="13396"/>
    <cellStyle name="Accent5 3 2 4" xfId="13397"/>
    <cellStyle name="Accent5 3 2_11) Prop" xfId="13398"/>
    <cellStyle name="Accent5 3 3" xfId="13399"/>
    <cellStyle name="Accent5 3 3 2" xfId="13400"/>
    <cellStyle name="Accent5 3 3 3" xfId="13401"/>
    <cellStyle name="Accent5 3 3_11) Prop" xfId="13402"/>
    <cellStyle name="Accent5 3 4" xfId="13403"/>
    <cellStyle name="Accent5 3 5" xfId="13404"/>
    <cellStyle name="Accent5 3_11) Prop" xfId="13405"/>
    <cellStyle name="Accent5 4" xfId="13406"/>
    <cellStyle name="Accent5 4 2" xfId="13407"/>
    <cellStyle name="Accent5 4 2 2" xfId="13408"/>
    <cellStyle name="Accent5 4 2 3" xfId="13409"/>
    <cellStyle name="Accent5 4 2_11) Prop" xfId="13410"/>
    <cellStyle name="Accent5 4 3" xfId="13411"/>
    <cellStyle name="Accent5 4 3 2" xfId="13412"/>
    <cellStyle name="Accent5 4 4" xfId="13413"/>
    <cellStyle name="Accent5 4 4 2" xfId="13414"/>
    <cellStyle name="Accent5 4 4 3" xfId="13415"/>
    <cellStyle name="Accent5 4 4_11) Prop" xfId="13416"/>
    <cellStyle name="Accent5 4 5" xfId="13417"/>
    <cellStyle name="Accent5 4 5 2" xfId="13418"/>
    <cellStyle name="Accent5 4 6" xfId="13419"/>
    <cellStyle name="Accent5 4 7" xfId="13420"/>
    <cellStyle name="Accent5 4_11) Prop" xfId="13421"/>
    <cellStyle name="Accent5 5" xfId="13422"/>
    <cellStyle name="Accent5 5 2" xfId="13423"/>
    <cellStyle name="Accent5 5 2 2" xfId="13424"/>
    <cellStyle name="Accent5 5 3" xfId="13425"/>
    <cellStyle name="Accent5 5_11) Prop" xfId="13426"/>
    <cellStyle name="Accent5 6" xfId="13427"/>
    <cellStyle name="Accent5 7" xfId="13428"/>
    <cellStyle name="Accent5 8" xfId="13429"/>
    <cellStyle name="Accent5 9" xfId="13430"/>
    <cellStyle name="Accent6 10" xfId="13431"/>
    <cellStyle name="Accent6 11" xfId="13432"/>
    <cellStyle name="Accent6 2" xfId="13433"/>
    <cellStyle name="Accent6 2 2" xfId="13434"/>
    <cellStyle name="Accent6 2 2 10" xfId="13435"/>
    <cellStyle name="Accent6 2 2 2" xfId="13436"/>
    <cellStyle name="Accent6 2 2 2 2" xfId="13437"/>
    <cellStyle name="Accent6 2 2 2 2 2" xfId="13438"/>
    <cellStyle name="Accent6 2 2 2 2 3" xfId="13439"/>
    <cellStyle name="Accent6 2 2 2 2_11) Prop" xfId="13440"/>
    <cellStyle name="Accent6 2 2 2 3" xfId="13441"/>
    <cellStyle name="Accent6 2 2 2_11) Prop" xfId="13442"/>
    <cellStyle name="Accent6 2 2 3" xfId="13443"/>
    <cellStyle name="Accent6 2 2 3 2" xfId="13444"/>
    <cellStyle name="Accent6 2 2 4" xfId="13445"/>
    <cellStyle name="Accent6 2 2 4 2" xfId="13446"/>
    <cellStyle name="Accent6 2 2 4 3" xfId="13447"/>
    <cellStyle name="Accent6 2 2 4_11) Prop" xfId="13448"/>
    <cellStyle name="Accent6 2 2 5" xfId="13449"/>
    <cellStyle name="Accent6 2 2 5 2" xfId="13450"/>
    <cellStyle name="Accent6 2 2 5 3" xfId="13451"/>
    <cellStyle name="Accent6 2 2 5_11) Prop" xfId="13452"/>
    <cellStyle name="Accent6 2 2 6" xfId="13453"/>
    <cellStyle name="Accent6 2 2 6 2" xfId="13454"/>
    <cellStyle name="Accent6 2 2 6 3" xfId="13455"/>
    <cellStyle name="Accent6 2 2 6_11) Prop" xfId="13456"/>
    <cellStyle name="Accent6 2 2 7" xfId="13457"/>
    <cellStyle name="Accent6 2 2 7 2" xfId="13458"/>
    <cellStyle name="Accent6 2 2 7 3" xfId="13459"/>
    <cellStyle name="Accent6 2 2 7_11) Prop" xfId="13460"/>
    <cellStyle name="Accent6 2 2 8" xfId="13461"/>
    <cellStyle name="Accent6 2 2 9" xfId="13462"/>
    <cellStyle name="Accent6 2 2_1.) Midland &amp; P&amp;L" xfId="13463"/>
    <cellStyle name="Accent6 2 3" xfId="13464"/>
    <cellStyle name="Accent6 2 3 2" xfId="13465"/>
    <cellStyle name="Accent6 2 3 2 2" xfId="13466"/>
    <cellStyle name="Accent6 2 3 3" xfId="13467"/>
    <cellStyle name="Accent6 2 3_1.) Midland &amp; P&amp;L" xfId="13468"/>
    <cellStyle name="Accent6 2 4" xfId="13469"/>
    <cellStyle name="Accent6 2 4 2" xfId="13470"/>
    <cellStyle name="Accent6 2 4 3" xfId="13471"/>
    <cellStyle name="Accent6 2 4_11) Prop" xfId="13472"/>
    <cellStyle name="Accent6 2 5" xfId="13473"/>
    <cellStyle name="Accent6 2 6" xfId="13474"/>
    <cellStyle name="Accent6 2 7" xfId="13475"/>
    <cellStyle name="Accent6 2_1.) Midland &amp; P&amp;L" xfId="13476"/>
    <cellStyle name="Accent6 3" xfId="13477"/>
    <cellStyle name="Accent6 3 2" xfId="13478"/>
    <cellStyle name="Accent6 3 2 2" xfId="13479"/>
    <cellStyle name="Accent6 3 2 2 2" xfId="13480"/>
    <cellStyle name="Accent6 3 2 3" xfId="13481"/>
    <cellStyle name="Accent6 3 2 4" xfId="13482"/>
    <cellStyle name="Accent6 3 2_11) Prop" xfId="13483"/>
    <cellStyle name="Accent6 3 3" xfId="13484"/>
    <cellStyle name="Accent6 3 3 2" xfId="13485"/>
    <cellStyle name="Accent6 3 3 3" xfId="13486"/>
    <cellStyle name="Accent6 3 3_11) Prop" xfId="13487"/>
    <cellStyle name="Accent6 3 4" xfId="13488"/>
    <cellStyle name="Accent6 3 5" xfId="13489"/>
    <cellStyle name="Accent6 3 6" xfId="13490"/>
    <cellStyle name="Accent6 3_11) Prop" xfId="13491"/>
    <cellStyle name="Accent6 4" xfId="13492"/>
    <cellStyle name="Accent6 4 2" xfId="13493"/>
    <cellStyle name="Accent6 4 2 2" xfId="13494"/>
    <cellStyle name="Accent6 4 2 3" xfId="13495"/>
    <cellStyle name="Accent6 4 2_11) Prop" xfId="13496"/>
    <cellStyle name="Accent6 4 3" xfId="13497"/>
    <cellStyle name="Accent6 4 3 2" xfId="13498"/>
    <cellStyle name="Accent6 4 4" xfId="13499"/>
    <cellStyle name="Accent6 4 4 2" xfId="13500"/>
    <cellStyle name="Accent6 4 4 3" xfId="13501"/>
    <cellStyle name="Accent6 4 4_11) Prop" xfId="13502"/>
    <cellStyle name="Accent6 4 5" xfId="13503"/>
    <cellStyle name="Accent6 4 5 2" xfId="13504"/>
    <cellStyle name="Accent6 4 6" xfId="13505"/>
    <cellStyle name="Accent6 4 7" xfId="13506"/>
    <cellStyle name="Accent6 4 8" xfId="13507"/>
    <cellStyle name="Accent6 4_11) Prop" xfId="13508"/>
    <cellStyle name="Accent6 5" xfId="13509"/>
    <cellStyle name="Accent6 5 2" xfId="13510"/>
    <cellStyle name="Accent6 5 2 2" xfId="13511"/>
    <cellStyle name="Accent6 5 3" xfId="13512"/>
    <cellStyle name="Accent6 5_11) Prop" xfId="13513"/>
    <cellStyle name="Accent6 6" xfId="13514"/>
    <cellStyle name="Accent6 7" xfId="13515"/>
    <cellStyle name="Accent6 8" xfId="13516"/>
    <cellStyle name="Accent6 9" xfId="13517"/>
    <cellStyle name="AM/PM" xfId="13518"/>
    <cellStyle name="AM/PM 10" xfId="13519"/>
    <cellStyle name="AM/PM 10 2" xfId="13520"/>
    <cellStyle name="AM/PM 10 2 2" xfId="13521"/>
    <cellStyle name="AM/PM 10 3" xfId="13522"/>
    <cellStyle name="AM/PM 10 4" xfId="13523"/>
    <cellStyle name="AM/PM 11" xfId="13524"/>
    <cellStyle name="AM/PM 2" xfId="13525"/>
    <cellStyle name="AM/PM 2 2" xfId="13526"/>
    <cellStyle name="AM/PM 2 2 2" xfId="13527"/>
    <cellStyle name="AM/PM 2 3" xfId="13528"/>
    <cellStyle name="AM/PM 2 3 2" xfId="13529"/>
    <cellStyle name="AM/PM 2 4" xfId="13530"/>
    <cellStyle name="AM/PM 2_1.) Midland &amp; P&amp;L" xfId="13531"/>
    <cellStyle name="AM/PM 3" xfId="13532"/>
    <cellStyle name="AM/PM 3 2" xfId="13533"/>
    <cellStyle name="AM/PM 3 2 2" xfId="13534"/>
    <cellStyle name="AM/PM 3 3" xfId="13535"/>
    <cellStyle name="AM/PM 3_1.) Midland &amp; P&amp;L" xfId="13536"/>
    <cellStyle name="AM/PM 4" xfId="13537"/>
    <cellStyle name="AM/PM 4 2" xfId="13538"/>
    <cellStyle name="AM/PM 5" xfId="13539"/>
    <cellStyle name="AM/PM 5 2" xfId="13540"/>
    <cellStyle name="AM/PM 6" xfId="13541"/>
    <cellStyle name="AM/PM 6 2" xfId="13542"/>
    <cellStyle name="AM/PM 7" xfId="13543"/>
    <cellStyle name="AM/PM 7 2" xfId="13544"/>
    <cellStyle name="AM/PM 8" xfId="13545"/>
    <cellStyle name="AM/PM 8 2" xfId="13546"/>
    <cellStyle name="AM/PM 9" xfId="13547"/>
    <cellStyle name="AM/PM 9 2" xfId="13548"/>
    <cellStyle name="AM/PM 9 3" xfId="13549"/>
    <cellStyle name="AM/PM_1.) Midland &amp; P&amp;L" xfId="13550"/>
    <cellStyle name="Background" xfId="13551"/>
    <cellStyle name="Background 2" xfId="13552"/>
    <cellStyle name="Background 2 2" xfId="13553"/>
    <cellStyle name="Background 3" xfId="13554"/>
    <cellStyle name="Background 4" xfId="13555"/>
    <cellStyle name="Background_1.) Midland &amp; P&amp;L" xfId="13556"/>
    <cellStyle name="Bad 10" xfId="13557"/>
    <cellStyle name="Bad 11" xfId="13558"/>
    <cellStyle name="Bad 2" xfId="13559"/>
    <cellStyle name="Bad 2 2" xfId="13560"/>
    <cellStyle name="Bad 2 2 10" xfId="13561"/>
    <cellStyle name="Bad 2 2 2" xfId="13562"/>
    <cellStyle name="Bad 2 2 2 2" xfId="13563"/>
    <cellStyle name="Bad 2 2 2 2 2" xfId="13564"/>
    <cellStyle name="Bad 2 2 2 2 3" xfId="13565"/>
    <cellStyle name="Bad 2 2 2 2_11) Prop" xfId="13566"/>
    <cellStyle name="Bad 2 2 2 3" xfId="13567"/>
    <cellStyle name="Bad 2 2 2_11) Prop" xfId="13568"/>
    <cellStyle name="Bad 2 2 3" xfId="13569"/>
    <cellStyle name="Bad 2 2 3 2" xfId="13570"/>
    <cellStyle name="Bad 2 2 4" xfId="13571"/>
    <cellStyle name="Bad 2 2 4 2" xfId="13572"/>
    <cellStyle name="Bad 2 2 4 3" xfId="13573"/>
    <cellStyle name="Bad 2 2 4_11) Prop" xfId="13574"/>
    <cellStyle name="Bad 2 2 5" xfId="13575"/>
    <cellStyle name="Bad 2 2 5 2" xfId="13576"/>
    <cellStyle name="Bad 2 2 5 3" xfId="13577"/>
    <cellStyle name="Bad 2 2 5_11) Prop" xfId="13578"/>
    <cellStyle name="Bad 2 2 6" xfId="13579"/>
    <cellStyle name="Bad 2 2 6 2" xfId="13580"/>
    <cellStyle name="Bad 2 2 6 3" xfId="13581"/>
    <cellStyle name="Bad 2 2 6_11) Prop" xfId="13582"/>
    <cellStyle name="Bad 2 2 7" xfId="13583"/>
    <cellStyle name="Bad 2 2 7 2" xfId="13584"/>
    <cellStyle name="Bad 2 2 7 3" xfId="13585"/>
    <cellStyle name="Bad 2 2 7_11) Prop" xfId="13586"/>
    <cellStyle name="Bad 2 2 8" xfId="13587"/>
    <cellStyle name="Bad 2 2 9" xfId="13588"/>
    <cellStyle name="Bad 2 2_1.) Midland &amp; P&amp;L" xfId="13589"/>
    <cellStyle name="Bad 2 3" xfId="13590"/>
    <cellStyle name="Bad 2 3 2" xfId="13591"/>
    <cellStyle name="Bad 2 3 2 2" xfId="13592"/>
    <cellStyle name="Bad 2 3 3" xfId="13593"/>
    <cellStyle name="Bad 2 3_1.) Midland &amp; P&amp;L" xfId="13594"/>
    <cellStyle name="Bad 2 4" xfId="13595"/>
    <cellStyle name="Bad 2 4 2" xfId="13596"/>
    <cellStyle name="Bad 2 4 3" xfId="13597"/>
    <cellStyle name="Bad 2 4_11) Prop" xfId="13598"/>
    <cellStyle name="Bad 2 5" xfId="13599"/>
    <cellStyle name="Bad 2 6" xfId="13600"/>
    <cellStyle name="Bad 2 7" xfId="13601"/>
    <cellStyle name="Bad 2_1.) Midland &amp; P&amp;L" xfId="13602"/>
    <cellStyle name="Bad 3" xfId="13603"/>
    <cellStyle name="Bad 3 2" xfId="13604"/>
    <cellStyle name="Bad 3 2 2" xfId="13605"/>
    <cellStyle name="Bad 3 2 2 2" xfId="13606"/>
    <cellStyle name="Bad 3 2 3" xfId="13607"/>
    <cellStyle name="Bad 3 2 4" xfId="13608"/>
    <cellStyle name="Bad 3 2_11) Prop" xfId="13609"/>
    <cellStyle name="Bad 3 3" xfId="13610"/>
    <cellStyle name="Bad 3 3 2" xfId="13611"/>
    <cellStyle name="Bad 3 3 3" xfId="13612"/>
    <cellStyle name="Bad 3 3_11) Prop" xfId="13613"/>
    <cellStyle name="Bad 3 4" xfId="13614"/>
    <cellStyle name="Bad 3 5" xfId="13615"/>
    <cellStyle name="Bad 3 6" xfId="13616"/>
    <cellStyle name="Bad 3_11) Prop" xfId="13617"/>
    <cellStyle name="Bad 4" xfId="13618"/>
    <cellStyle name="Bad 4 2" xfId="13619"/>
    <cellStyle name="Bad 4 2 2" xfId="13620"/>
    <cellStyle name="Bad 4 2 3" xfId="13621"/>
    <cellStyle name="Bad 4 2_11) Prop" xfId="13622"/>
    <cellStyle name="Bad 4 3" xfId="13623"/>
    <cellStyle name="Bad 4 3 2" xfId="13624"/>
    <cellStyle name="Bad 4 4" xfId="13625"/>
    <cellStyle name="Bad 4 4 2" xfId="13626"/>
    <cellStyle name="Bad 4 4 3" xfId="13627"/>
    <cellStyle name="Bad 4 4_11) Prop" xfId="13628"/>
    <cellStyle name="Bad 4 5" xfId="13629"/>
    <cellStyle name="Bad 4 5 2" xfId="13630"/>
    <cellStyle name="Bad 4 6" xfId="13631"/>
    <cellStyle name="Bad 4 7" xfId="13632"/>
    <cellStyle name="Bad 4 8" xfId="13633"/>
    <cellStyle name="Bad 4_11) Prop" xfId="13634"/>
    <cellStyle name="Bad 5" xfId="13635"/>
    <cellStyle name="Bad 5 2" xfId="13636"/>
    <cellStyle name="Bad 5 2 2" xfId="13637"/>
    <cellStyle name="Bad 5 3" xfId="13638"/>
    <cellStyle name="Bad 5_11) Prop" xfId="13639"/>
    <cellStyle name="Bad 6" xfId="13640"/>
    <cellStyle name="Bad 7" xfId="13641"/>
    <cellStyle name="Bad 8" xfId="13642"/>
    <cellStyle name="Bad 9" xfId="13643"/>
    <cellStyle name="Calc Currency (0)" xfId="13644"/>
    <cellStyle name="Calc Currency (0) 2" xfId="13645"/>
    <cellStyle name="Calc Currency (0) 2 2" xfId="13646"/>
    <cellStyle name="Calc Currency (0) 3" xfId="13647"/>
    <cellStyle name="Calc Currency (0) 3 2" xfId="13648"/>
    <cellStyle name="Calc Currency (0) 4" xfId="13649"/>
    <cellStyle name="Calc Currency (0)_4) FAS 143" xfId="13650"/>
    <cellStyle name="Calc Currency (2)" xfId="13651"/>
    <cellStyle name="Calc Currency (2) 2" xfId="13652"/>
    <cellStyle name="Calc Percent (0)" xfId="13653"/>
    <cellStyle name="Calc Percent (0) 2" xfId="13654"/>
    <cellStyle name="Calc Percent (1)" xfId="13655"/>
    <cellStyle name="Calc Percent (1) 2" xfId="13656"/>
    <cellStyle name="Calc Percent (2)" xfId="13657"/>
    <cellStyle name="Calc Percent (2) 2" xfId="13658"/>
    <cellStyle name="Calc Units (0)" xfId="13659"/>
    <cellStyle name="Calc Units (0) 2" xfId="13660"/>
    <cellStyle name="Calc Units (0) 2 2" xfId="13661"/>
    <cellStyle name="Calc Units (0) 3" xfId="13662"/>
    <cellStyle name="Calc Units (0) 3 2" xfId="13663"/>
    <cellStyle name="Calc Units (0) 4" xfId="13664"/>
    <cellStyle name="Calc Units (0)_4) FAS 143" xfId="13665"/>
    <cellStyle name="Calc Units (1)" xfId="13666"/>
    <cellStyle name="Calc Units (1) 2" xfId="13667"/>
    <cellStyle name="Calc Units (2)" xfId="13668"/>
    <cellStyle name="Calc Units (2) 2" xfId="13669"/>
    <cellStyle name="Calculation 10" xfId="13670"/>
    <cellStyle name="Calculation 11" xfId="13671"/>
    <cellStyle name="Calculation 2" xfId="13672"/>
    <cellStyle name="Calculation 2 2" xfId="13673"/>
    <cellStyle name="Calculation 2 2 10" xfId="13674"/>
    <cellStyle name="Calculation 2 2 2" xfId="13675"/>
    <cellStyle name="Calculation 2 2 2 2" xfId="13676"/>
    <cellStyle name="Calculation 2 2 2 2 2" xfId="13677"/>
    <cellStyle name="Calculation 2 2 2 2 3" xfId="13678"/>
    <cellStyle name="Calculation 2 2 2 2_11) Prop" xfId="13679"/>
    <cellStyle name="Calculation 2 2 2 3" xfId="13680"/>
    <cellStyle name="Calculation 2 2 2_11) Prop" xfId="13681"/>
    <cellStyle name="Calculation 2 2 3" xfId="13682"/>
    <cellStyle name="Calculation 2 2 3 2" xfId="13683"/>
    <cellStyle name="Calculation 2 2 3 2 2" xfId="13684"/>
    <cellStyle name="Calculation 2 2 3 3" xfId="13685"/>
    <cellStyle name="Calculation 2 2 3_11) Prop" xfId="13686"/>
    <cellStyle name="Calculation 2 2 4" xfId="13687"/>
    <cellStyle name="Calculation 2 2 4 2" xfId="13688"/>
    <cellStyle name="Calculation 2 2 4 3" xfId="13689"/>
    <cellStyle name="Calculation 2 2 4_11) Prop" xfId="13690"/>
    <cellStyle name="Calculation 2 2 5" xfId="13691"/>
    <cellStyle name="Calculation 2 2 5 2" xfId="13692"/>
    <cellStyle name="Calculation 2 2 5 3" xfId="13693"/>
    <cellStyle name="Calculation 2 2 5_11) Prop" xfId="13694"/>
    <cellStyle name="Calculation 2 2 6" xfId="13695"/>
    <cellStyle name="Calculation 2 2 6 2" xfId="13696"/>
    <cellStyle name="Calculation 2 2 6 3" xfId="13697"/>
    <cellStyle name="Calculation 2 2 6_11) Prop" xfId="13698"/>
    <cellStyle name="Calculation 2 2 7" xfId="13699"/>
    <cellStyle name="Calculation 2 2 7 2" xfId="13700"/>
    <cellStyle name="Calculation 2 2 7 3" xfId="13701"/>
    <cellStyle name="Calculation 2 2 7_11) Prop" xfId="13702"/>
    <cellStyle name="Calculation 2 2 8" xfId="13703"/>
    <cellStyle name="Calculation 2 2 9" xfId="13704"/>
    <cellStyle name="Calculation 2 2_1.) Midland &amp; P&amp;L" xfId="13705"/>
    <cellStyle name="Calculation 2 3" xfId="13706"/>
    <cellStyle name="Calculation 2 3 10" xfId="13707"/>
    <cellStyle name="Calculation 2 3 2" xfId="13708"/>
    <cellStyle name="Calculation 2 3 2 2" xfId="13709"/>
    <cellStyle name="Calculation 2 3 2 2 2" xfId="13710"/>
    <cellStyle name="Calculation 2 3 2 3" xfId="13711"/>
    <cellStyle name="Calculation 2 3 2_11) Prop" xfId="13712"/>
    <cellStyle name="Calculation 2 3 3" xfId="13713"/>
    <cellStyle name="Calculation 2 3 4" xfId="13714"/>
    <cellStyle name="Calculation 2 3 5" xfId="13715"/>
    <cellStyle name="Calculation 2 3 6" xfId="13716"/>
    <cellStyle name="Calculation 2 3 7" xfId="13717"/>
    <cellStyle name="Calculation 2 3 8" xfId="13718"/>
    <cellStyle name="Calculation 2 3 9" xfId="13719"/>
    <cellStyle name="Calculation 2 3_1.) Midland &amp; P&amp;L" xfId="13720"/>
    <cellStyle name="Calculation 2 4" xfId="13721"/>
    <cellStyle name="Calculation 2 4 2" xfId="13722"/>
    <cellStyle name="Calculation 2 4 3" xfId="13723"/>
    <cellStyle name="Calculation 2 4_11) Prop" xfId="13724"/>
    <cellStyle name="Calculation 2 5" xfId="13725"/>
    <cellStyle name="Calculation 2 5 2" xfId="13726"/>
    <cellStyle name="Calculation 2 5 2 2" xfId="13727"/>
    <cellStyle name="Calculation 2 5 3" xfId="13728"/>
    <cellStyle name="Calculation 2 5_11) Prop" xfId="13729"/>
    <cellStyle name="Calculation 2 6" xfId="13730"/>
    <cellStyle name="Calculation 2 6 2" xfId="13731"/>
    <cellStyle name="Calculation 2 7" xfId="13732"/>
    <cellStyle name="Calculation 2 8" xfId="13733"/>
    <cellStyle name="Calculation 2 9" xfId="13734"/>
    <cellStyle name="Calculation 2_1.) Midland &amp; P&amp;L" xfId="13735"/>
    <cellStyle name="Calculation 3" xfId="13736"/>
    <cellStyle name="Calculation 3 2" xfId="13737"/>
    <cellStyle name="Calculation 3 2 2" xfId="13738"/>
    <cellStyle name="Calculation 3 2 2 2" xfId="13739"/>
    <cellStyle name="Calculation 3 2 3" xfId="13740"/>
    <cellStyle name="Calculation 3 2 3 2" xfId="13741"/>
    <cellStyle name="Calculation 3 2 4" xfId="13742"/>
    <cellStyle name="Calculation 3 2 5" xfId="13743"/>
    <cellStyle name="Calculation 3 2_11) Prop" xfId="13744"/>
    <cellStyle name="Calculation 3 3" xfId="13745"/>
    <cellStyle name="Calculation 3 3 2" xfId="13746"/>
    <cellStyle name="Calculation 3 3 2 2" xfId="13747"/>
    <cellStyle name="Calculation 3 3 3" xfId="13748"/>
    <cellStyle name="Calculation 3 3 3 2" xfId="13749"/>
    <cellStyle name="Calculation 3 3 4" xfId="13750"/>
    <cellStyle name="Calculation 3 3 5" xfId="13751"/>
    <cellStyle name="Calculation 3 3_11) Prop" xfId="13752"/>
    <cellStyle name="Calculation 3 4" xfId="13753"/>
    <cellStyle name="Calculation 3 4 2" xfId="13754"/>
    <cellStyle name="Calculation 3 5" xfId="13755"/>
    <cellStyle name="Calculation 3 6" xfId="13756"/>
    <cellStyle name="Calculation 3_11) Prop" xfId="13757"/>
    <cellStyle name="Calculation 4" xfId="13758"/>
    <cellStyle name="Calculation 4 2" xfId="13759"/>
    <cellStyle name="Calculation 4 2 2" xfId="13760"/>
    <cellStyle name="Calculation 4 2 3" xfId="13761"/>
    <cellStyle name="Calculation 4 2_11) Prop" xfId="13762"/>
    <cellStyle name="Calculation 4 3" xfId="13763"/>
    <cellStyle name="Calculation 4 3 2" xfId="13764"/>
    <cellStyle name="Calculation 4 3 2 2" xfId="13765"/>
    <cellStyle name="Calculation 4 3 3" xfId="13766"/>
    <cellStyle name="Calculation 4 3_11) Prop" xfId="13767"/>
    <cellStyle name="Calculation 4 4" xfId="13768"/>
    <cellStyle name="Calculation 4 4 2" xfId="13769"/>
    <cellStyle name="Calculation 4 4 3" xfId="13770"/>
    <cellStyle name="Calculation 4 4_11) Prop" xfId="13771"/>
    <cellStyle name="Calculation 4 5" xfId="13772"/>
    <cellStyle name="Calculation 4 5 2" xfId="13773"/>
    <cellStyle name="Calculation 4 6" xfId="13774"/>
    <cellStyle name="Calculation 4 6 2" xfId="13775"/>
    <cellStyle name="Calculation 4 7" xfId="13776"/>
    <cellStyle name="Calculation 4 8" xfId="13777"/>
    <cellStyle name="Calculation 4 9" xfId="13778"/>
    <cellStyle name="Calculation 4_11) Prop" xfId="13779"/>
    <cellStyle name="Calculation 5" xfId="13780"/>
    <cellStyle name="Calculation 5 2" xfId="13781"/>
    <cellStyle name="Calculation 5 2 2" xfId="13782"/>
    <cellStyle name="Calculation 5 3" xfId="13783"/>
    <cellStyle name="Calculation 5 3 2" xfId="13784"/>
    <cellStyle name="Calculation 5 4" xfId="13785"/>
    <cellStyle name="Calculation 5_11) Prop" xfId="13786"/>
    <cellStyle name="Calculation 6" xfId="13787"/>
    <cellStyle name="Calculation 7" xfId="13788"/>
    <cellStyle name="Calculation 8" xfId="13789"/>
    <cellStyle name="Calculation 9" xfId="13790"/>
    <cellStyle name="Calculations" xfId="13791"/>
    <cellStyle name="Calculations 2" xfId="13792"/>
    <cellStyle name="Calculations_4) FAS 143" xfId="13793"/>
    <cellStyle name="CalculationsNoCommas" xfId="13794"/>
    <cellStyle name="CalculationsNoCommas 2" xfId="13795"/>
    <cellStyle name="CalculationsNoCommas_4) FAS 143" xfId="13796"/>
    <cellStyle name="CalculationsPercent" xfId="13797"/>
    <cellStyle name="CalculationsPercent 2" xfId="13798"/>
    <cellStyle name="CalculationsPercent_4) FAS 143" xfId="13799"/>
    <cellStyle name="CalculationsTaxRate" xfId="13800"/>
    <cellStyle name="CalculationsTaxRate 2" xfId="13801"/>
    <cellStyle name="CalculationsTaxRate_4) FAS 143" xfId="13802"/>
    <cellStyle name="Check Cell 10" xfId="13803"/>
    <cellStyle name="Check Cell 11" xfId="13804"/>
    <cellStyle name="Check Cell 2" xfId="13805"/>
    <cellStyle name="Check Cell 2 2" xfId="13806"/>
    <cellStyle name="Check Cell 2 2 10" xfId="13807"/>
    <cellStyle name="Check Cell 2 2 2" xfId="13808"/>
    <cellStyle name="Check Cell 2 2 2 2" xfId="13809"/>
    <cellStyle name="Check Cell 2 2 2 2 2" xfId="13810"/>
    <cellStyle name="Check Cell 2 2 2 2 3" xfId="13811"/>
    <cellStyle name="Check Cell 2 2 2 2_11) Prop" xfId="13812"/>
    <cellStyle name="Check Cell 2 2 2 3" xfId="13813"/>
    <cellStyle name="Check Cell 2 2 2_11) Prop" xfId="13814"/>
    <cellStyle name="Check Cell 2 2 3" xfId="13815"/>
    <cellStyle name="Check Cell 2 2 3 2" xfId="13816"/>
    <cellStyle name="Check Cell 2 2 4" xfId="13817"/>
    <cellStyle name="Check Cell 2 2 4 2" xfId="13818"/>
    <cellStyle name="Check Cell 2 2 4 3" xfId="13819"/>
    <cellStyle name="Check Cell 2 2 4_11) Prop" xfId="13820"/>
    <cellStyle name="Check Cell 2 2 5" xfId="13821"/>
    <cellStyle name="Check Cell 2 2 5 2" xfId="13822"/>
    <cellStyle name="Check Cell 2 2 5 3" xfId="13823"/>
    <cellStyle name="Check Cell 2 2 5_11) Prop" xfId="13824"/>
    <cellStyle name="Check Cell 2 2 6" xfId="13825"/>
    <cellStyle name="Check Cell 2 2 6 2" xfId="13826"/>
    <cellStyle name="Check Cell 2 2 6 3" xfId="13827"/>
    <cellStyle name="Check Cell 2 2 6_11) Prop" xfId="13828"/>
    <cellStyle name="Check Cell 2 2 7" xfId="13829"/>
    <cellStyle name="Check Cell 2 2 7 2" xfId="13830"/>
    <cellStyle name="Check Cell 2 2 7 3" xfId="13831"/>
    <cellStyle name="Check Cell 2 2 7_11) Prop" xfId="13832"/>
    <cellStyle name="Check Cell 2 2 8" xfId="13833"/>
    <cellStyle name="Check Cell 2 2 9" xfId="13834"/>
    <cellStyle name="Check Cell 2 2_1.) Midland &amp; P&amp;L" xfId="13835"/>
    <cellStyle name="Check Cell 2 3" xfId="13836"/>
    <cellStyle name="Check Cell 2 3 2" xfId="13837"/>
    <cellStyle name="Check Cell 2 3 2 2" xfId="13838"/>
    <cellStyle name="Check Cell 2 3 3" xfId="13839"/>
    <cellStyle name="Check Cell 2 3 4" xfId="13840"/>
    <cellStyle name="Check Cell 2 3_11) Prop" xfId="13841"/>
    <cellStyle name="Check Cell 2 4" xfId="13842"/>
    <cellStyle name="Check Cell 2 4 2" xfId="13843"/>
    <cellStyle name="Check Cell 2 4 3" xfId="13844"/>
    <cellStyle name="Check Cell 2 4_11) Prop" xfId="13845"/>
    <cellStyle name="Check Cell 2 5" xfId="13846"/>
    <cellStyle name="Check Cell 2 6" xfId="13847"/>
    <cellStyle name="Check Cell 2 7" xfId="13848"/>
    <cellStyle name="Check Cell 2_1.) Midland &amp; P&amp;L" xfId="13849"/>
    <cellStyle name="Check Cell 3" xfId="13850"/>
    <cellStyle name="Check Cell 3 2" xfId="13851"/>
    <cellStyle name="Check Cell 3 2 2" xfId="13852"/>
    <cellStyle name="Check Cell 3 2 2 2" xfId="13853"/>
    <cellStyle name="Check Cell 3 2 3" xfId="13854"/>
    <cellStyle name="Check Cell 3 2 4" xfId="13855"/>
    <cellStyle name="Check Cell 3 2_11) Prop" xfId="13856"/>
    <cellStyle name="Check Cell 3 3" xfId="13857"/>
    <cellStyle name="Check Cell 3 3 2" xfId="13858"/>
    <cellStyle name="Check Cell 3 3 3" xfId="13859"/>
    <cellStyle name="Check Cell 3 3_11) Prop" xfId="13860"/>
    <cellStyle name="Check Cell 3 4" xfId="13861"/>
    <cellStyle name="Check Cell 3 5" xfId="13862"/>
    <cellStyle name="Check Cell 3_11) Prop" xfId="13863"/>
    <cellStyle name="Check Cell 4" xfId="13864"/>
    <cellStyle name="Check Cell 4 2" xfId="13865"/>
    <cellStyle name="Check Cell 4 2 2" xfId="13866"/>
    <cellStyle name="Check Cell 4 2 3" xfId="13867"/>
    <cellStyle name="Check Cell 4 2_11) Prop" xfId="13868"/>
    <cellStyle name="Check Cell 4 3" xfId="13869"/>
    <cellStyle name="Check Cell 4 3 2" xfId="13870"/>
    <cellStyle name="Check Cell 4 4" xfId="13871"/>
    <cellStyle name="Check Cell 4 4 2" xfId="13872"/>
    <cellStyle name="Check Cell 4 4 3" xfId="13873"/>
    <cellStyle name="Check Cell 4 4_11) Prop" xfId="13874"/>
    <cellStyle name="Check Cell 4 5" xfId="13875"/>
    <cellStyle name="Check Cell 4 5 2" xfId="13876"/>
    <cellStyle name="Check Cell 4 6" xfId="13877"/>
    <cellStyle name="Check Cell 4 7" xfId="13878"/>
    <cellStyle name="Check Cell 4_11) Prop" xfId="13879"/>
    <cellStyle name="Check Cell 5" xfId="13880"/>
    <cellStyle name="Check Cell 5 2" xfId="13881"/>
    <cellStyle name="Check Cell 5 2 2" xfId="13882"/>
    <cellStyle name="Check Cell 5 3" xfId="13883"/>
    <cellStyle name="Check Cell 5_11) Prop" xfId="13884"/>
    <cellStyle name="Check Cell 6" xfId="13885"/>
    <cellStyle name="Check Cell 7" xfId="13886"/>
    <cellStyle name="Check Cell 8" xfId="13887"/>
    <cellStyle name="Check Cell 9" xfId="13888"/>
    <cellStyle name="ColumnHeader" xfId="13889"/>
    <cellStyle name="ColumnHeader 2" xfId="13890"/>
    <cellStyle name="ColumnHeader 2 2" xfId="13891"/>
    <cellStyle name="ColumnHeader 2_4) FAS 143" xfId="13892"/>
    <cellStyle name="ColumnHeader 3" xfId="13893"/>
    <cellStyle name="ColumnHeader_1.) Midland &amp; P&amp;L" xfId="13894"/>
    <cellStyle name="Comma  - Style1" xfId="13895"/>
    <cellStyle name="Comma  - Style1 2" xfId="13896"/>
    <cellStyle name="Comma  - Style1_4) FAS 143" xfId="13897"/>
    <cellStyle name="Comma  - Style2" xfId="13898"/>
    <cellStyle name="Comma  - Style2 2" xfId="13899"/>
    <cellStyle name="Comma  - Style2_4) FAS 143" xfId="13900"/>
    <cellStyle name="Comma  - Style3" xfId="13901"/>
    <cellStyle name="Comma  - Style3 2" xfId="13902"/>
    <cellStyle name="Comma  - Style3_4) FAS 143" xfId="13903"/>
    <cellStyle name="Comma  - Style4" xfId="13904"/>
    <cellStyle name="Comma  - Style4 2" xfId="13905"/>
    <cellStyle name="Comma  - Style4_4) FAS 143" xfId="13906"/>
    <cellStyle name="Comma  - Style5" xfId="13907"/>
    <cellStyle name="Comma  - Style5 2" xfId="13908"/>
    <cellStyle name="Comma  - Style5_4) FAS 143" xfId="13909"/>
    <cellStyle name="Comma  - Style6" xfId="13910"/>
    <cellStyle name="Comma  - Style6 2" xfId="13911"/>
    <cellStyle name="Comma  - Style6_4) FAS 143" xfId="13912"/>
    <cellStyle name="Comma  - Style7" xfId="13913"/>
    <cellStyle name="Comma  - Style7 2" xfId="13914"/>
    <cellStyle name="Comma  - Style7_4) FAS 143" xfId="13915"/>
    <cellStyle name="Comma  - Style8" xfId="13916"/>
    <cellStyle name="Comma  - Style8 2" xfId="13917"/>
    <cellStyle name="Comma  - Style8_4) FAS 143" xfId="13918"/>
    <cellStyle name="Comma (1)" xfId="13919"/>
    <cellStyle name="Comma (1) 10" xfId="13920"/>
    <cellStyle name="Comma (1) 10 2" xfId="13921"/>
    <cellStyle name="Comma (1) 10 2 2" xfId="13922"/>
    <cellStyle name="Comma (1) 10 3" xfId="13923"/>
    <cellStyle name="Comma (1) 10 4" xfId="13924"/>
    <cellStyle name="Comma (1) 11" xfId="13925"/>
    <cellStyle name="Comma (1) 2" xfId="13926"/>
    <cellStyle name="Comma (1) 2 2" xfId="13927"/>
    <cellStyle name="Comma (1) 2 2 2" xfId="13928"/>
    <cellStyle name="Comma (1) 2 3" xfId="13929"/>
    <cellStyle name="Comma (1) 2_1.) Midland &amp; P&amp;L" xfId="13930"/>
    <cellStyle name="Comma (1) 3" xfId="13931"/>
    <cellStyle name="Comma (1) 3 2" xfId="13932"/>
    <cellStyle name="Comma (1) 3 2 2" xfId="13933"/>
    <cellStyle name="Comma (1) 3 3" xfId="13934"/>
    <cellStyle name="Comma (1) 3_1.) Midland &amp; P&amp;L" xfId="13935"/>
    <cellStyle name="Comma (1) 4" xfId="13936"/>
    <cellStyle name="Comma (1) 4 2" xfId="13937"/>
    <cellStyle name="Comma (1) 5" xfId="13938"/>
    <cellStyle name="Comma (1) 5 2" xfId="13939"/>
    <cellStyle name="Comma (1) 6" xfId="13940"/>
    <cellStyle name="Comma (1) 6 2" xfId="13941"/>
    <cellStyle name="Comma (1) 7" xfId="13942"/>
    <cellStyle name="Comma (1) 7 2" xfId="13943"/>
    <cellStyle name="Comma (1) 8" xfId="13944"/>
    <cellStyle name="Comma (1) 8 2" xfId="13945"/>
    <cellStyle name="Comma (1) 9" xfId="13946"/>
    <cellStyle name="Comma (1) 9 2" xfId="13947"/>
    <cellStyle name="Comma (1) 9 3" xfId="13948"/>
    <cellStyle name="Comma (1)_1.) Midland &amp; P&amp;L" xfId="13949"/>
    <cellStyle name="Comma [0] 10" xfId="13950"/>
    <cellStyle name="Comma [0] 11" xfId="13951"/>
    <cellStyle name="Comma [0] 11 2" xfId="13952"/>
    <cellStyle name="Comma [0] 12" xfId="13953"/>
    <cellStyle name="Comma [0] 12 2" xfId="13954"/>
    <cellStyle name="Comma [0] 13" xfId="13955"/>
    <cellStyle name="Comma [0] 13 2" xfId="13956"/>
    <cellStyle name="Comma [0] 13 3" xfId="13957"/>
    <cellStyle name="Comma [0] 14" xfId="13958"/>
    <cellStyle name="Comma [0] 14 2" xfId="13959"/>
    <cellStyle name="Comma [0] 14 2 2" xfId="13960"/>
    <cellStyle name="Comma [0] 14 3" xfId="13961"/>
    <cellStyle name="Comma [0] 14 4" xfId="13962"/>
    <cellStyle name="Comma [0] 15" xfId="13963"/>
    <cellStyle name="Comma [0] 16" xfId="13964"/>
    <cellStyle name="Comma [0] 18" xfId="13965"/>
    <cellStyle name="Comma [0] 2" xfId="13966"/>
    <cellStyle name="Comma [0] 2 2" xfId="13967"/>
    <cellStyle name="Comma [0] 2 2 2" xfId="13968"/>
    <cellStyle name="Comma [0] 2 3" xfId="13969"/>
    <cellStyle name="Comma [0] 2 3 2" xfId="13970"/>
    <cellStyle name="Comma [0] 2 3 3" xfId="13971"/>
    <cellStyle name="Comma [0] 2 4" xfId="13972"/>
    <cellStyle name="Comma [0] 2 4 2" xfId="13973"/>
    <cellStyle name="Comma [0] 2 4 2 2" xfId="13974"/>
    <cellStyle name="Comma [0] 2 4 3" xfId="13975"/>
    <cellStyle name="Comma [0] 2 4 4" xfId="13976"/>
    <cellStyle name="Comma [0] 2_1.) Midland &amp; P&amp;L" xfId="13977"/>
    <cellStyle name="Comma [0] 3" xfId="13978"/>
    <cellStyle name="Comma [0] 3 2" xfId="13979"/>
    <cellStyle name="Comma [0] 3 2 2" xfId="13980"/>
    <cellStyle name="Comma [0] 3 3" xfId="13981"/>
    <cellStyle name="Comma [0] 3 3 2" xfId="13982"/>
    <cellStyle name="Comma [0] 3 4" xfId="13983"/>
    <cellStyle name="Comma [0] 3_1.) Midland &amp; P&amp;L" xfId="13984"/>
    <cellStyle name="Comma [0] 4" xfId="13985"/>
    <cellStyle name="Comma [0] 4 2" xfId="13986"/>
    <cellStyle name="Comma [0] 4 2 2" xfId="13987"/>
    <cellStyle name="Comma [0] 4 3" xfId="13988"/>
    <cellStyle name="Comma [0] 4_4) FAS 143" xfId="13989"/>
    <cellStyle name="Comma [0] 5" xfId="13990"/>
    <cellStyle name="Comma [0] 5 2" xfId="13991"/>
    <cellStyle name="Comma [0] 5 2 2" xfId="13992"/>
    <cellStyle name="Comma [0] 5 2 3" xfId="13993"/>
    <cellStyle name="Comma [0] 5 2_4) FAS 143" xfId="13994"/>
    <cellStyle name="Comma [0] 5 3" xfId="13995"/>
    <cellStyle name="Comma [0] 5 4" xfId="13996"/>
    <cellStyle name="Comma [0] 5_1.) Midland &amp; P&amp;L" xfId="13997"/>
    <cellStyle name="Comma [0] 6" xfId="13998"/>
    <cellStyle name="Comma [0] 6 2" xfId="13999"/>
    <cellStyle name="Comma [0] 6 3" xfId="14000"/>
    <cellStyle name="Comma [0] 6_4) FAS 143" xfId="14001"/>
    <cellStyle name="Comma [0] 7" xfId="14002"/>
    <cellStyle name="Comma [0] 7 2" xfId="14003"/>
    <cellStyle name="Comma [0] 7 2 2" xfId="14004"/>
    <cellStyle name="Comma [0] 7 2 2 2" xfId="14005"/>
    <cellStyle name="Comma [0] 7 2 3" xfId="14006"/>
    <cellStyle name="Comma [0] 7 2 4" xfId="14007"/>
    <cellStyle name="Comma [0] 7 2_1.) Midland &amp; P&amp;L" xfId="14008"/>
    <cellStyle name="Comma [0] 7 3" xfId="14009"/>
    <cellStyle name="Comma [0] 7 3 2" xfId="14010"/>
    <cellStyle name="Comma [0] 7 3 3" xfId="14011"/>
    <cellStyle name="Comma [0] 7 4" xfId="14012"/>
    <cellStyle name="Comma [0] 7_1.) Midland &amp; P&amp;L" xfId="14013"/>
    <cellStyle name="Comma [0] 8" xfId="14014"/>
    <cellStyle name="Comma [0] 8 2" xfId="14015"/>
    <cellStyle name="Comma [0] 9" xfId="14016"/>
    <cellStyle name="Comma [0] 9 2" xfId="14017"/>
    <cellStyle name="Comma [00]" xfId="14018"/>
    <cellStyle name="Comma [00] 2" xfId="14019"/>
    <cellStyle name="Comma [00] 2 2" xfId="14020"/>
    <cellStyle name="Comma [00] 3" xfId="14021"/>
    <cellStyle name="Comma [00] 3 2" xfId="14022"/>
    <cellStyle name="Comma [00] 4" xfId="14023"/>
    <cellStyle name="Comma [00]_4) FAS 143" xfId="14024"/>
    <cellStyle name="Comma [1]" xfId="14025"/>
    <cellStyle name="Comma [1] 10" xfId="14026"/>
    <cellStyle name="Comma [1] 10 2" xfId="14027"/>
    <cellStyle name="Comma [1] 11" xfId="14028"/>
    <cellStyle name="Comma [1] 11 2" xfId="14029"/>
    <cellStyle name="Comma [1] 12" xfId="14030"/>
    <cellStyle name="Comma [1] 12 2" xfId="14031"/>
    <cellStyle name="Comma [1] 13" xfId="14032"/>
    <cellStyle name="Comma [1] 13 2" xfId="14033"/>
    <cellStyle name="Comma [1] 14" xfId="14034"/>
    <cellStyle name="Comma [1] 14 2" xfId="14035"/>
    <cellStyle name="Comma [1] 14 3" xfId="14036"/>
    <cellStyle name="Comma [1] 15" xfId="14037"/>
    <cellStyle name="Comma [1] 15 2" xfId="14038"/>
    <cellStyle name="Comma [1] 16" xfId="14039"/>
    <cellStyle name="Comma [1] 16 2" xfId="14040"/>
    <cellStyle name="Comma [1] 16 2 2" xfId="14041"/>
    <cellStyle name="Comma [1] 16 3" xfId="14042"/>
    <cellStyle name="Comma [1] 16 4" xfId="14043"/>
    <cellStyle name="Comma [1] 17" xfId="14044"/>
    <cellStyle name="Comma [1] 17 2" xfId="14045"/>
    <cellStyle name="Comma [1] 17 2 2" xfId="14046"/>
    <cellStyle name="Comma [1] 17 3" xfId="14047"/>
    <cellStyle name="Comma [1] 18" xfId="14048"/>
    <cellStyle name="Comma [1] 19" xfId="14049"/>
    <cellStyle name="Comma [1] 2" xfId="14050"/>
    <cellStyle name="Comma [1] 2 2" xfId="14051"/>
    <cellStyle name="Comma [1] 2 2 2" xfId="14052"/>
    <cellStyle name="Comma [1] 2 3" xfId="14053"/>
    <cellStyle name="Comma [1] 2_1.) Midland &amp; P&amp;L" xfId="14054"/>
    <cellStyle name="Comma [1] 3" xfId="14055"/>
    <cellStyle name="Comma [1] 3 2" xfId="14056"/>
    <cellStyle name="Comma [1] 3 2 2" xfId="14057"/>
    <cellStyle name="Comma [1] 3 3" xfId="14058"/>
    <cellStyle name="Comma [1] 3 3 2" xfId="14059"/>
    <cellStyle name="Comma [1] 3_1.) Midland &amp; P&amp;L" xfId="14060"/>
    <cellStyle name="Comma [1] 4" xfId="14061"/>
    <cellStyle name="Comma [1] 4 2" xfId="14062"/>
    <cellStyle name="Comma [1] 4_4) FAS 143" xfId="14063"/>
    <cellStyle name="Comma [1] 5" xfId="14064"/>
    <cellStyle name="Comma [1] 5 2" xfId="14065"/>
    <cellStyle name="Comma [1] 6" xfId="14066"/>
    <cellStyle name="Comma [1] 6 2" xfId="14067"/>
    <cellStyle name="Comma [1] 7" xfId="14068"/>
    <cellStyle name="Comma [1] 7 2" xfId="14069"/>
    <cellStyle name="Comma [1] 8" xfId="14070"/>
    <cellStyle name="Comma [1] 8 2" xfId="14071"/>
    <cellStyle name="Comma [1] 9" xfId="14072"/>
    <cellStyle name="Comma [1] 9 2" xfId="14073"/>
    <cellStyle name="Comma [1]_1.) Midland &amp; P&amp;L" xfId="14074"/>
    <cellStyle name="Comma 10" xfId="14075"/>
    <cellStyle name="Comma 10 10" xfId="14076"/>
    <cellStyle name="Comma 10 11" xfId="2"/>
    <cellStyle name="Comma 10 2" xfId="14077"/>
    <cellStyle name="Comma 10 2 10" xfId="14078"/>
    <cellStyle name="Comma 10 2 11" xfId="14079"/>
    <cellStyle name="Comma 10 2 2" xfId="14080"/>
    <cellStyle name="Comma 10 2 2 2" xfId="14081"/>
    <cellStyle name="Comma 10 2 2 2 2" xfId="14082"/>
    <cellStyle name="Comma 10 2 2 2 2 2" xfId="14083"/>
    <cellStyle name="Comma 10 2 2 2 2 2 2" xfId="14084"/>
    <cellStyle name="Comma 10 2 2 2 2 2 2 2" xfId="14085"/>
    <cellStyle name="Comma 10 2 2 2 2 2 2_PY_Adj" xfId="14086"/>
    <cellStyle name="Comma 10 2 2 2 2 2 3" xfId="14087"/>
    <cellStyle name="Comma 10 2 2 2 2 2_PY_Adj" xfId="14088"/>
    <cellStyle name="Comma 10 2 2 2 2 3" xfId="14089"/>
    <cellStyle name="Comma 10 2 2 2 2 3 2" xfId="14090"/>
    <cellStyle name="Comma 10 2 2 2 2 3 2 2" xfId="14091"/>
    <cellStyle name="Comma 10 2 2 2 2 3 2_PY_Adj" xfId="14092"/>
    <cellStyle name="Comma 10 2 2 2 2 3 3" xfId="14093"/>
    <cellStyle name="Comma 10 2 2 2 2 3_PY_Adj" xfId="14094"/>
    <cellStyle name="Comma 10 2 2 2 2 4" xfId="14095"/>
    <cellStyle name="Comma 10 2 2 2 2 4 2" xfId="14096"/>
    <cellStyle name="Comma 10 2 2 2 2 4_PY_Adj" xfId="14097"/>
    <cellStyle name="Comma 10 2 2 2 2 5" xfId="14098"/>
    <cellStyle name="Comma 10 2 2 2 2_4) FAS 143" xfId="14099"/>
    <cellStyle name="Comma 10 2 2 2 3" xfId="14100"/>
    <cellStyle name="Comma 10 2 2 2 3 2" xfId="14101"/>
    <cellStyle name="Comma 10 2 2 2 3 2 2" xfId="14102"/>
    <cellStyle name="Comma 10 2 2 2 3 2_PY_Adj" xfId="14103"/>
    <cellStyle name="Comma 10 2 2 2 3 3" xfId="14104"/>
    <cellStyle name="Comma 10 2 2 2 3_PY_Adj" xfId="14105"/>
    <cellStyle name="Comma 10 2 2 2 4" xfId="14106"/>
    <cellStyle name="Comma 10 2 2 2 4 2" xfId="14107"/>
    <cellStyle name="Comma 10 2 2 2 4 2 2" xfId="14108"/>
    <cellStyle name="Comma 10 2 2 2 4 2_PY_Adj" xfId="14109"/>
    <cellStyle name="Comma 10 2 2 2 4 3" xfId="14110"/>
    <cellStyle name="Comma 10 2 2 2 4_PY_Adj" xfId="14111"/>
    <cellStyle name="Comma 10 2 2 2 5" xfId="14112"/>
    <cellStyle name="Comma 10 2 2 2 5 2" xfId="14113"/>
    <cellStyle name="Comma 10 2 2 2 5_PY_Adj" xfId="14114"/>
    <cellStyle name="Comma 10 2 2 2 6" xfId="14115"/>
    <cellStyle name="Comma 10 2 2 2_4) FAS 143" xfId="14116"/>
    <cellStyle name="Comma 10 2 2 3" xfId="14117"/>
    <cellStyle name="Comma 10 2 2 3 2" xfId="14118"/>
    <cellStyle name="Comma 10 2 2 3 2 2" xfId="14119"/>
    <cellStyle name="Comma 10 2 2 3 2 2 2" xfId="14120"/>
    <cellStyle name="Comma 10 2 2 3 2 2_PY_Adj" xfId="14121"/>
    <cellStyle name="Comma 10 2 2 3 2 3" xfId="14122"/>
    <cellStyle name="Comma 10 2 2 3 2_PY_Adj" xfId="14123"/>
    <cellStyle name="Comma 10 2 2 3 3" xfId="14124"/>
    <cellStyle name="Comma 10 2 2 3 3 2" xfId="14125"/>
    <cellStyle name="Comma 10 2 2 3 3 2 2" xfId="14126"/>
    <cellStyle name="Comma 10 2 2 3 3 2_PY_Adj" xfId="14127"/>
    <cellStyle name="Comma 10 2 2 3 3 3" xfId="14128"/>
    <cellStyle name="Comma 10 2 2 3 3_PY_Adj" xfId="14129"/>
    <cellStyle name="Comma 10 2 2 3 4" xfId="14130"/>
    <cellStyle name="Comma 10 2 2 3 4 2" xfId="14131"/>
    <cellStyle name="Comma 10 2 2 3 4_PY_Adj" xfId="14132"/>
    <cellStyle name="Comma 10 2 2 3 5" xfId="14133"/>
    <cellStyle name="Comma 10 2 2 3_4) FAS 143" xfId="14134"/>
    <cellStyle name="Comma 10 2 2 4" xfId="14135"/>
    <cellStyle name="Comma 10 2 2 4 2" xfId="14136"/>
    <cellStyle name="Comma 10 2 2 4 2 2" xfId="14137"/>
    <cellStyle name="Comma 10 2 2 4 2_PY_Adj" xfId="14138"/>
    <cellStyle name="Comma 10 2 2 4 3" xfId="14139"/>
    <cellStyle name="Comma 10 2 2 4_PY_Adj" xfId="14140"/>
    <cellStyle name="Comma 10 2 2 5" xfId="14141"/>
    <cellStyle name="Comma 10 2 2 5 2" xfId="14142"/>
    <cellStyle name="Comma 10 2 2 5 2 2" xfId="14143"/>
    <cellStyle name="Comma 10 2 2 5 2_PY_Adj" xfId="14144"/>
    <cellStyle name="Comma 10 2 2 5 3" xfId="14145"/>
    <cellStyle name="Comma 10 2 2 5_PY_Adj" xfId="14146"/>
    <cellStyle name="Comma 10 2 2 6" xfId="14147"/>
    <cellStyle name="Comma 10 2 2 6 2" xfId="14148"/>
    <cellStyle name="Comma 10 2 2 6_PY_Adj" xfId="14149"/>
    <cellStyle name="Comma 10 2 2 7" xfId="14150"/>
    <cellStyle name="Comma 10 2 2 7 2" xfId="14151"/>
    <cellStyle name="Comma 10 2 2_11) Prop" xfId="14152"/>
    <cellStyle name="Comma 10 2 3" xfId="14153"/>
    <cellStyle name="Comma 10 2 3 2" xfId="14154"/>
    <cellStyle name="Comma 10 2 3 2 2" xfId="14155"/>
    <cellStyle name="Comma 10 2 3 2 2 2" xfId="14156"/>
    <cellStyle name="Comma 10 2 3 2 2 2 2" xfId="14157"/>
    <cellStyle name="Comma 10 2 3 2 2 2 2 2" xfId="14158"/>
    <cellStyle name="Comma 10 2 3 2 2 2 2_PY_Adj" xfId="14159"/>
    <cellStyle name="Comma 10 2 3 2 2 2 3" xfId="14160"/>
    <cellStyle name="Comma 10 2 3 2 2 2_PY_Adj" xfId="14161"/>
    <cellStyle name="Comma 10 2 3 2 2 3" xfId="14162"/>
    <cellStyle name="Comma 10 2 3 2 2 3 2" xfId="14163"/>
    <cellStyle name="Comma 10 2 3 2 2 3 2 2" xfId="14164"/>
    <cellStyle name="Comma 10 2 3 2 2 3 2_PY_Adj" xfId="14165"/>
    <cellStyle name="Comma 10 2 3 2 2 3 3" xfId="14166"/>
    <cellStyle name="Comma 10 2 3 2 2 3_PY_Adj" xfId="14167"/>
    <cellStyle name="Comma 10 2 3 2 2 4" xfId="14168"/>
    <cellStyle name="Comma 10 2 3 2 2 4 2" xfId="14169"/>
    <cellStyle name="Comma 10 2 3 2 2 4_PY_Adj" xfId="14170"/>
    <cellStyle name="Comma 10 2 3 2 2 5" xfId="14171"/>
    <cellStyle name="Comma 10 2 3 2 2_4) FAS 143" xfId="14172"/>
    <cellStyle name="Comma 10 2 3 2 3" xfId="14173"/>
    <cellStyle name="Comma 10 2 3 2 3 2" xfId="14174"/>
    <cellStyle name="Comma 10 2 3 2 3 2 2" xfId="14175"/>
    <cellStyle name="Comma 10 2 3 2 3 2_PY_Adj" xfId="14176"/>
    <cellStyle name="Comma 10 2 3 2 3 3" xfId="14177"/>
    <cellStyle name="Comma 10 2 3 2 3_PY_Adj" xfId="14178"/>
    <cellStyle name="Comma 10 2 3 2 4" xfId="14179"/>
    <cellStyle name="Comma 10 2 3 2 4 2" xfId="14180"/>
    <cellStyle name="Comma 10 2 3 2 4 2 2" xfId="14181"/>
    <cellStyle name="Comma 10 2 3 2 4 2_PY_Adj" xfId="14182"/>
    <cellStyle name="Comma 10 2 3 2 4 3" xfId="14183"/>
    <cellStyle name="Comma 10 2 3 2 4_PY_Adj" xfId="14184"/>
    <cellStyle name="Comma 10 2 3 2 5" xfId="14185"/>
    <cellStyle name="Comma 10 2 3 2 5 2" xfId="14186"/>
    <cellStyle name="Comma 10 2 3 2 5_PY_Adj" xfId="14187"/>
    <cellStyle name="Comma 10 2 3 2 6" xfId="14188"/>
    <cellStyle name="Comma 10 2 3 2_4) FAS 143" xfId="14189"/>
    <cellStyle name="Comma 10 2 3 3" xfId="14190"/>
    <cellStyle name="Comma 10 2 3 3 2" xfId="14191"/>
    <cellStyle name="Comma 10 2 3 3 2 2" xfId="14192"/>
    <cellStyle name="Comma 10 2 3 3 2 2 2" xfId="14193"/>
    <cellStyle name="Comma 10 2 3 3 2 2_PY_Adj" xfId="14194"/>
    <cellStyle name="Comma 10 2 3 3 2 3" xfId="14195"/>
    <cellStyle name="Comma 10 2 3 3 2_PY_Adj" xfId="14196"/>
    <cellStyle name="Comma 10 2 3 3 3" xfId="14197"/>
    <cellStyle name="Comma 10 2 3 3 3 2" xfId="14198"/>
    <cellStyle name="Comma 10 2 3 3 3 2 2" xfId="14199"/>
    <cellStyle name="Comma 10 2 3 3 3 2_PY_Adj" xfId="14200"/>
    <cellStyle name="Comma 10 2 3 3 3 3" xfId="14201"/>
    <cellStyle name="Comma 10 2 3 3 3_PY_Adj" xfId="14202"/>
    <cellStyle name="Comma 10 2 3 3 4" xfId="14203"/>
    <cellStyle name="Comma 10 2 3 3 4 2" xfId="14204"/>
    <cellStyle name="Comma 10 2 3 3 4_PY_Adj" xfId="14205"/>
    <cellStyle name="Comma 10 2 3 3 5" xfId="14206"/>
    <cellStyle name="Comma 10 2 3 3_4) FAS 143" xfId="14207"/>
    <cellStyle name="Comma 10 2 3 4" xfId="14208"/>
    <cellStyle name="Comma 10 2 3 4 2" xfId="14209"/>
    <cellStyle name="Comma 10 2 3 4 2 2" xfId="14210"/>
    <cellStyle name="Comma 10 2 3 4 2_PY_Adj" xfId="14211"/>
    <cellStyle name="Comma 10 2 3 4 3" xfId="14212"/>
    <cellStyle name="Comma 10 2 3 4_PY_Adj" xfId="14213"/>
    <cellStyle name="Comma 10 2 3 5" xfId="14214"/>
    <cellStyle name="Comma 10 2 3 5 2" xfId="14215"/>
    <cellStyle name="Comma 10 2 3 5 2 2" xfId="14216"/>
    <cellStyle name="Comma 10 2 3 5 2_PY_Adj" xfId="14217"/>
    <cellStyle name="Comma 10 2 3 5 3" xfId="14218"/>
    <cellStyle name="Comma 10 2 3 5_PY_Adj" xfId="14219"/>
    <cellStyle name="Comma 10 2 3 6" xfId="14220"/>
    <cellStyle name="Comma 10 2 3 6 2" xfId="14221"/>
    <cellStyle name="Comma 10 2 3 6_PY_Adj" xfId="14222"/>
    <cellStyle name="Comma 10 2 3 7" xfId="14223"/>
    <cellStyle name="Comma 10 2 3_11) Prop" xfId="14224"/>
    <cellStyle name="Comma 10 2 4" xfId="14225"/>
    <cellStyle name="Comma 10 2 4 2" xfId="14226"/>
    <cellStyle name="Comma 10 2 4 2 2" xfId="14227"/>
    <cellStyle name="Comma 10 2 4 2 2 2" xfId="14228"/>
    <cellStyle name="Comma 10 2 4 2 2 2 2" xfId="14229"/>
    <cellStyle name="Comma 10 2 4 2 2 2_PY_Adj" xfId="14230"/>
    <cellStyle name="Comma 10 2 4 2 2 3" xfId="14231"/>
    <cellStyle name="Comma 10 2 4 2 2_PY_Adj" xfId="14232"/>
    <cellStyle name="Comma 10 2 4 2 3" xfId="14233"/>
    <cellStyle name="Comma 10 2 4 2 3 2" xfId="14234"/>
    <cellStyle name="Comma 10 2 4 2 3 2 2" xfId="14235"/>
    <cellStyle name="Comma 10 2 4 2 3 2_PY_Adj" xfId="14236"/>
    <cellStyle name="Comma 10 2 4 2 3 3" xfId="14237"/>
    <cellStyle name="Comma 10 2 4 2 3_PY_Adj" xfId="14238"/>
    <cellStyle name="Comma 10 2 4 2 4" xfId="14239"/>
    <cellStyle name="Comma 10 2 4 2 4 2" xfId="14240"/>
    <cellStyle name="Comma 10 2 4 2 4_PY_Adj" xfId="14241"/>
    <cellStyle name="Comma 10 2 4 2 5" xfId="14242"/>
    <cellStyle name="Comma 10 2 4 2_4) FAS 143" xfId="14243"/>
    <cellStyle name="Comma 10 2 4 3" xfId="14244"/>
    <cellStyle name="Comma 10 2 4 3 2" xfId="14245"/>
    <cellStyle name="Comma 10 2 4 3 2 2" xfId="14246"/>
    <cellStyle name="Comma 10 2 4 3 2_PY_Adj" xfId="14247"/>
    <cellStyle name="Comma 10 2 4 3 3" xfId="14248"/>
    <cellStyle name="Comma 10 2 4 3_PY_Adj" xfId="14249"/>
    <cellStyle name="Comma 10 2 4 4" xfId="14250"/>
    <cellStyle name="Comma 10 2 4 4 2" xfId="14251"/>
    <cellStyle name="Comma 10 2 4 4 2 2" xfId="14252"/>
    <cellStyle name="Comma 10 2 4 4 2_PY_Adj" xfId="14253"/>
    <cellStyle name="Comma 10 2 4 4 3" xfId="14254"/>
    <cellStyle name="Comma 10 2 4 4_PY_Adj" xfId="14255"/>
    <cellStyle name="Comma 10 2 4 5" xfId="14256"/>
    <cellStyle name="Comma 10 2 4 5 2" xfId="14257"/>
    <cellStyle name="Comma 10 2 4 5_PY_Adj" xfId="14258"/>
    <cellStyle name="Comma 10 2 4 6" xfId="14259"/>
    <cellStyle name="Comma 10 2 4_4) FAS 143" xfId="14260"/>
    <cellStyle name="Comma 10 2 5" xfId="14261"/>
    <cellStyle name="Comma 10 2 5 2" xfId="14262"/>
    <cellStyle name="Comma 10 2 5 3" xfId="14263"/>
    <cellStyle name="Comma 10 2 5_PY_Adj" xfId="14264"/>
    <cellStyle name="Comma 10 2 6" xfId="14265"/>
    <cellStyle name="Comma 10 2 6 2" xfId="14266"/>
    <cellStyle name="Comma 10 2 6 2 2" xfId="14267"/>
    <cellStyle name="Comma 10 2 6 2 2 2" xfId="14268"/>
    <cellStyle name="Comma 10 2 6 2 2_PY_Adj" xfId="14269"/>
    <cellStyle name="Comma 10 2 6 2 3" xfId="14270"/>
    <cellStyle name="Comma 10 2 6 2_PY_Adj" xfId="14271"/>
    <cellStyle name="Comma 10 2 6 3" xfId="14272"/>
    <cellStyle name="Comma 10 2 6 3 2" xfId="14273"/>
    <cellStyle name="Comma 10 2 6 3 2 2" xfId="14274"/>
    <cellStyle name="Comma 10 2 6 3 2_PY_Adj" xfId="14275"/>
    <cellStyle name="Comma 10 2 6 3 3" xfId="14276"/>
    <cellStyle name="Comma 10 2 6 3_PY_Adj" xfId="14277"/>
    <cellStyle name="Comma 10 2 6 4" xfId="14278"/>
    <cellStyle name="Comma 10 2 6 4 2" xfId="14279"/>
    <cellStyle name="Comma 10 2 6 4_PY_Adj" xfId="14280"/>
    <cellStyle name="Comma 10 2 6 5" xfId="14281"/>
    <cellStyle name="Comma 10 2 6_4) FAS 143" xfId="14282"/>
    <cellStyle name="Comma 10 2 7" xfId="14283"/>
    <cellStyle name="Comma 10 2 8" xfId="14284"/>
    <cellStyle name="Comma 10 2 9" xfId="14285"/>
    <cellStyle name="Comma 10 2_1.) Midland &amp; P&amp;L" xfId="14286"/>
    <cellStyle name="Comma 10 3" xfId="14287"/>
    <cellStyle name="Comma 10 3 10" xfId="14288"/>
    <cellStyle name="Comma 10 3 2" xfId="14289"/>
    <cellStyle name="Comma 10 3 2 2" xfId="14290"/>
    <cellStyle name="Comma 10 3 2 2 2" xfId="14291"/>
    <cellStyle name="Comma 10 3 2 2 2 2" xfId="14292"/>
    <cellStyle name="Comma 10 3 2 2 2 2 2" xfId="14293"/>
    <cellStyle name="Comma 10 3 2 2 2 2_PY_Adj" xfId="14294"/>
    <cellStyle name="Comma 10 3 2 2 2 3" xfId="14295"/>
    <cellStyle name="Comma 10 3 2 2 2_PY_Adj" xfId="14296"/>
    <cellStyle name="Comma 10 3 2 2 3" xfId="14297"/>
    <cellStyle name="Comma 10 3 2 2 3 2" xfId="14298"/>
    <cellStyle name="Comma 10 3 2 2 3 2 2" xfId="14299"/>
    <cellStyle name="Comma 10 3 2 2 3 2_PY_Adj" xfId="14300"/>
    <cellStyle name="Comma 10 3 2 2 3 3" xfId="14301"/>
    <cellStyle name="Comma 10 3 2 2 3_PY_Adj" xfId="14302"/>
    <cellStyle name="Comma 10 3 2 2 4" xfId="14303"/>
    <cellStyle name="Comma 10 3 2 2 4 2" xfId="14304"/>
    <cellStyle name="Comma 10 3 2 2 4_PY_Adj" xfId="14305"/>
    <cellStyle name="Comma 10 3 2 2 5" xfId="14306"/>
    <cellStyle name="Comma 10 3 2 2_4) FAS 143" xfId="14307"/>
    <cellStyle name="Comma 10 3 2 3" xfId="14308"/>
    <cellStyle name="Comma 10 3 2 3 2" xfId="14309"/>
    <cellStyle name="Comma 10 3 2 3 2 2" xfId="14310"/>
    <cellStyle name="Comma 10 3 2 3 2_PY_Adj" xfId="14311"/>
    <cellStyle name="Comma 10 3 2 3 3" xfId="14312"/>
    <cellStyle name="Comma 10 3 2 3_PY_Adj" xfId="14313"/>
    <cellStyle name="Comma 10 3 2 4" xfId="14314"/>
    <cellStyle name="Comma 10 3 2 4 2" xfId="14315"/>
    <cellStyle name="Comma 10 3 2 4 2 2" xfId="14316"/>
    <cellStyle name="Comma 10 3 2 4 2_PY_Adj" xfId="14317"/>
    <cellStyle name="Comma 10 3 2 4 3" xfId="14318"/>
    <cellStyle name="Comma 10 3 2 4_PY_Adj" xfId="14319"/>
    <cellStyle name="Comma 10 3 2 5" xfId="14320"/>
    <cellStyle name="Comma 10 3 2 5 2" xfId="14321"/>
    <cellStyle name="Comma 10 3 2 5_PY_Adj" xfId="14322"/>
    <cellStyle name="Comma 10 3 2 6" xfId="14323"/>
    <cellStyle name="Comma 10 3 2_11) Prop" xfId="14324"/>
    <cellStyle name="Comma 10 3 3" xfId="14325"/>
    <cellStyle name="Comma 10 3 3 2" xfId="14326"/>
    <cellStyle name="Comma 10 3 3 2 2" xfId="14327"/>
    <cellStyle name="Comma 10 3 3 2 2 2" xfId="14328"/>
    <cellStyle name="Comma 10 3 3 2 2_PY_Adj" xfId="14329"/>
    <cellStyle name="Comma 10 3 3 2 3" xfId="14330"/>
    <cellStyle name="Comma 10 3 3 2_PY_Adj" xfId="14331"/>
    <cellStyle name="Comma 10 3 3 3" xfId="14332"/>
    <cellStyle name="Comma 10 3 3 3 2" xfId="14333"/>
    <cellStyle name="Comma 10 3 3 3 2 2" xfId="14334"/>
    <cellStyle name="Comma 10 3 3 3 2_PY_Adj" xfId="14335"/>
    <cellStyle name="Comma 10 3 3 3 3" xfId="14336"/>
    <cellStyle name="Comma 10 3 3 3_PY_Adj" xfId="14337"/>
    <cellStyle name="Comma 10 3 3 4" xfId="14338"/>
    <cellStyle name="Comma 10 3 3 4 2" xfId="14339"/>
    <cellStyle name="Comma 10 3 3 4_PY_Adj" xfId="14340"/>
    <cellStyle name="Comma 10 3 3 5" xfId="14341"/>
    <cellStyle name="Comma 10 3 3_4) FAS 143" xfId="14342"/>
    <cellStyle name="Comma 10 3 4" xfId="14343"/>
    <cellStyle name="Comma 10 3 4 2" xfId="14344"/>
    <cellStyle name="Comma 10 3 4 2 2" xfId="14345"/>
    <cellStyle name="Comma 10 3 4 2 3" xfId="14346"/>
    <cellStyle name="Comma 10 3 4 3" xfId="14347"/>
    <cellStyle name="Comma 10 3 4 4" xfId="14348"/>
    <cellStyle name="Comma 10 3 4_PY_Adj" xfId="14349"/>
    <cellStyle name="Comma 10 3 5" xfId="14350"/>
    <cellStyle name="Comma 10 3 6" xfId="14351"/>
    <cellStyle name="Comma 10 3 6 2" xfId="14352"/>
    <cellStyle name="Comma 10 3 6 3" xfId="14353"/>
    <cellStyle name="Comma 10 3 7" xfId="14354"/>
    <cellStyle name="Comma 10 3 7 2" xfId="14355"/>
    <cellStyle name="Comma 10 3 7 3" xfId="14356"/>
    <cellStyle name="Comma 10 3 8" xfId="14357"/>
    <cellStyle name="Comma 10 3 9" xfId="14358"/>
    <cellStyle name="Comma 10 3_1.) Midland &amp; P&amp;L" xfId="14359"/>
    <cellStyle name="Comma 10 4" xfId="14360"/>
    <cellStyle name="Comma 10 4 2" xfId="14361"/>
    <cellStyle name="Comma 10 4 2 2" xfId="14362"/>
    <cellStyle name="Comma 10 4 2 2 2" xfId="14363"/>
    <cellStyle name="Comma 10 4 2 2 2 2" xfId="14364"/>
    <cellStyle name="Comma 10 4 2 2 2 2 2" xfId="14365"/>
    <cellStyle name="Comma 10 4 2 2 2 2_PY_Adj" xfId="14366"/>
    <cellStyle name="Comma 10 4 2 2 2 3" xfId="14367"/>
    <cellStyle name="Comma 10 4 2 2 2_PY_Adj" xfId="14368"/>
    <cellStyle name="Comma 10 4 2 2 3" xfId="14369"/>
    <cellStyle name="Comma 10 4 2 2 3 2" xfId="14370"/>
    <cellStyle name="Comma 10 4 2 2 3 2 2" xfId="14371"/>
    <cellStyle name="Comma 10 4 2 2 3 2_PY_Adj" xfId="14372"/>
    <cellStyle name="Comma 10 4 2 2 3 3" xfId="14373"/>
    <cellStyle name="Comma 10 4 2 2 3_PY_Adj" xfId="14374"/>
    <cellStyle name="Comma 10 4 2 2 4" xfId="14375"/>
    <cellStyle name="Comma 10 4 2 2 4 2" xfId="14376"/>
    <cellStyle name="Comma 10 4 2 2 4_PY_Adj" xfId="14377"/>
    <cellStyle name="Comma 10 4 2 2 5" xfId="14378"/>
    <cellStyle name="Comma 10 4 2 2_4) FAS 143" xfId="14379"/>
    <cellStyle name="Comma 10 4 2 3" xfId="14380"/>
    <cellStyle name="Comma 10 4 2 3 2" xfId="14381"/>
    <cellStyle name="Comma 10 4 2 3 2 2" xfId="14382"/>
    <cellStyle name="Comma 10 4 2 3 2_PY_Adj" xfId="14383"/>
    <cellStyle name="Comma 10 4 2 3 3" xfId="14384"/>
    <cellStyle name="Comma 10 4 2 3_PY_Adj" xfId="14385"/>
    <cellStyle name="Comma 10 4 2 4" xfId="14386"/>
    <cellStyle name="Comma 10 4 2 4 2" xfId="14387"/>
    <cellStyle name="Comma 10 4 2 4 2 2" xfId="14388"/>
    <cellStyle name="Comma 10 4 2 4 2_PY_Adj" xfId="14389"/>
    <cellStyle name="Comma 10 4 2 4 3" xfId="14390"/>
    <cellStyle name="Comma 10 4 2 4_PY_Adj" xfId="14391"/>
    <cellStyle name="Comma 10 4 2 5" xfId="14392"/>
    <cellStyle name="Comma 10 4 2 5 2" xfId="14393"/>
    <cellStyle name="Comma 10 4 2 5_PY_Adj" xfId="14394"/>
    <cellStyle name="Comma 10 4 2 6" xfId="14395"/>
    <cellStyle name="Comma 10 4 2_4) FAS 143" xfId="14396"/>
    <cellStyle name="Comma 10 4 3" xfId="14397"/>
    <cellStyle name="Comma 10 4 3 2" xfId="14398"/>
    <cellStyle name="Comma 10 4 3 2 2" xfId="14399"/>
    <cellStyle name="Comma 10 4 3 2 2 2" xfId="14400"/>
    <cellStyle name="Comma 10 4 3 2 2_PY_Adj" xfId="14401"/>
    <cellStyle name="Comma 10 4 3 2 3" xfId="14402"/>
    <cellStyle name="Comma 10 4 3 2_PY_Adj" xfId="14403"/>
    <cellStyle name="Comma 10 4 3 3" xfId="14404"/>
    <cellStyle name="Comma 10 4 3 3 2" xfId="14405"/>
    <cellStyle name="Comma 10 4 3 3 2 2" xfId="14406"/>
    <cellStyle name="Comma 10 4 3 3 2_PY_Adj" xfId="14407"/>
    <cellStyle name="Comma 10 4 3 3 3" xfId="14408"/>
    <cellStyle name="Comma 10 4 3 3_PY_Adj" xfId="14409"/>
    <cellStyle name="Comma 10 4 3 4" xfId="14410"/>
    <cellStyle name="Comma 10 4 3 4 2" xfId="14411"/>
    <cellStyle name="Comma 10 4 3 4_PY_Adj" xfId="14412"/>
    <cellStyle name="Comma 10 4 3 5" xfId="14413"/>
    <cellStyle name="Comma 10 4 3_4) FAS 143" xfId="14414"/>
    <cellStyle name="Comma 10 4 4" xfId="14415"/>
    <cellStyle name="Comma 10 4 4 2" xfId="14416"/>
    <cellStyle name="Comma 10 4 4 2 2" xfId="14417"/>
    <cellStyle name="Comma 10 4 4 2_PY_Adj" xfId="14418"/>
    <cellStyle name="Comma 10 4 4 3" xfId="14419"/>
    <cellStyle name="Comma 10 4 4_PY_Adj" xfId="14420"/>
    <cellStyle name="Comma 10 4 5" xfId="14421"/>
    <cellStyle name="Comma 10 4 5 2" xfId="14422"/>
    <cellStyle name="Comma 10 4 5 2 2" xfId="14423"/>
    <cellStyle name="Comma 10 4 5 2_PY_Adj" xfId="14424"/>
    <cellStyle name="Comma 10 4 5 3" xfId="14425"/>
    <cellStyle name="Comma 10 4 5_PY_Adj" xfId="14426"/>
    <cellStyle name="Comma 10 4 6" xfId="14427"/>
    <cellStyle name="Comma 10 4 6 2" xfId="14428"/>
    <cellStyle name="Comma 10 4 6_PY_Adj" xfId="14429"/>
    <cellStyle name="Comma 10 4 7" xfId="14430"/>
    <cellStyle name="Comma 10 4_11) Prop" xfId="14431"/>
    <cellStyle name="Comma 10 5" xfId="14432"/>
    <cellStyle name="Comma 10 5 2" xfId="14433"/>
    <cellStyle name="Comma 10 5 2 2" xfId="14434"/>
    <cellStyle name="Comma 10 5 2 2 2" xfId="14435"/>
    <cellStyle name="Comma 10 5 2 2 2 2" xfId="14436"/>
    <cellStyle name="Comma 10 5 2 2 2_PY_Adj" xfId="14437"/>
    <cellStyle name="Comma 10 5 2 2 3" xfId="14438"/>
    <cellStyle name="Comma 10 5 2 2_PY_Adj" xfId="14439"/>
    <cellStyle name="Comma 10 5 2 3" xfId="14440"/>
    <cellStyle name="Comma 10 5 2 3 2" xfId="14441"/>
    <cellStyle name="Comma 10 5 2 3 2 2" xfId="14442"/>
    <cellStyle name="Comma 10 5 2 3 2_PY_Adj" xfId="14443"/>
    <cellStyle name="Comma 10 5 2 3 3" xfId="14444"/>
    <cellStyle name="Comma 10 5 2 3_PY_Adj" xfId="14445"/>
    <cellStyle name="Comma 10 5 2 4" xfId="14446"/>
    <cellStyle name="Comma 10 5 2 4 2" xfId="14447"/>
    <cellStyle name="Comma 10 5 2 4_PY_Adj" xfId="14448"/>
    <cellStyle name="Comma 10 5 2 5" xfId="14449"/>
    <cellStyle name="Comma 10 5 2_11) Prop" xfId="14450"/>
    <cellStyle name="Comma 10 5 3" xfId="14451"/>
    <cellStyle name="Comma 10 5 3 2" xfId="14452"/>
    <cellStyle name="Comma 10 5 3 3" xfId="14453"/>
    <cellStyle name="Comma 10 5 3_PY_Adj" xfId="14454"/>
    <cellStyle name="Comma 10 5 4" xfId="14455"/>
    <cellStyle name="Comma 10 5 4 2" xfId="14456"/>
    <cellStyle name="Comma 10 5 4 2 2" xfId="14457"/>
    <cellStyle name="Comma 10 5 4 2_PY_Adj" xfId="14458"/>
    <cellStyle name="Comma 10 5 4 3" xfId="14459"/>
    <cellStyle name="Comma 10 5 4_PY_Adj" xfId="14460"/>
    <cellStyle name="Comma 10 5 5" xfId="14461"/>
    <cellStyle name="Comma 10 5 5 2" xfId="14462"/>
    <cellStyle name="Comma 10 5 5 2 2" xfId="14463"/>
    <cellStyle name="Comma 10 5 5 2_PY_Adj" xfId="14464"/>
    <cellStyle name="Comma 10 5 5 3" xfId="14465"/>
    <cellStyle name="Comma 10 5 5_PY_Adj" xfId="14466"/>
    <cellStyle name="Comma 10 5 6" xfId="14467"/>
    <cellStyle name="Comma 10 5 6 2" xfId="14468"/>
    <cellStyle name="Comma 10 5 6_PY_Adj" xfId="14469"/>
    <cellStyle name="Comma 10 5 7" xfId="14470"/>
    <cellStyle name="Comma 10 5_11) Prop" xfId="14471"/>
    <cellStyle name="Comma 10 6" xfId="14472"/>
    <cellStyle name="Comma 10 6 2" xfId="14473"/>
    <cellStyle name="Comma 10 6 2 2" xfId="14474"/>
    <cellStyle name="Comma 10 6 2 2 2" xfId="14475"/>
    <cellStyle name="Comma 10 6 2 2_PY_Adj" xfId="14476"/>
    <cellStyle name="Comma 10 6 2 3" xfId="14477"/>
    <cellStyle name="Comma 10 6 2_PY_Adj" xfId="14478"/>
    <cellStyle name="Comma 10 6 3" xfId="14479"/>
    <cellStyle name="Comma 10 6 3 2" xfId="14480"/>
    <cellStyle name="Comma 10 6 3 2 2" xfId="14481"/>
    <cellStyle name="Comma 10 6 3 2_PY_Adj" xfId="14482"/>
    <cellStyle name="Comma 10 6 3 3" xfId="14483"/>
    <cellStyle name="Comma 10 6 3_PY_Adj" xfId="14484"/>
    <cellStyle name="Comma 10 6 4" xfId="14485"/>
    <cellStyle name="Comma 10 6 4 2" xfId="14486"/>
    <cellStyle name="Comma 10 6 4_PY_Adj" xfId="14487"/>
    <cellStyle name="Comma 10 6 5" xfId="14488"/>
    <cellStyle name="Comma 10 6_11) Prop" xfId="14489"/>
    <cellStyle name="Comma 10 7" xfId="14490"/>
    <cellStyle name="Comma 10 7 2" xfId="14491"/>
    <cellStyle name="Comma 10 8" xfId="14492"/>
    <cellStyle name="Comma 10 8 2" xfId="14493"/>
    <cellStyle name="Comma 10 8 3" xfId="14494"/>
    <cellStyle name="Comma 10 8_4) FAS 143" xfId="14495"/>
    <cellStyle name="Comma 10 9" xfId="14496"/>
    <cellStyle name="Comma 10_1.) Midland &amp; P&amp;L" xfId="14497"/>
    <cellStyle name="Comma 100" xfId="14498"/>
    <cellStyle name="Comma 100 2" xfId="14499"/>
    <cellStyle name="Comma 100 2 2" xfId="14500"/>
    <cellStyle name="Comma 100 2 2 2" xfId="14501"/>
    <cellStyle name="Comma 100 2 3" xfId="14502"/>
    <cellStyle name="Comma 100 2_11) Prop" xfId="14503"/>
    <cellStyle name="Comma 100 3" xfId="14504"/>
    <cellStyle name="Comma 100 3 2" xfId="14505"/>
    <cellStyle name="Comma 100 4" xfId="14506"/>
    <cellStyle name="Comma 100_11) Prop" xfId="14507"/>
    <cellStyle name="Comma 101" xfId="14508"/>
    <cellStyle name="Comma 101 2" xfId="14509"/>
    <cellStyle name="Comma 101 2 2" xfId="14510"/>
    <cellStyle name="Comma 101 2 2 2" xfId="14511"/>
    <cellStyle name="Comma 101 2 3" xfId="14512"/>
    <cellStyle name="Comma 101 2_11) Prop" xfId="14513"/>
    <cellStyle name="Comma 101 3" xfId="14514"/>
    <cellStyle name="Comma 101 3 2" xfId="14515"/>
    <cellStyle name="Comma 101 4" xfId="14516"/>
    <cellStyle name="Comma 101_11) Prop" xfId="14517"/>
    <cellStyle name="Comma 102" xfId="14518"/>
    <cellStyle name="Comma 102 2" xfId="14519"/>
    <cellStyle name="Comma 102 2 2" xfId="14520"/>
    <cellStyle name="Comma 102 2 2 2" xfId="14521"/>
    <cellStyle name="Comma 102 2 3" xfId="14522"/>
    <cellStyle name="Comma 102 2_11) Prop" xfId="14523"/>
    <cellStyle name="Comma 102 3" xfId="14524"/>
    <cellStyle name="Comma 102 3 2" xfId="14525"/>
    <cellStyle name="Comma 102 4" xfId="14526"/>
    <cellStyle name="Comma 102_11) Prop" xfId="14527"/>
    <cellStyle name="Comma 103" xfId="14528"/>
    <cellStyle name="Comma 103 2" xfId="14529"/>
    <cellStyle name="Comma 103 2 2" xfId="14530"/>
    <cellStyle name="Comma 103 2 2 2" xfId="14531"/>
    <cellStyle name="Comma 103 2 3" xfId="14532"/>
    <cellStyle name="Comma 103 2_11) Prop" xfId="14533"/>
    <cellStyle name="Comma 103 3" xfId="14534"/>
    <cellStyle name="Comma 103 3 2" xfId="14535"/>
    <cellStyle name="Comma 103 4" xfId="14536"/>
    <cellStyle name="Comma 103_11) Prop" xfId="14537"/>
    <cellStyle name="Comma 104" xfId="14538"/>
    <cellStyle name="Comma 104 2" xfId="14539"/>
    <cellStyle name="Comma 104 2 2" xfId="14540"/>
    <cellStyle name="Comma 104 2 2 2" xfId="14541"/>
    <cellStyle name="Comma 104 2 3" xfId="14542"/>
    <cellStyle name="Comma 104 2_11) Prop" xfId="14543"/>
    <cellStyle name="Comma 104 3" xfId="14544"/>
    <cellStyle name="Comma 104 3 2" xfId="14545"/>
    <cellStyle name="Comma 104 4" xfId="14546"/>
    <cellStyle name="Comma 104_11) Prop" xfId="14547"/>
    <cellStyle name="Comma 105" xfId="14548"/>
    <cellStyle name="Comma 105 2" xfId="14549"/>
    <cellStyle name="Comma 105 2 2" xfId="14550"/>
    <cellStyle name="Comma 105 3" xfId="14551"/>
    <cellStyle name="Comma 105_11) Prop" xfId="14552"/>
    <cellStyle name="Comma 106" xfId="14553"/>
    <cellStyle name="Comma 106 2" xfId="14554"/>
    <cellStyle name="Comma 106 2 2" xfId="14555"/>
    <cellStyle name="Comma 106 3" xfId="14556"/>
    <cellStyle name="Comma 106_11) Prop" xfId="14557"/>
    <cellStyle name="Comma 107" xfId="14558"/>
    <cellStyle name="Comma 107 2" xfId="14559"/>
    <cellStyle name="Comma 107 2 2" xfId="14560"/>
    <cellStyle name="Comma 107 3" xfId="14561"/>
    <cellStyle name="Comma 107_11) Prop" xfId="14562"/>
    <cellStyle name="Comma 108" xfId="14563"/>
    <cellStyle name="Comma 108 2" xfId="14564"/>
    <cellStyle name="Comma 108 2 2" xfId="14565"/>
    <cellStyle name="Comma 108 3" xfId="14566"/>
    <cellStyle name="Comma 108_11) Prop" xfId="14567"/>
    <cellStyle name="Comma 109" xfId="14568"/>
    <cellStyle name="Comma 109 2" xfId="14569"/>
    <cellStyle name="Comma 109 2 2" xfId="14570"/>
    <cellStyle name="Comma 109 3" xfId="14571"/>
    <cellStyle name="Comma 109_11) Prop" xfId="14572"/>
    <cellStyle name="Comma 11" xfId="14573"/>
    <cellStyle name="Comma 11 10" xfId="14574"/>
    <cellStyle name="Comma 11 10 2" xfId="14575"/>
    <cellStyle name="Comma 11 10 3" xfId="14576"/>
    <cellStyle name="Comma 11 10_4) FAS 143" xfId="14577"/>
    <cellStyle name="Comma 11 11" xfId="14578"/>
    <cellStyle name="Comma 11 12" xfId="14579"/>
    <cellStyle name="Comma 11 13" xfId="14580"/>
    <cellStyle name="Comma 11 14" xfId="14581"/>
    <cellStyle name="Comma 11 15" xfId="14582"/>
    <cellStyle name="Comma 11 16" xfId="14583"/>
    <cellStyle name="Comma 11 17" xfId="14584"/>
    <cellStyle name="Comma 11 18" xfId="14585"/>
    <cellStyle name="Comma 11 19" xfId="14586"/>
    <cellStyle name="Comma 11 2" xfId="14587"/>
    <cellStyle name="Comma 11 2 10" xfId="14588"/>
    <cellStyle name="Comma 11 2 11" xfId="14589"/>
    <cellStyle name="Comma 11 2 2" xfId="14590"/>
    <cellStyle name="Comma 11 2 2 2" xfId="14591"/>
    <cellStyle name="Comma 11 2 2 2 2" xfId="14592"/>
    <cellStyle name="Comma 11 2 2 2 2 2" xfId="14593"/>
    <cellStyle name="Comma 11 2 2 2 2 2 2" xfId="14594"/>
    <cellStyle name="Comma 11 2 2 2 2 2 2 2" xfId="14595"/>
    <cellStyle name="Comma 11 2 2 2 2 2 2_PY_Adj" xfId="14596"/>
    <cellStyle name="Comma 11 2 2 2 2 2 3" xfId="14597"/>
    <cellStyle name="Comma 11 2 2 2 2 2_PY_Adj" xfId="14598"/>
    <cellStyle name="Comma 11 2 2 2 2 3" xfId="14599"/>
    <cellStyle name="Comma 11 2 2 2 2 3 2" xfId="14600"/>
    <cellStyle name="Comma 11 2 2 2 2 3 2 2" xfId="14601"/>
    <cellStyle name="Comma 11 2 2 2 2 3 2_PY_Adj" xfId="14602"/>
    <cellStyle name="Comma 11 2 2 2 2 3 3" xfId="14603"/>
    <cellStyle name="Comma 11 2 2 2 2 3_PY_Adj" xfId="14604"/>
    <cellStyle name="Comma 11 2 2 2 2 4" xfId="14605"/>
    <cellStyle name="Comma 11 2 2 2 2 4 2" xfId="14606"/>
    <cellStyle name="Comma 11 2 2 2 2 4_PY_Adj" xfId="14607"/>
    <cellStyle name="Comma 11 2 2 2 2 5" xfId="14608"/>
    <cellStyle name="Comma 11 2 2 2 2_4) FAS 143" xfId="14609"/>
    <cellStyle name="Comma 11 2 2 2 3" xfId="14610"/>
    <cellStyle name="Comma 11 2 2 2 3 2" xfId="14611"/>
    <cellStyle name="Comma 11 2 2 2 3 2 2" xfId="14612"/>
    <cellStyle name="Comma 11 2 2 2 3 2_PY_Adj" xfId="14613"/>
    <cellStyle name="Comma 11 2 2 2 3 3" xfId="14614"/>
    <cellStyle name="Comma 11 2 2 2 3_PY_Adj" xfId="14615"/>
    <cellStyle name="Comma 11 2 2 2 4" xfId="14616"/>
    <cellStyle name="Comma 11 2 2 2 4 2" xfId="14617"/>
    <cellStyle name="Comma 11 2 2 2 4 2 2" xfId="14618"/>
    <cellStyle name="Comma 11 2 2 2 4 2_PY_Adj" xfId="14619"/>
    <cellStyle name="Comma 11 2 2 2 4 3" xfId="14620"/>
    <cellStyle name="Comma 11 2 2 2 4_PY_Adj" xfId="14621"/>
    <cellStyle name="Comma 11 2 2 2 5" xfId="14622"/>
    <cellStyle name="Comma 11 2 2 2 5 2" xfId="14623"/>
    <cellStyle name="Comma 11 2 2 2 5_PY_Adj" xfId="14624"/>
    <cellStyle name="Comma 11 2 2 2 6" xfId="14625"/>
    <cellStyle name="Comma 11 2 2 2_11) Prop" xfId="14626"/>
    <cellStyle name="Comma 11 2 2 3" xfId="14627"/>
    <cellStyle name="Comma 11 2 2 3 2" xfId="14628"/>
    <cellStyle name="Comma 11 2 2 3 2 2" xfId="14629"/>
    <cellStyle name="Comma 11 2 2 3 2 2 2" xfId="14630"/>
    <cellStyle name="Comma 11 2 2 3 2 2_PY_Adj" xfId="14631"/>
    <cellStyle name="Comma 11 2 2 3 2 3" xfId="14632"/>
    <cellStyle name="Comma 11 2 2 3 2_PY_Adj" xfId="14633"/>
    <cellStyle name="Comma 11 2 2 3 3" xfId="14634"/>
    <cellStyle name="Comma 11 2 2 3 3 2" xfId="14635"/>
    <cellStyle name="Comma 11 2 2 3 3 2 2" xfId="14636"/>
    <cellStyle name="Comma 11 2 2 3 3 2_PY_Adj" xfId="14637"/>
    <cellStyle name="Comma 11 2 2 3 3 3" xfId="14638"/>
    <cellStyle name="Comma 11 2 2 3 3_PY_Adj" xfId="14639"/>
    <cellStyle name="Comma 11 2 2 3 4" xfId="14640"/>
    <cellStyle name="Comma 11 2 2 3 4 2" xfId="14641"/>
    <cellStyle name="Comma 11 2 2 3 4_PY_Adj" xfId="14642"/>
    <cellStyle name="Comma 11 2 2 3 5" xfId="14643"/>
    <cellStyle name="Comma 11 2 2 3_4) FAS 143" xfId="14644"/>
    <cellStyle name="Comma 11 2 2 4" xfId="14645"/>
    <cellStyle name="Comma 11 2 2 4 2" xfId="14646"/>
    <cellStyle name="Comma 11 2 2 4 2 2" xfId="14647"/>
    <cellStyle name="Comma 11 2 2 4 2_PY_Adj" xfId="14648"/>
    <cellStyle name="Comma 11 2 2 4 3" xfId="14649"/>
    <cellStyle name="Comma 11 2 2 4_PY_Adj" xfId="14650"/>
    <cellStyle name="Comma 11 2 2 5" xfId="14651"/>
    <cellStyle name="Comma 11 2 2 5 2" xfId="14652"/>
    <cellStyle name="Comma 11 2 2 5 2 2" xfId="14653"/>
    <cellStyle name="Comma 11 2 2 5 2_PY_Adj" xfId="14654"/>
    <cellStyle name="Comma 11 2 2 5 3" xfId="14655"/>
    <cellStyle name="Comma 11 2 2 5_PY_Adj" xfId="14656"/>
    <cellStyle name="Comma 11 2 2 6" xfId="14657"/>
    <cellStyle name="Comma 11 2 2 6 2" xfId="14658"/>
    <cellStyle name="Comma 11 2 2 6_PY_Adj" xfId="14659"/>
    <cellStyle name="Comma 11 2 2 7" xfId="14660"/>
    <cellStyle name="Comma 11 2 2_11) Prop" xfId="14661"/>
    <cellStyle name="Comma 11 2 3" xfId="14662"/>
    <cellStyle name="Comma 11 2 3 2" xfId="14663"/>
    <cellStyle name="Comma 11 2 3 2 2" xfId="14664"/>
    <cellStyle name="Comma 11 2 3 2 2 2" xfId="14665"/>
    <cellStyle name="Comma 11 2 3 2 2 2 2" xfId="14666"/>
    <cellStyle name="Comma 11 2 3 2 2 2 2 2" xfId="14667"/>
    <cellStyle name="Comma 11 2 3 2 2 2 2_PY_Adj" xfId="14668"/>
    <cellStyle name="Comma 11 2 3 2 2 2 3" xfId="14669"/>
    <cellStyle name="Comma 11 2 3 2 2 2_PY_Adj" xfId="14670"/>
    <cellStyle name="Comma 11 2 3 2 2 3" xfId="14671"/>
    <cellStyle name="Comma 11 2 3 2 2 3 2" xfId="14672"/>
    <cellStyle name="Comma 11 2 3 2 2 3 2 2" xfId="14673"/>
    <cellStyle name="Comma 11 2 3 2 2 3 2_PY_Adj" xfId="14674"/>
    <cellStyle name="Comma 11 2 3 2 2 3 3" xfId="14675"/>
    <cellStyle name="Comma 11 2 3 2 2 3_PY_Adj" xfId="14676"/>
    <cellStyle name="Comma 11 2 3 2 2 4" xfId="14677"/>
    <cellStyle name="Comma 11 2 3 2 2 4 2" xfId="14678"/>
    <cellStyle name="Comma 11 2 3 2 2 4_PY_Adj" xfId="14679"/>
    <cellStyle name="Comma 11 2 3 2 2 5" xfId="14680"/>
    <cellStyle name="Comma 11 2 3 2 2_4) FAS 143" xfId="14681"/>
    <cellStyle name="Comma 11 2 3 2 3" xfId="14682"/>
    <cellStyle name="Comma 11 2 3 2 3 2" xfId="14683"/>
    <cellStyle name="Comma 11 2 3 2 3 2 2" xfId="14684"/>
    <cellStyle name="Comma 11 2 3 2 3 2_PY_Adj" xfId="14685"/>
    <cellStyle name="Comma 11 2 3 2 3 3" xfId="14686"/>
    <cellStyle name="Comma 11 2 3 2 3_PY_Adj" xfId="14687"/>
    <cellStyle name="Comma 11 2 3 2 4" xfId="14688"/>
    <cellStyle name="Comma 11 2 3 2 4 2" xfId="14689"/>
    <cellStyle name="Comma 11 2 3 2 4 2 2" xfId="14690"/>
    <cellStyle name="Comma 11 2 3 2 4 2_PY_Adj" xfId="14691"/>
    <cellStyle name="Comma 11 2 3 2 4 3" xfId="14692"/>
    <cellStyle name="Comma 11 2 3 2 4_PY_Adj" xfId="14693"/>
    <cellStyle name="Comma 11 2 3 2 5" xfId="14694"/>
    <cellStyle name="Comma 11 2 3 2 5 2" xfId="14695"/>
    <cellStyle name="Comma 11 2 3 2 5_PY_Adj" xfId="14696"/>
    <cellStyle name="Comma 11 2 3 2 6" xfId="14697"/>
    <cellStyle name="Comma 11 2 3 2_4) FAS 143" xfId="14698"/>
    <cellStyle name="Comma 11 2 3 3" xfId="14699"/>
    <cellStyle name="Comma 11 2 3 3 2" xfId="14700"/>
    <cellStyle name="Comma 11 2 3 3 2 2" xfId="14701"/>
    <cellStyle name="Comma 11 2 3 3 2 2 2" xfId="14702"/>
    <cellStyle name="Comma 11 2 3 3 2 2_PY_Adj" xfId="14703"/>
    <cellStyle name="Comma 11 2 3 3 2 3" xfId="14704"/>
    <cellStyle name="Comma 11 2 3 3 2_PY_Adj" xfId="14705"/>
    <cellStyle name="Comma 11 2 3 3 3" xfId="14706"/>
    <cellStyle name="Comma 11 2 3 3 3 2" xfId="14707"/>
    <cellStyle name="Comma 11 2 3 3 3 2 2" xfId="14708"/>
    <cellStyle name="Comma 11 2 3 3 3 2_PY_Adj" xfId="14709"/>
    <cellStyle name="Comma 11 2 3 3 3 3" xfId="14710"/>
    <cellStyle name="Comma 11 2 3 3 3_PY_Adj" xfId="14711"/>
    <cellStyle name="Comma 11 2 3 3 4" xfId="14712"/>
    <cellStyle name="Comma 11 2 3 3 4 2" xfId="14713"/>
    <cellStyle name="Comma 11 2 3 3 4_PY_Adj" xfId="14714"/>
    <cellStyle name="Comma 11 2 3 3 5" xfId="14715"/>
    <cellStyle name="Comma 11 2 3 3_4) FAS 143" xfId="14716"/>
    <cellStyle name="Comma 11 2 3 4" xfId="14717"/>
    <cellStyle name="Comma 11 2 3 4 2" xfId="14718"/>
    <cellStyle name="Comma 11 2 3 4 2 2" xfId="14719"/>
    <cellStyle name="Comma 11 2 3 4 2_PY_Adj" xfId="14720"/>
    <cellStyle name="Comma 11 2 3 4 3" xfId="14721"/>
    <cellStyle name="Comma 11 2 3 4_PY_Adj" xfId="14722"/>
    <cellStyle name="Comma 11 2 3 5" xfId="14723"/>
    <cellStyle name="Comma 11 2 3 5 2" xfId="14724"/>
    <cellStyle name="Comma 11 2 3 5 2 2" xfId="14725"/>
    <cellStyle name="Comma 11 2 3 5 2_PY_Adj" xfId="14726"/>
    <cellStyle name="Comma 11 2 3 5 3" xfId="14727"/>
    <cellStyle name="Comma 11 2 3 5_PY_Adj" xfId="14728"/>
    <cellStyle name="Comma 11 2 3 6" xfId="14729"/>
    <cellStyle name="Comma 11 2 3 6 2" xfId="14730"/>
    <cellStyle name="Comma 11 2 3 6_PY_Adj" xfId="14731"/>
    <cellStyle name="Comma 11 2 3 7" xfId="14732"/>
    <cellStyle name="Comma 11 2 3_11) Prop" xfId="14733"/>
    <cellStyle name="Comma 11 2 4" xfId="14734"/>
    <cellStyle name="Comma 11 2 4 2" xfId="14735"/>
    <cellStyle name="Comma 11 2 4 2 2" xfId="14736"/>
    <cellStyle name="Comma 11 2 4 2 2 2" xfId="14737"/>
    <cellStyle name="Comma 11 2 4 2 2 2 2" xfId="14738"/>
    <cellStyle name="Comma 11 2 4 2 2 2_PY_Adj" xfId="14739"/>
    <cellStyle name="Comma 11 2 4 2 2 3" xfId="14740"/>
    <cellStyle name="Comma 11 2 4 2 2_PY_Adj" xfId="14741"/>
    <cellStyle name="Comma 11 2 4 2 3" xfId="14742"/>
    <cellStyle name="Comma 11 2 4 2 3 2" xfId="14743"/>
    <cellStyle name="Comma 11 2 4 2 3 2 2" xfId="14744"/>
    <cellStyle name="Comma 11 2 4 2 3 2_PY_Adj" xfId="14745"/>
    <cellStyle name="Comma 11 2 4 2 3 3" xfId="14746"/>
    <cellStyle name="Comma 11 2 4 2 3_PY_Adj" xfId="14747"/>
    <cellStyle name="Comma 11 2 4 2 4" xfId="14748"/>
    <cellStyle name="Comma 11 2 4 2 4 2" xfId="14749"/>
    <cellStyle name="Comma 11 2 4 2 4_PY_Adj" xfId="14750"/>
    <cellStyle name="Comma 11 2 4 2 5" xfId="14751"/>
    <cellStyle name="Comma 11 2 4 2_4) FAS 143" xfId="14752"/>
    <cellStyle name="Comma 11 2 4 3" xfId="14753"/>
    <cellStyle name="Comma 11 2 4 3 2" xfId="14754"/>
    <cellStyle name="Comma 11 2 4 3 2 2" xfId="14755"/>
    <cellStyle name="Comma 11 2 4 3 2_PY_Adj" xfId="14756"/>
    <cellStyle name="Comma 11 2 4 3 3" xfId="14757"/>
    <cellStyle name="Comma 11 2 4 3_PY_Adj" xfId="14758"/>
    <cellStyle name="Comma 11 2 4 4" xfId="14759"/>
    <cellStyle name="Comma 11 2 4 4 2" xfId="14760"/>
    <cellStyle name="Comma 11 2 4 4 2 2" xfId="14761"/>
    <cellStyle name="Comma 11 2 4 4 2_PY_Adj" xfId="14762"/>
    <cellStyle name="Comma 11 2 4 4 3" xfId="14763"/>
    <cellStyle name="Comma 11 2 4 4_PY_Adj" xfId="14764"/>
    <cellStyle name="Comma 11 2 4 5" xfId="14765"/>
    <cellStyle name="Comma 11 2 4 5 2" xfId="14766"/>
    <cellStyle name="Comma 11 2 4 5_PY_Adj" xfId="14767"/>
    <cellStyle name="Comma 11 2 4 6" xfId="14768"/>
    <cellStyle name="Comma 11 2 4_4) FAS 143" xfId="14769"/>
    <cellStyle name="Comma 11 2 5" xfId="14770"/>
    <cellStyle name="Comma 11 2 5 2" xfId="14771"/>
    <cellStyle name="Comma 11 2 5 3" xfId="14772"/>
    <cellStyle name="Comma 11 2 5_PY_Adj" xfId="14773"/>
    <cellStyle name="Comma 11 2 6" xfId="14774"/>
    <cellStyle name="Comma 11 2 6 2" xfId="14775"/>
    <cellStyle name="Comma 11 2 6 2 2" xfId="14776"/>
    <cellStyle name="Comma 11 2 6 2 2 2" xfId="14777"/>
    <cellStyle name="Comma 11 2 6 2 2_PY_Adj" xfId="14778"/>
    <cellStyle name="Comma 11 2 6 2 3" xfId="14779"/>
    <cellStyle name="Comma 11 2 6 2_PY_Adj" xfId="14780"/>
    <cellStyle name="Comma 11 2 6 3" xfId="14781"/>
    <cellStyle name="Comma 11 2 6 3 2" xfId="14782"/>
    <cellStyle name="Comma 11 2 6 3 2 2" xfId="14783"/>
    <cellStyle name="Comma 11 2 6 3 2_PY_Adj" xfId="14784"/>
    <cellStyle name="Comma 11 2 6 3 3" xfId="14785"/>
    <cellStyle name="Comma 11 2 6 3_PY_Adj" xfId="14786"/>
    <cellStyle name="Comma 11 2 6 4" xfId="14787"/>
    <cellStyle name="Comma 11 2 6 4 2" xfId="14788"/>
    <cellStyle name="Comma 11 2 6 4_PY_Adj" xfId="14789"/>
    <cellStyle name="Comma 11 2 6 5" xfId="14790"/>
    <cellStyle name="Comma 11 2 6_4) FAS 143" xfId="14791"/>
    <cellStyle name="Comma 11 2 7" xfId="14792"/>
    <cellStyle name="Comma 11 2 8" xfId="14793"/>
    <cellStyle name="Comma 11 2 9" xfId="14794"/>
    <cellStyle name="Comma 11 2_1.) Midland &amp; P&amp;L" xfId="14795"/>
    <cellStyle name="Comma 11 20" xfId="14796"/>
    <cellStyle name="Comma 11 21" xfId="14797"/>
    <cellStyle name="Comma 11 22" xfId="14798"/>
    <cellStyle name="Comma 11 3" xfId="14799"/>
    <cellStyle name="Comma 11 3 10" xfId="14800"/>
    <cellStyle name="Comma 11 3 2" xfId="14801"/>
    <cellStyle name="Comma 11 3 2 2" xfId="14802"/>
    <cellStyle name="Comma 11 3 2 2 2" xfId="14803"/>
    <cellStyle name="Comma 11 3 2 2 2 2" xfId="14804"/>
    <cellStyle name="Comma 11 3 2 2 2 2 2" xfId="14805"/>
    <cellStyle name="Comma 11 3 2 2 2 2_PY_Adj" xfId="14806"/>
    <cellStyle name="Comma 11 3 2 2 2 3" xfId="14807"/>
    <cellStyle name="Comma 11 3 2 2 2_PY_Adj" xfId="14808"/>
    <cellStyle name="Comma 11 3 2 2 3" xfId="14809"/>
    <cellStyle name="Comma 11 3 2 2 3 2" xfId="14810"/>
    <cellStyle name="Comma 11 3 2 2 3 2 2" xfId="14811"/>
    <cellStyle name="Comma 11 3 2 2 3 2_PY_Adj" xfId="14812"/>
    <cellStyle name="Comma 11 3 2 2 3 3" xfId="14813"/>
    <cellStyle name="Comma 11 3 2 2 3_PY_Adj" xfId="14814"/>
    <cellStyle name="Comma 11 3 2 2 4" xfId="14815"/>
    <cellStyle name="Comma 11 3 2 2 4 2" xfId="14816"/>
    <cellStyle name="Comma 11 3 2 2 4_PY_Adj" xfId="14817"/>
    <cellStyle name="Comma 11 3 2 2 5" xfId="14818"/>
    <cellStyle name="Comma 11 3 2 2_4) FAS 143" xfId="14819"/>
    <cellStyle name="Comma 11 3 2 3" xfId="14820"/>
    <cellStyle name="Comma 11 3 2 3 2" xfId="14821"/>
    <cellStyle name="Comma 11 3 2 3 2 2" xfId="14822"/>
    <cellStyle name="Comma 11 3 2 3 2_PY_Adj" xfId="14823"/>
    <cellStyle name="Comma 11 3 2 3 3" xfId="14824"/>
    <cellStyle name="Comma 11 3 2 3_PY_Adj" xfId="14825"/>
    <cellStyle name="Comma 11 3 2 4" xfId="14826"/>
    <cellStyle name="Comma 11 3 2 4 2" xfId="14827"/>
    <cellStyle name="Comma 11 3 2 4 2 2" xfId="14828"/>
    <cellStyle name="Comma 11 3 2 4 2_PY_Adj" xfId="14829"/>
    <cellStyle name="Comma 11 3 2 4 3" xfId="14830"/>
    <cellStyle name="Comma 11 3 2 4_PY_Adj" xfId="14831"/>
    <cellStyle name="Comma 11 3 2 5" xfId="14832"/>
    <cellStyle name="Comma 11 3 2 5 2" xfId="14833"/>
    <cellStyle name="Comma 11 3 2 5_PY_Adj" xfId="14834"/>
    <cellStyle name="Comma 11 3 2 6" xfId="14835"/>
    <cellStyle name="Comma 11 3 2_11) Prop" xfId="14836"/>
    <cellStyle name="Comma 11 3 3" xfId="14837"/>
    <cellStyle name="Comma 11 3 3 2" xfId="14838"/>
    <cellStyle name="Comma 11 3 3 2 2" xfId="14839"/>
    <cellStyle name="Comma 11 3 3 2 2 2" xfId="14840"/>
    <cellStyle name="Comma 11 3 3 2 2_PY_Adj" xfId="14841"/>
    <cellStyle name="Comma 11 3 3 2 3" xfId="14842"/>
    <cellStyle name="Comma 11 3 3 2_PY_Adj" xfId="14843"/>
    <cellStyle name="Comma 11 3 3 3" xfId="14844"/>
    <cellStyle name="Comma 11 3 3 3 2" xfId="14845"/>
    <cellStyle name="Comma 11 3 3 3 2 2" xfId="14846"/>
    <cellStyle name="Comma 11 3 3 3 2_PY_Adj" xfId="14847"/>
    <cellStyle name="Comma 11 3 3 3 3" xfId="14848"/>
    <cellStyle name="Comma 11 3 3 3_PY_Adj" xfId="14849"/>
    <cellStyle name="Comma 11 3 3 4" xfId="14850"/>
    <cellStyle name="Comma 11 3 3 4 2" xfId="14851"/>
    <cellStyle name="Comma 11 3 3 4_PY_Adj" xfId="14852"/>
    <cellStyle name="Comma 11 3 3 5" xfId="14853"/>
    <cellStyle name="Comma 11 3 3_11) Prop" xfId="14854"/>
    <cellStyle name="Comma 11 3 4" xfId="14855"/>
    <cellStyle name="Comma 11 3 4 2" xfId="14856"/>
    <cellStyle name="Comma 11 3 4 2 2" xfId="14857"/>
    <cellStyle name="Comma 11 3 4 2 3" xfId="14858"/>
    <cellStyle name="Comma 11 3 4 3" xfId="14859"/>
    <cellStyle name="Comma 11 3 4 4" xfId="14860"/>
    <cellStyle name="Comma 11 3 4_PY_Adj" xfId="14861"/>
    <cellStyle name="Comma 11 3 5" xfId="14862"/>
    <cellStyle name="Comma 11 3 6" xfId="14863"/>
    <cellStyle name="Comma 11 3 6 2" xfId="14864"/>
    <cellStyle name="Comma 11 3 6 3" xfId="14865"/>
    <cellStyle name="Comma 11 3 7" xfId="14866"/>
    <cellStyle name="Comma 11 3 7 2" xfId="14867"/>
    <cellStyle name="Comma 11 3 7 3" xfId="14868"/>
    <cellStyle name="Comma 11 3 8" xfId="14869"/>
    <cellStyle name="Comma 11 3 9" xfId="14870"/>
    <cellStyle name="Comma 11 3_1.) Midland &amp; P&amp;L" xfId="14871"/>
    <cellStyle name="Comma 11 4" xfId="14872"/>
    <cellStyle name="Comma 11 4 2" xfId="14873"/>
    <cellStyle name="Comma 11 4 2 2" xfId="14874"/>
    <cellStyle name="Comma 11 4 2 2 2" xfId="14875"/>
    <cellStyle name="Comma 11 4 2 2 2 2" xfId="14876"/>
    <cellStyle name="Comma 11 4 2 2 2 2 2" xfId="14877"/>
    <cellStyle name="Comma 11 4 2 2 2 2_PY_Adj" xfId="14878"/>
    <cellStyle name="Comma 11 4 2 2 2 3" xfId="14879"/>
    <cellStyle name="Comma 11 4 2 2 2_PY_Adj" xfId="14880"/>
    <cellStyle name="Comma 11 4 2 2 3" xfId="14881"/>
    <cellStyle name="Comma 11 4 2 2 3 2" xfId="14882"/>
    <cellStyle name="Comma 11 4 2 2 3 2 2" xfId="14883"/>
    <cellStyle name="Comma 11 4 2 2 3 2_PY_Adj" xfId="14884"/>
    <cellStyle name="Comma 11 4 2 2 3 3" xfId="14885"/>
    <cellStyle name="Comma 11 4 2 2 3_PY_Adj" xfId="14886"/>
    <cellStyle name="Comma 11 4 2 2 4" xfId="14887"/>
    <cellStyle name="Comma 11 4 2 2 4 2" xfId="14888"/>
    <cellStyle name="Comma 11 4 2 2 4_PY_Adj" xfId="14889"/>
    <cellStyle name="Comma 11 4 2 2 5" xfId="14890"/>
    <cellStyle name="Comma 11 4 2 2_11) Prop" xfId="14891"/>
    <cellStyle name="Comma 11 4 2 3" xfId="14892"/>
    <cellStyle name="Comma 11 4 2 3 2" xfId="14893"/>
    <cellStyle name="Comma 11 4 2 3 2 2" xfId="14894"/>
    <cellStyle name="Comma 11 4 2 3 2_PY_Adj" xfId="14895"/>
    <cellStyle name="Comma 11 4 2 3 3" xfId="14896"/>
    <cellStyle name="Comma 11 4 2 3_PY_Adj" xfId="14897"/>
    <cellStyle name="Comma 11 4 2 4" xfId="14898"/>
    <cellStyle name="Comma 11 4 2 4 2" xfId="14899"/>
    <cellStyle name="Comma 11 4 2 4 2 2" xfId="14900"/>
    <cellStyle name="Comma 11 4 2 4 2_PY_Adj" xfId="14901"/>
    <cellStyle name="Comma 11 4 2 4 3" xfId="14902"/>
    <cellStyle name="Comma 11 4 2 4_PY_Adj" xfId="14903"/>
    <cellStyle name="Comma 11 4 2 5" xfId="14904"/>
    <cellStyle name="Comma 11 4 2 5 2" xfId="14905"/>
    <cellStyle name="Comma 11 4 2 5_PY_Adj" xfId="14906"/>
    <cellStyle name="Comma 11 4 2 6" xfId="14907"/>
    <cellStyle name="Comma 11 4 2_11) Prop" xfId="14908"/>
    <cellStyle name="Comma 11 4 3" xfId="14909"/>
    <cellStyle name="Comma 11 4 3 2" xfId="14910"/>
    <cellStyle name="Comma 11 4 3 2 2" xfId="14911"/>
    <cellStyle name="Comma 11 4 3 2 2 2" xfId="14912"/>
    <cellStyle name="Comma 11 4 3 2 2_PY_Adj" xfId="14913"/>
    <cellStyle name="Comma 11 4 3 2 3" xfId="14914"/>
    <cellStyle name="Comma 11 4 3 2_PY_Adj" xfId="14915"/>
    <cellStyle name="Comma 11 4 3 3" xfId="14916"/>
    <cellStyle name="Comma 11 4 3 3 2" xfId="14917"/>
    <cellStyle name="Comma 11 4 3 3 2 2" xfId="14918"/>
    <cellStyle name="Comma 11 4 3 3 2_PY_Adj" xfId="14919"/>
    <cellStyle name="Comma 11 4 3 3 3" xfId="14920"/>
    <cellStyle name="Comma 11 4 3 3_PY_Adj" xfId="14921"/>
    <cellStyle name="Comma 11 4 3 4" xfId="14922"/>
    <cellStyle name="Comma 11 4 3 4 2" xfId="14923"/>
    <cellStyle name="Comma 11 4 3 4_PY_Adj" xfId="14924"/>
    <cellStyle name="Comma 11 4 3 5" xfId="14925"/>
    <cellStyle name="Comma 11 4 3_11) Prop" xfId="14926"/>
    <cellStyle name="Comma 11 4 4" xfId="14927"/>
    <cellStyle name="Comma 11 4 4 2" xfId="14928"/>
    <cellStyle name="Comma 11 4 4 3" xfId="14929"/>
    <cellStyle name="Comma 11 4 4_PY_Adj" xfId="14930"/>
    <cellStyle name="Comma 11 4 5" xfId="14931"/>
    <cellStyle name="Comma 11 4 5 2" xfId="14932"/>
    <cellStyle name="Comma 11 4 6" xfId="14933"/>
    <cellStyle name="Comma 11 4 6 2" xfId="14934"/>
    <cellStyle name="Comma 11 4 6 2 2" xfId="14935"/>
    <cellStyle name="Comma 11 4 6 2_PY_Adj" xfId="14936"/>
    <cellStyle name="Comma 11 4 6 3" xfId="14937"/>
    <cellStyle name="Comma 11 4 6_PY_Adj" xfId="14938"/>
    <cellStyle name="Comma 11 4 7" xfId="14939"/>
    <cellStyle name="Comma 11 4 7 2" xfId="14940"/>
    <cellStyle name="Comma 11 4 7 2 2" xfId="14941"/>
    <cellStyle name="Comma 11 4 7 2_PY_Adj" xfId="14942"/>
    <cellStyle name="Comma 11 4 7 3" xfId="14943"/>
    <cellStyle name="Comma 11 4 7_PY_Adj" xfId="14944"/>
    <cellStyle name="Comma 11 4 8" xfId="14945"/>
    <cellStyle name="Comma 11 4 8 2" xfId="14946"/>
    <cellStyle name="Comma 11 4 8_PY_Adj" xfId="14947"/>
    <cellStyle name="Comma 11 4 9" xfId="14948"/>
    <cellStyle name="Comma 11 4_11) Prop" xfId="14949"/>
    <cellStyle name="Comma 11 5" xfId="14950"/>
    <cellStyle name="Comma 11 5 2" xfId="14951"/>
    <cellStyle name="Comma 11 5 2 2" xfId="14952"/>
    <cellStyle name="Comma 11 5 2 2 2" xfId="14953"/>
    <cellStyle name="Comma 11 5 2 3" xfId="14954"/>
    <cellStyle name="Comma 11 5 2 3 2" xfId="14955"/>
    <cellStyle name="Comma 11 5 2 3 2 2" xfId="14956"/>
    <cellStyle name="Comma 11 5 2 3 2_PY_Adj" xfId="14957"/>
    <cellStyle name="Comma 11 5 2 3 3" xfId="14958"/>
    <cellStyle name="Comma 11 5 2 3_PY_Adj" xfId="14959"/>
    <cellStyle name="Comma 11 5 2 4" xfId="14960"/>
    <cellStyle name="Comma 11 5 2 4 2" xfId="14961"/>
    <cellStyle name="Comma 11 5 2 4 2 2" xfId="14962"/>
    <cellStyle name="Comma 11 5 2 4 2_PY_Adj" xfId="14963"/>
    <cellStyle name="Comma 11 5 2 4 3" xfId="14964"/>
    <cellStyle name="Comma 11 5 2 4_PY_Adj" xfId="14965"/>
    <cellStyle name="Comma 11 5 2 5" xfId="14966"/>
    <cellStyle name="Comma 11 5 2 5 2" xfId="14967"/>
    <cellStyle name="Comma 11 5 2 5_PY_Adj" xfId="14968"/>
    <cellStyle name="Comma 11 5 2 6" xfId="14969"/>
    <cellStyle name="Comma 11 5 2_11) Prop" xfId="14970"/>
    <cellStyle name="Comma 11 5 3" xfId="14971"/>
    <cellStyle name="Comma 11 5 3 2" xfId="14972"/>
    <cellStyle name="Comma 11 5 3 3" xfId="14973"/>
    <cellStyle name="Comma 11 5 3_PY_Adj" xfId="14974"/>
    <cellStyle name="Comma 11 5 4" xfId="14975"/>
    <cellStyle name="Comma 11 5 4 2" xfId="14976"/>
    <cellStyle name="Comma 11 5 5" xfId="14977"/>
    <cellStyle name="Comma 11 5 5 2" xfId="14978"/>
    <cellStyle name="Comma 11 5 5 2 2" xfId="14979"/>
    <cellStyle name="Comma 11 5 5 2_PY_Adj" xfId="14980"/>
    <cellStyle name="Comma 11 5 5 3" xfId="14981"/>
    <cellStyle name="Comma 11 5 5_PY_Adj" xfId="14982"/>
    <cellStyle name="Comma 11 5 6" xfId="14983"/>
    <cellStyle name="Comma 11 5 6 2" xfId="14984"/>
    <cellStyle name="Comma 11 5 6 2 2" xfId="14985"/>
    <cellStyle name="Comma 11 5 6 2_PY_Adj" xfId="14986"/>
    <cellStyle name="Comma 11 5 6 3" xfId="14987"/>
    <cellStyle name="Comma 11 5 6_PY_Adj" xfId="14988"/>
    <cellStyle name="Comma 11 5 7" xfId="14989"/>
    <cellStyle name="Comma 11 5 7 2" xfId="14990"/>
    <cellStyle name="Comma 11 5 7_PY_Adj" xfId="14991"/>
    <cellStyle name="Comma 11 5 8" xfId="14992"/>
    <cellStyle name="Comma 11 5_11) Prop" xfId="14993"/>
    <cellStyle name="Comma 11 6" xfId="14994"/>
    <cellStyle name="Comma 11 6 2" xfId="14995"/>
    <cellStyle name="Comma 11 6 2 2" xfId="14996"/>
    <cellStyle name="Comma 11 6 3" xfId="14997"/>
    <cellStyle name="Comma 11 6 3 2" xfId="14998"/>
    <cellStyle name="Comma 11 6 3 2 2" xfId="14999"/>
    <cellStyle name="Comma 11 6 3 2_PY_Adj" xfId="15000"/>
    <cellStyle name="Comma 11 6 3 3" xfId="15001"/>
    <cellStyle name="Comma 11 6 3_PY_Adj" xfId="15002"/>
    <cellStyle name="Comma 11 6 4" xfId="15003"/>
    <cellStyle name="Comma 11 6 4 2" xfId="15004"/>
    <cellStyle name="Comma 11 6 4 2 2" xfId="15005"/>
    <cellStyle name="Comma 11 6 4 2_PY_Adj" xfId="15006"/>
    <cellStyle name="Comma 11 6 4 3" xfId="15007"/>
    <cellStyle name="Comma 11 6 4_PY_Adj" xfId="15008"/>
    <cellStyle name="Comma 11 6 5" xfId="15009"/>
    <cellStyle name="Comma 11 6 5 2" xfId="15010"/>
    <cellStyle name="Comma 11 6 5_PY_Adj" xfId="15011"/>
    <cellStyle name="Comma 11 6 6" xfId="15012"/>
    <cellStyle name="Comma 11 6_11) Prop" xfId="15013"/>
    <cellStyle name="Comma 11 7" xfId="15014"/>
    <cellStyle name="Comma 11 7 2" xfId="15015"/>
    <cellStyle name="Comma 11 8" xfId="15016"/>
    <cellStyle name="Comma 11 8 2" xfId="15017"/>
    <cellStyle name="Comma 11 8 2 2" xfId="15018"/>
    <cellStyle name="Comma 11 8 3" xfId="15019"/>
    <cellStyle name="Comma 11 8_11) Prop" xfId="15020"/>
    <cellStyle name="Comma 11 9" xfId="15021"/>
    <cellStyle name="Comma 11 9 2" xfId="15022"/>
    <cellStyle name="Comma 11_1.) Midland &amp; P&amp;L" xfId="15023"/>
    <cellStyle name="Comma 110" xfId="15024"/>
    <cellStyle name="Comma 110 2" xfId="15025"/>
    <cellStyle name="Comma 110 2 2" xfId="15026"/>
    <cellStyle name="Comma 110 3" xfId="15027"/>
    <cellStyle name="Comma 110_11) Prop" xfId="15028"/>
    <cellStyle name="Comma 111" xfId="15029"/>
    <cellStyle name="Comma 111 2" xfId="15030"/>
    <cellStyle name="Comma 111 2 2" xfId="15031"/>
    <cellStyle name="Comma 111 3" xfId="15032"/>
    <cellStyle name="Comma 111_11) Prop" xfId="15033"/>
    <cellStyle name="Comma 112" xfId="15034"/>
    <cellStyle name="Comma 112 2" xfId="15035"/>
    <cellStyle name="Comma 113" xfId="15036"/>
    <cellStyle name="Comma 113 2" xfId="15037"/>
    <cellStyle name="Comma 114" xfId="15038"/>
    <cellStyle name="Comma 114 2" xfId="15039"/>
    <cellStyle name="Comma 115" xfId="15040"/>
    <cellStyle name="Comma 115 2" xfId="15041"/>
    <cellStyle name="Comma 116" xfId="15042"/>
    <cellStyle name="Comma 116 2" xfId="15043"/>
    <cellStyle name="Comma 116 2 2" xfId="15044"/>
    <cellStyle name="Comma 116 2 2 2" xfId="15045"/>
    <cellStyle name="Comma 116 2 3" xfId="15046"/>
    <cellStyle name="Comma 116 2_11) Prop" xfId="15047"/>
    <cellStyle name="Comma 116 3" xfId="15048"/>
    <cellStyle name="Comma 116 3 2" xfId="15049"/>
    <cellStyle name="Comma 116 4" xfId="15050"/>
    <cellStyle name="Comma 116_11) Prop" xfId="15051"/>
    <cellStyle name="Comma 117" xfId="15052"/>
    <cellStyle name="Comma 117 2" xfId="15053"/>
    <cellStyle name="Comma 117 2 2" xfId="15054"/>
    <cellStyle name="Comma 117 2 2 2" xfId="15055"/>
    <cellStyle name="Comma 117 2 3" xfId="15056"/>
    <cellStyle name="Comma 117 2_11) Prop" xfId="15057"/>
    <cellStyle name="Comma 117 3" xfId="15058"/>
    <cellStyle name="Comma 117 3 2" xfId="15059"/>
    <cellStyle name="Comma 117 4" xfId="15060"/>
    <cellStyle name="Comma 117_11) Prop" xfId="15061"/>
    <cellStyle name="Comma 118" xfId="15062"/>
    <cellStyle name="Comma 118 2" xfId="15063"/>
    <cellStyle name="Comma 118 2 2" xfId="15064"/>
    <cellStyle name="Comma 118 2 2 2" xfId="15065"/>
    <cellStyle name="Comma 118 2 3" xfId="15066"/>
    <cellStyle name="Comma 118 2_11) Prop" xfId="15067"/>
    <cellStyle name="Comma 118 3" xfId="15068"/>
    <cellStyle name="Comma 118_11) Prop" xfId="15069"/>
    <cellStyle name="Comma 119" xfId="15070"/>
    <cellStyle name="Comma 119 2" xfId="15071"/>
    <cellStyle name="Comma 119 2 2" xfId="15072"/>
    <cellStyle name="Comma 119 3" xfId="15073"/>
    <cellStyle name="Comma 119_11) Prop" xfId="15074"/>
    <cellStyle name="Comma 12" xfId="15075"/>
    <cellStyle name="Comma 12 10" xfId="15076"/>
    <cellStyle name="Comma 12 10 2" xfId="15077"/>
    <cellStyle name="Comma 12 10 2 2" xfId="15078"/>
    <cellStyle name="Comma 12 10 3" xfId="15079"/>
    <cellStyle name="Comma 12 10_11) Prop" xfId="15080"/>
    <cellStyle name="Comma 12 11" xfId="15081"/>
    <cellStyle name="Comma 12 11 2" xfId="15082"/>
    <cellStyle name="Comma 12 12" xfId="15083"/>
    <cellStyle name="Comma 12 13" xfId="15084"/>
    <cellStyle name="Comma 12 14" xfId="15085"/>
    <cellStyle name="Comma 12 15" xfId="15086"/>
    <cellStyle name="Comma 12 16" xfId="15087"/>
    <cellStyle name="Comma 12 17" xfId="15088"/>
    <cellStyle name="Comma 12 18" xfId="15089"/>
    <cellStyle name="Comma 12 19" xfId="15090"/>
    <cellStyle name="Comma 12 2" xfId="15091"/>
    <cellStyle name="Comma 12 2 10" xfId="15092"/>
    <cellStyle name="Comma 12 2 11" xfId="15093"/>
    <cellStyle name="Comma 12 2 2" xfId="15094"/>
    <cellStyle name="Comma 12 2 2 10" xfId="15095"/>
    <cellStyle name="Comma 12 2 2 2" xfId="15096"/>
    <cellStyle name="Comma 12 2 2 2 2" xfId="15097"/>
    <cellStyle name="Comma 12 2 2 2 2 2" xfId="15098"/>
    <cellStyle name="Comma 12 2 2 2 2 2 2" xfId="15099"/>
    <cellStyle name="Comma 12 2 2 2 2 3" xfId="15100"/>
    <cellStyle name="Comma 12 2 2 2 2 3 2" xfId="15101"/>
    <cellStyle name="Comma 12 2 2 2 2 3 2 2" xfId="15102"/>
    <cellStyle name="Comma 12 2 2 2 2 3 2_PY_Adj" xfId="15103"/>
    <cellStyle name="Comma 12 2 2 2 2 3 3" xfId="15104"/>
    <cellStyle name="Comma 12 2 2 2 2 3_PY_Adj" xfId="15105"/>
    <cellStyle name="Comma 12 2 2 2 2 4" xfId="15106"/>
    <cellStyle name="Comma 12 2 2 2 2 4 2" xfId="15107"/>
    <cellStyle name="Comma 12 2 2 2 2 4 2 2" xfId="15108"/>
    <cellStyle name="Comma 12 2 2 2 2 4 2_PY_Adj" xfId="15109"/>
    <cellStyle name="Comma 12 2 2 2 2 4 3" xfId="15110"/>
    <cellStyle name="Comma 12 2 2 2 2 4_PY_Adj" xfId="15111"/>
    <cellStyle name="Comma 12 2 2 2 2 5" xfId="15112"/>
    <cellStyle name="Comma 12 2 2 2 2 5 2" xfId="15113"/>
    <cellStyle name="Comma 12 2 2 2 2 5_PY_Adj" xfId="15114"/>
    <cellStyle name="Comma 12 2 2 2 2 6" xfId="15115"/>
    <cellStyle name="Comma 12 2 2 2 2_11) Prop" xfId="15116"/>
    <cellStyle name="Comma 12 2 2 2 3" xfId="15117"/>
    <cellStyle name="Comma 12 2 2 2 3 2" xfId="15118"/>
    <cellStyle name="Comma 12 2 2 2 4" xfId="15119"/>
    <cellStyle name="Comma 12 2 2 2 4 2" xfId="15120"/>
    <cellStyle name="Comma 12 2 2 2 4 2 2" xfId="15121"/>
    <cellStyle name="Comma 12 2 2 2 4 2_PY_Adj" xfId="15122"/>
    <cellStyle name="Comma 12 2 2 2 4 3" xfId="15123"/>
    <cellStyle name="Comma 12 2 2 2 4_PY_Adj" xfId="15124"/>
    <cellStyle name="Comma 12 2 2 2 5" xfId="15125"/>
    <cellStyle name="Comma 12 2 2 2 5 2" xfId="15126"/>
    <cellStyle name="Comma 12 2 2 2 5 2 2" xfId="15127"/>
    <cellStyle name="Comma 12 2 2 2 5 2_PY_Adj" xfId="15128"/>
    <cellStyle name="Comma 12 2 2 2 5 3" xfId="15129"/>
    <cellStyle name="Comma 12 2 2 2 5_PY_Adj" xfId="15130"/>
    <cellStyle name="Comma 12 2 2 2 6" xfId="15131"/>
    <cellStyle name="Comma 12 2 2 2 6 2" xfId="15132"/>
    <cellStyle name="Comma 12 2 2 2 6_PY_Adj" xfId="15133"/>
    <cellStyle name="Comma 12 2 2 2 7" xfId="15134"/>
    <cellStyle name="Comma 12 2 2 2_11) Prop" xfId="15135"/>
    <cellStyle name="Comma 12 2 2 3" xfId="15136"/>
    <cellStyle name="Comma 12 2 2 3 2" xfId="15137"/>
    <cellStyle name="Comma 12 2 2 3 2 2" xfId="15138"/>
    <cellStyle name="Comma 12 2 2 3 2 2 2" xfId="15139"/>
    <cellStyle name="Comma 12 2 2 3 2 3" xfId="15140"/>
    <cellStyle name="Comma 12 2 2 3 2_11) Prop" xfId="15141"/>
    <cellStyle name="Comma 12 2 2 3 3" xfId="15142"/>
    <cellStyle name="Comma 12 2 2 3 3 2" xfId="15143"/>
    <cellStyle name="Comma 12 2 2 3 4" xfId="15144"/>
    <cellStyle name="Comma 12 2 2 3 4 2" xfId="15145"/>
    <cellStyle name="Comma 12 2 2 3 4 2 2" xfId="15146"/>
    <cellStyle name="Comma 12 2 2 3 4 2_PY_Adj" xfId="15147"/>
    <cellStyle name="Comma 12 2 2 3 4 3" xfId="15148"/>
    <cellStyle name="Comma 12 2 2 3 4_PY_Adj" xfId="15149"/>
    <cellStyle name="Comma 12 2 2 3 5" xfId="15150"/>
    <cellStyle name="Comma 12 2 2 3 5 2" xfId="15151"/>
    <cellStyle name="Comma 12 2 2 3 5 2 2" xfId="15152"/>
    <cellStyle name="Comma 12 2 2 3 5 2_PY_Adj" xfId="15153"/>
    <cellStyle name="Comma 12 2 2 3 5 3" xfId="15154"/>
    <cellStyle name="Comma 12 2 2 3 5_PY_Adj" xfId="15155"/>
    <cellStyle name="Comma 12 2 2 3 6" xfId="15156"/>
    <cellStyle name="Comma 12 2 2 3 6 2" xfId="15157"/>
    <cellStyle name="Comma 12 2 2 3 6_PY_Adj" xfId="15158"/>
    <cellStyle name="Comma 12 2 2 3 7" xfId="15159"/>
    <cellStyle name="Comma 12 2 2 3_11) Prop" xfId="15160"/>
    <cellStyle name="Comma 12 2 2 4" xfId="15161"/>
    <cellStyle name="Comma 12 2 2 4 2" xfId="15162"/>
    <cellStyle name="Comma 12 2 2 4 2 2" xfId="15163"/>
    <cellStyle name="Comma 12 2 2 4 3" xfId="15164"/>
    <cellStyle name="Comma 12 2 2 4_11) Prop" xfId="15165"/>
    <cellStyle name="Comma 12 2 2 5" xfId="15166"/>
    <cellStyle name="Comma 12 2 2 5 2" xfId="15167"/>
    <cellStyle name="Comma 12 2 2 5 3" xfId="15168"/>
    <cellStyle name="Comma 12 2 2 5_11) Prop" xfId="15169"/>
    <cellStyle name="Comma 12 2 2 6" xfId="15170"/>
    <cellStyle name="Comma 12 2 2 6 2" xfId="15171"/>
    <cellStyle name="Comma 12 2 2 7" xfId="15172"/>
    <cellStyle name="Comma 12 2 2 7 2" xfId="15173"/>
    <cellStyle name="Comma 12 2 2 7 2 2" xfId="15174"/>
    <cellStyle name="Comma 12 2 2 7 2_PY_Adj" xfId="15175"/>
    <cellStyle name="Comma 12 2 2 7 3" xfId="15176"/>
    <cellStyle name="Comma 12 2 2 7_PY_Adj" xfId="15177"/>
    <cellStyle name="Comma 12 2 2 8" xfId="15178"/>
    <cellStyle name="Comma 12 2 2 8 2" xfId="15179"/>
    <cellStyle name="Comma 12 2 2 8 2 2" xfId="15180"/>
    <cellStyle name="Comma 12 2 2 8 2_PY_Adj" xfId="15181"/>
    <cellStyle name="Comma 12 2 2 8 3" xfId="15182"/>
    <cellStyle name="Comma 12 2 2 8_PY_Adj" xfId="15183"/>
    <cellStyle name="Comma 12 2 2 9" xfId="15184"/>
    <cellStyle name="Comma 12 2 2 9 2" xfId="15185"/>
    <cellStyle name="Comma 12 2 2 9_PY_Adj" xfId="15186"/>
    <cellStyle name="Comma 12 2 2_11) Prop" xfId="15187"/>
    <cellStyle name="Comma 12 2 3" xfId="15188"/>
    <cellStyle name="Comma 12 2 3 2" xfId="15189"/>
    <cellStyle name="Comma 12 2 3 2 2" xfId="15190"/>
    <cellStyle name="Comma 12 2 3 2 2 2" xfId="15191"/>
    <cellStyle name="Comma 12 2 3 2 2 2 2" xfId="15192"/>
    <cellStyle name="Comma 12 2 3 2 2 2 2 2" xfId="15193"/>
    <cellStyle name="Comma 12 2 3 2 2 2 2_PY_Adj" xfId="15194"/>
    <cellStyle name="Comma 12 2 3 2 2 2 3" xfId="15195"/>
    <cellStyle name="Comma 12 2 3 2 2 2_PY_Adj" xfId="15196"/>
    <cellStyle name="Comma 12 2 3 2 2 3" xfId="15197"/>
    <cellStyle name="Comma 12 2 3 2 2 3 2" xfId="15198"/>
    <cellStyle name="Comma 12 2 3 2 2 3 2 2" xfId="15199"/>
    <cellStyle name="Comma 12 2 3 2 2 3 2_PY_Adj" xfId="15200"/>
    <cellStyle name="Comma 12 2 3 2 2 3 3" xfId="15201"/>
    <cellStyle name="Comma 12 2 3 2 2 3_PY_Adj" xfId="15202"/>
    <cellStyle name="Comma 12 2 3 2 2 4" xfId="15203"/>
    <cellStyle name="Comma 12 2 3 2 2 4 2" xfId="15204"/>
    <cellStyle name="Comma 12 2 3 2 2 4_PY_Adj" xfId="15205"/>
    <cellStyle name="Comma 12 2 3 2 2 5" xfId="15206"/>
    <cellStyle name="Comma 12 2 3 2 2_4) FAS 143" xfId="15207"/>
    <cellStyle name="Comma 12 2 3 2 3" xfId="15208"/>
    <cellStyle name="Comma 12 2 3 2 3 2" xfId="15209"/>
    <cellStyle name="Comma 12 2 3 2 3 2 2" xfId="15210"/>
    <cellStyle name="Comma 12 2 3 2 3 2_PY_Adj" xfId="15211"/>
    <cellStyle name="Comma 12 2 3 2 3 3" xfId="15212"/>
    <cellStyle name="Comma 12 2 3 2 3_PY_Adj" xfId="15213"/>
    <cellStyle name="Comma 12 2 3 2 4" xfId="15214"/>
    <cellStyle name="Comma 12 2 3 2 4 2" xfId="15215"/>
    <cellStyle name="Comma 12 2 3 2 4 2 2" xfId="15216"/>
    <cellStyle name="Comma 12 2 3 2 4 2_PY_Adj" xfId="15217"/>
    <cellStyle name="Comma 12 2 3 2 4 3" xfId="15218"/>
    <cellStyle name="Comma 12 2 3 2 4_PY_Adj" xfId="15219"/>
    <cellStyle name="Comma 12 2 3 2 5" xfId="15220"/>
    <cellStyle name="Comma 12 2 3 2 5 2" xfId="15221"/>
    <cellStyle name="Comma 12 2 3 2 5_PY_Adj" xfId="15222"/>
    <cellStyle name="Comma 12 2 3 2 6" xfId="15223"/>
    <cellStyle name="Comma 12 2 3 2_11) Prop" xfId="15224"/>
    <cellStyle name="Comma 12 2 3 3" xfId="15225"/>
    <cellStyle name="Comma 12 2 3 3 2" xfId="15226"/>
    <cellStyle name="Comma 12 2 3 3 2 2" xfId="15227"/>
    <cellStyle name="Comma 12 2 3 3 2 2 2" xfId="15228"/>
    <cellStyle name="Comma 12 2 3 3 2 2_PY_Adj" xfId="15229"/>
    <cellStyle name="Comma 12 2 3 3 2 3" xfId="15230"/>
    <cellStyle name="Comma 12 2 3 3 2_PY_Adj" xfId="15231"/>
    <cellStyle name="Comma 12 2 3 3 3" xfId="15232"/>
    <cellStyle name="Comma 12 2 3 3 3 2" xfId="15233"/>
    <cellStyle name="Comma 12 2 3 3 3 2 2" xfId="15234"/>
    <cellStyle name="Comma 12 2 3 3 3 2_PY_Adj" xfId="15235"/>
    <cellStyle name="Comma 12 2 3 3 3 3" xfId="15236"/>
    <cellStyle name="Comma 12 2 3 3 3_PY_Adj" xfId="15237"/>
    <cellStyle name="Comma 12 2 3 3 4" xfId="15238"/>
    <cellStyle name="Comma 12 2 3 3 4 2" xfId="15239"/>
    <cellStyle name="Comma 12 2 3 3 4_PY_Adj" xfId="15240"/>
    <cellStyle name="Comma 12 2 3 3 5" xfId="15241"/>
    <cellStyle name="Comma 12 2 3 3_11) Prop" xfId="15242"/>
    <cellStyle name="Comma 12 2 3 4" xfId="15243"/>
    <cellStyle name="Comma 12 2 3 4 2" xfId="15244"/>
    <cellStyle name="Comma 12 2 3 5" xfId="15245"/>
    <cellStyle name="Comma 12 2 3 5 2" xfId="15246"/>
    <cellStyle name="Comma 12 2 3 5 2 2" xfId="15247"/>
    <cellStyle name="Comma 12 2 3 5 2_PY_Adj" xfId="15248"/>
    <cellStyle name="Comma 12 2 3 5 3" xfId="15249"/>
    <cellStyle name="Comma 12 2 3 5_PY_Adj" xfId="15250"/>
    <cellStyle name="Comma 12 2 3 6" xfId="15251"/>
    <cellStyle name="Comma 12 2 3 6 2" xfId="15252"/>
    <cellStyle name="Comma 12 2 3 6 2 2" xfId="15253"/>
    <cellStyle name="Comma 12 2 3 6 2_PY_Adj" xfId="15254"/>
    <cellStyle name="Comma 12 2 3 6 3" xfId="15255"/>
    <cellStyle name="Comma 12 2 3 6_PY_Adj" xfId="15256"/>
    <cellStyle name="Comma 12 2 3 7" xfId="15257"/>
    <cellStyle name="Comma 12 2 3 7 2" xfId="15258"/>
    <cellStyle name="Comma 12 2 3 7_PY_Adj" xfId="15259"/>
    <cellStyle name="Comma 12 2 3 8" xfId="15260"/>
    <cellStyle name="Comma 12 2 3_11) Prop" xfId="15261"/>
    <cellStyle name="Comma 12 2 4" xfId="15262"/>
    <cellStyle name="Comma 12 2 4 2" xfId="15263"/>
    <cellStyle name="Comma 12 2 4 2 2" xfId="15264"/>
    <cellStyle name="Comma 12 2 4 2 2 2" xfId="15265"/>
    <cellStyle name="Comma 12 2 4 2 3" xfId="15266"/>
    <cellStyle name="Comma 12 2 4 2 3 2" xfId="15267"/>
    <cellStyle name="Comma 12 2 4 2 3 2 2" xfId="15268"/>
    <cellStyle name="Comma 12 2 4 2 3 2_PY_Adj" xfId="15269"/>
    <cellStyle name="Comma 12 2 4 2 3 3" xfId="15270"/>
    <cellStyle name="Comma 12 2 4 2 3_PY_Adj" xfId="15271"/>
    <cellStyle name="Comma 12 2 4 2 4" xfId="15272"/>
    <cellStyle name="Comma 12 2 4 2 4 2" xfId="15273"/>
    <cellStyle name="Comma 12 2 4 2 4 2 2" xfId="15274"/>
    <cellStyle name="Comma 12 2 4 2 4 2_PY_Adj" xfId="15275"/>
    <cellStyle name="Comma 12 2 4 2 4 3" xfId="15276"/>
    <cellStyle name="Comma 12 2 4 2 4_PY_Adj" xfId="15277"/>
    <cellStyle name="Comma 12 2 4 2 5" xfId="15278"/>
    <cellStyle name="Comma 12 2 4 2 5 2" xfId="15279"/>
    <cellStyle name="Comma 12 2 4 2 5_PY_Adj" xfId="15280"/>
    <cellStyle name="Comma 12 2 4 2 6" xfId="15281"/>
    <cellStyle name="Comma 12 2 4 2_11) Prop" xfId="15282"/>
    <cellStyle name="Comma 12 2 4 3" xfId="15283"/>
    <cellStyle name="Comma 12 2 4 3 2" xfId="15284"/>
    <cellStyle name="Comma 12 2 4 4" xfId="15285"/>
    <cellStyle name="Comma 12 2 4 4 2" xfId="15286"/>
    <cellStyle name="Comma 12 2 4 5" xfId="15287"/>
    <cellStyle name="Comma 12 2 4 5 2" xfId="15288"/>
    <cellStyle name="Comma 12 2 4 5 2 2" xfId="15289"/>
    <cellStyle name="Comma 12 2 4 5 2_PY_Adj" xfId="15290"/>
    <cellStyle name="Comma 12 2 4 5 3" xfId="15291"/>
    <cellStyle name="Comma 12 2 4 5_PY_Adj" xfId="15292"/>
    <cellStyle name="Comma 12 2 4 6" xfId="15293"/>
    <cellStyle name="Comma 12 2 4 6 2" xfId="15294"/>
    <cellStyle name="Comma 12 2 4 6 2 2" xfId="15295"/>
    <cellStyle name="Comma 12 2 4 6 2_PY_Adj" xfId="15296"/>
    <cellStyle name="Comma 12 2 4 6 3" xfId="15297"/>
    <cellStyle name="Comma 12 2 4 6_PY_Adj" xfId="15298"/>
    <cellStyle name="Comma 12 2 4 7" xfId="15299"/>
    <cellStyle name="Comma 12 2 4 7 2" xfId="15300"/>
    <cellStyle name="Comma 12 2 4 7_PY_Adj" xfId="15301"/>
    <cellStyle name="Comma 12 2 4 8" xfId="15302"/>
    <cellStyle name="Comma 12 2 4_11) Prop" xfId="15303"/>
    <cellStyle name="Comma 12 2 5" xfId="15304"/>
    <cellStyle name="Comma 12 2 5 2" xfId="15305"/>
    <cellStyle name="Comma 12 2 5 2 2" xfId="15306"/>
    <cellStyle name="Comma 12 2 5 3" xfId="15307"/>
    <cellStyle name="Comma 12 2 5_11) Prop" xfId="15308"/>
    <cellStyle name="Comma 12 2 6" xfId="15309"/>
    <cellStyle name="Comma 12 2 6 2" xfId="15310"/>
    <cellStyle name="Comma 12 2 6 2 2" xfId="15311"/>
    <cellStyle name="Comma 12 2 6 2 2 2" xfId="15312"/>
    <cellStyle name="Comma 12 2 6 2 2_PY_Adj" xfId="15313"/>
    <cellStyle name="Comma 12 2 6 2 3" xfId="15314"/>
    <cellStyle name="Comma 12 2 6 2_PY_Adj" xfId="15315"/>
    <cellStyle name="Comma 12 2 6 3" xfId="15316"/>
    <cellStyle name="Comma 12 2 6 3 2" xfId="15317"/>
    <cellStyle name="Comma 12 2 6 3 2 2" xfId="15318"/>
    <cellStyle name="Comma 12 2 6 3 2_PY_Adj" xfId="15319"/>
    <cellStyle name="Comma 12 2 6 3 3" xfId="15320"/>
    <cellStyle name="Comma 12 2 6 3_PY_Adj" xfId="15321"/>
    <cellStyle name="Comma 12 2 6 4" xfId="15322"/>
    <cellStyle name="Comma 12 2 6 4 2" xfId="15323"/>
    <cellStyle name="Comma 12 2 6 4_PY_Adj" xfId="15324"/>
    <cellStyle name="Comma 12 2 6 5" xfId="15325"/>
    <cellStyle name="Comma 12 2 6_11) Prop" xfId="15326"/>
    <cellStyle name="Comma 12 2 7" xfId="15327"/>
    <cellStyle name="Comma 12 2 7 2" xfId="15328"/>
    <cellStyle name="Comma 12 2 8" xfId="15329"/>
    <cellStyle name="Comma 12 2 9" xfId="15330"/>
    <cellStyle name="Comma 12 2_1.) Midland &amp; P&amp;L" xfId="15331"/>
    <cellStyle name="Comma 12 20" xfId="15332"/>
    <cellStyle name="Comma 12 21" xfId="15333"/>
    <cellStyle name="Comma 12 22" xfId="15334"/>
    <cellStyle name="Comma 12 23" xfId="15335"/>
    <cellStyle name="Comma 12 3" xfId="15336"/>
    <cellStyle name="Comma 12 3 10" xfId="15337"/>
    <cellStyle name="Comma 12 3 2" xfId="15338"/>
    <cellStyle name="Comma 12 3 2 2" xfId="15339"/>
    <cellStyle name="Comma 12 3 2 2 2" xfId="15340"/>
    <cellStyle name="Comma 12 3 2 2 2 2" xfId="15341"/>
    <cellStyle name="Comma 12 3 2 2 2 2 2" xfId="15342"/>
    <cellStyle name="Comma 12 3 2 2 2 3" xfId="15343"/>
    <cellStyle name="Comma 12 3 2 2 2_11) Prop" xfId="15344"/>
    <cellStyle name="Comma 12 3 2 2 3" xfId="15345"/>
    <cellStyle name="Comma 12 3 2 2 3 2" xfId="15346"/>
    <cellStyle name="Comma 12 3 2 2 4" xfId="15347"/>
    <cellStyle name="Comma 12 3 2 2 4 2" xfId="15348"/>
    <cellStyle name="Comma 12 3 2 2 4 2 2" xfId="15349"/>
    <cellStyle name="Comma 12 3 2 2 4 2_PY_Adj" xfId="15350"/>
    <cellStyle name="Comma 12 3 2 2 4 3" xfId="15351"/>
    <cellStyle name="Comma 12 3 2 2 4_PY_Adj" xfId="15352"/>
    <cellStyle name="Comma 12 3 2 2 5" xfId="15353"/>
    <cellStyle name="Comma 12 3 2 2 5 2" xfId="15354"/>
    <cellStyle name="Comma 12 3 2 2 5 2 2" xfId="15355"/>
    <cellStyle name="Comma 12 3 2 2 5 2_PY_Adj" xfId="15356"/>
    <cellStyle name="Comma 12 3 2 2 5 3" xfId="15357"/>
    <cellStyle name="Comma 12 3 2 2 5_PY_Adj" xfId="15358"/>
    <cellStyle name="Comma 12 3 2 2 6" xfId="15359"/>
    <cellStyle name="Comma 12 3 2 2 6 2" xfId="15360"/>
    <cellStyle name="Comma 12 3 2 2 6_PY_Adj" xfId="15361"/>
    <cellStyle name="Comma 12 3 2 2 7" xfId="15362"/>
    <cellStyle name="Comma 12 3 2 2_11) Prop" xfId="15363"/>
    <cellStyle name="Comma 12 3 2 3" xfId="15364"/>
    <cellStyle name="Comma 12 3 2 3 2" xfId="15365"/>
    <cellStyle name="Comma 12 3 2 3 2 2" xfId="15366"/>
    <cellStyle name="Comma 12 3 2 3 2 2 2" xfId="15367"/>
    <cellStyle name="Comma 12 3 2 3 2 3" xfId="15368"/>
    <cellStyle name="Comma 12 3 2 3 2_11) Prop" xfId="15369"/>
    <cellStyle name="Comma 12 3 2 3 3" xfId="15370"/>
    <cellStyle name="Comma 12 3 2 3 3 2" xfId="15371"/>
    <cellStyle name="Comma 12 3 2 3 4" xfId="15372"/>
    <cellStyle name="Comma 12 3 2 3_11) Prop" xfId="15373"/>
    <cellStyle name="Comma 12 3 2 4" xfId="15374"/>
    <cellStyle name="Comma 12 3 2 4 2" xfId="15375"/>
    <cellStyle name="Comma 12 3 2 4 2 2" xfId="15376"/>
    <cellStyle name="Comma 12 3 2 4 3" xfId="15377"/>
    <cellStyle name="Comma 12 3 2 4_11) Prop" xfId="15378"/>
    <cellStyle name="Comma 12 3 2 5" xfId="15379"/>
    <cellStyle name="Comma 12 3 2 5 2" xfId="15380"/>
    <cellStyle name="Comma 12 3 2 6" xfId="15381"/>
    <cellStyle name="Comma 12 3 2 6 2" xfId="15382"/>
    <cellStyle name="Comma 12 3 2 6 2 2" xfId="15383"/>
    <cellStyle name="Comma 12 3 2 6 2_PY_Adj" xfId="15384"/>
    <cellStyle name="Comma 12 3 2 6 3" xfId="15385"/>
    <cellStyle name="Comma 12 3 2 6_PY_Adj" xfId="15386"/>
    <cellStyle name="Comma 12 3 2 7" xfId="15387"/>
    <cellStyle name="Comma 12 3 2 7 2" xfId="15388"/>
    <cellStyle name="Comma 12 3 2 7 2 2" xfId="15389"/>
    <cellStyle name="Comma 12 3 2 7 2_PY_Adj" xfId="15390"/>
    <cellStyle name="Comma 12 3 2 7 3" xfId="15391"/>
    <cellStyle name="Comma 12 3 2 7_PY_Adj" xfId="15392"/>
    <cellStyle name="Comma 12 3 2 8" xfId="15393"/>
    <cellStyle name="Comma 12 3 2 8 2" xfId="15394"/>
    <cellStyle name="Comma 12 3 2 8_PY_Adj" xfId="15395"/>
    <cellStyle name="Comma 12 3 2 9" xfId="15396"/>
    <cellStyle name="Comma 12 3 2_11) Prop" xfId="15397"/>
    <cellStyle name="Comma 12 3 3" xfId="15398"/>
    <cellStyle name="Comma 12 3 3 2" xfId="15399"/>
    <cellStyle name="Comma 12 3 3 2 2" xfId="15400"/>
    <cellStyle name="Comma 12 3 3 2 2 2" xfId="15401"/>
    <cellStyle name="Comma 12 3 3 2 2 2 2" xfId="15402"/>
    <cellStyle name="Comma 12 3 3 2 2 3" xfId="15403"/>
    <cellStyle name="Comma 12 3 3 2 2_11) Prop" xfId="15404"/>
    <cellStyle name="Comma 12 3 3 2 3" xfId="15405"/>
    <cellStyle name="Comma 12 3 3 2 3 2" xfId="15406"/>
    <cellStyle name="Comma 12 3 3 2 4" xfId="15407"/>
    <cellStyle name="Comma 12 3 3 2_11) Prop" xfId="15408"/>
    <cellStyle name="Comma 12 3 3 3" xfId="15409"/>
    <cellStyle name="Comma 12 3 3 3 2" xfId="15410"/>
    <cellStyle name="Comma 12 3 3 3 2 2" xfId="15411"/>
    <cellStyle name="Comma 12 3 3 3 2 2 2" xfId="15412"/>
    <cellStyle name="Comma 12 3 3 3 2 3" xfId="15413"/>
    <cellStyle name="Comma 12 3 3 3 2_11) Prop" xfId="15414"/>
    <cellStyle name="Comma 12 3 3 3 3" xfId="15415"/>
    <cellStyle name="Comma 12 3 3 3 3 2" xfId="15416"/>
    <cellStyle name="Comma 12 3 3 3 4" xfId="15417"/>
    <cellStyle name="Comma 12 3 3 3_11) Prop" xfId="15418"/>
    <cellStyle name="Comma 12 3 3 4" xfId="15419"/>
    <cellStyle name="Comma 12 3 3 4 2" xfId="15420"/>
    <cellStyle name="Comma 12 3 3 4 2 2" xfId="15421"/>
    <cellStyle name="Comma 12 3 3 4 3" xfId="15422"/>
    <cellStyle name="Comma 12 3 3 4_11) Prop" xfId="15423"/>
    <cellStyle name="Comma 12 3 3 5" xfId="15424"/>
    <cellStyle name="Comma 12 3 3 5 2" xfId="15425"/>
    <cellStyle name="Comma 12 3 3 6" xfId="15426"/>
    <cellStyle name="Comma 12 3 3 6 2" xfId="15427"/>
    <cellStyle name="Comma 12 3 3 6 2 2" xfId="15428"/>
    <cellStyle name="Comma 12 3 3 6 2_PY_Adj" xfId="15429"/>
    <cellStyle name="Comma 12 3 3 6 3" xfId="15430"/>
    <cellStyle name="Comma 12 3 3 6_PY_Adj" xfId="15431"/>
    <cellStyle name="Comma 12 3 3 7" xfId="15432"/>
    <cellStyle name="Comma 12 3 3 7 2" xfId="15433"/>
    <cellStyle name="Comma 12 3 3 7 2 2" xfId="15434"/>
    <cellStyle name="Comma 12 3 3 7 2_PY_Adj" xfId="15435"/>
    <cellStyle name="Comma 12 3 3 7 3" xfId="15436"/>
    <cellStyle name="Comma 12 3 3 7_PY_Adj" xfId="15437"/>
    <cellStyle name="Comma 12 3 3 8" xfId="15438"/>
    <cellStyle name="Comma 12 3 3 8 2" xfId="15439"/>
    <cellStyle name="Comma 12 3 3 8_PY_Adj" xfId="15440"/>
    <cellStyle name="Comma 12 3 3 9" xfId="15441"/>
    <cellStyle name="Comma 12 3 3_11) Prop" xfId="15442"/>
    <cellStyle name="Comma 12 3 4" xfId="15443"/>
    <cellStyle name="Comma 12 3 4 2" xfId="15444"/>
    <cellStyle name="Comma 12 3 4 2 2" xfId="15445"/>
    <cellStyle name="Comma 12 3 4 2 2 2" xfId="15446"/>
    <cellStyle name="Comma 12 3 4 2 2 2 2" xfId="15447"/>
    <cellStyle name="Comma 12 3 4 2 2 3" xfId="15448"/>
    <cellStyle name="Comma 12 3 4 2 2_11) Prop" xfId="15449"/>
    <cellStyle name="Comma 12 3 4 2 3" xfId="15450"/>
    <cellStyle name="Comma 12 3 4 2 3 2" xfId="15451"/>
    <cellStyle name="Comma 12 3 4 2 4" xfId="15452"/>
    <cellStyle name="Comma 12 3 4 2_11) Prop" xfId="15453"/>
    <cellStyle name="Comma 12 3 4 3" xfId="15454"/>
    <cellStyle name="Comma 12 3 4 3 2" xfId="15455"/>
    <cellStyle name="Comma 12 3 4 3 2 2" xfId="15456"/>
    <cellStyle name="Comma 12 3 4 3 2 2 2" xfId="15457"/>
    <cellStyle name="Comma 12 3 4 3 2 3" xfId="15458"/>
    <cellStyle name="Comma 12 3 4 3 2_11) Prop" xfId="15459"/>
    <cellStyle name="Comma 12 3 4 3 3" xfId="15460"/>
    <cellStyle name="Comma 12 3 4 3 3 2" xfId="15461"/>
    <cellStyle name="Comma 12 3 4 3 4" xfId="15462"/>
    <cellStyle name="Comma 12 3 4 3_11) Prop" xfId="15463"/>
    <cellStyle name="Comma 12 3 4 4" xfId="15464"/>
    <cellStyle name="Comma 12 3 4 4 2" xfId="15465"/>
    <cellStyle name="Comma 12 3 4 4 2 2" xfId="15466"/>
    <cellStyle name="Comma 12 3 4 4 3" xfId="15467"/>
    <cellStyle name="Comma 12 3 4 4_11) Prop" xfId="15468"/>
    <cellStyle name="Comma 12 3 4 5" xfId="15469"/>
    <cellStyle name="Comma 12 3 4 5 2" xfId="15470"/>
    <cellStyle name="Comma 12 3 4 6" xfId="15471"/>
    <cellStyle name="Comma 12 3 4_11) Prop" xfId="15472"/>
    <cellStyle name="Comma 12 3 5" xfId="15473"/>
    <cellStyle name="Comma 12 3 5 2" xfId="15474"/>
    <cellStyle name="Comma 12 3 5 2 2" xfId="15475"/>
    <cellStyle name="Comma 12 3 5 2 2 2" xfId="15476"/>
    <cellStyle name="Comma 12 3 5 2 3" xfId="15477"/>
    <cellStyle name="Comma 12 3 5 2_11) Prop" xfId="15478"/>
    <cellStyle name="Comma 12 3 5 3" xfId="15479"/>
    <cellStyle name="Comma 12 3 5 3 2" xfId="15480"/>
    <cellStyle name="Comma 12 3 5 4" xfId="15481"/>
    <cellStyle name="Comma 12 3 5_11) Prop" xfId="15482"/>
    <cellStyle name="Comma 12 3 6" xfId="15483"/>
    <cellStyle name="Comma 12 3 6 2" xfId="15484"/>
    <cellStyle name="Comma 12 3 6 2 2" xfId="15485"/>
    <cellStyle name="Comma 12 3 6 2 2 2" xfId="15486"/>
    <cellStyle name="Comma 12 3 6 2 3" xfId="15487"/>
    <cellStyle name="Comma 12 3 6 2_11) Prop" xfId="15488"/>
    <cellStyle name="Comma 12 3 6 3" xfId="15489"/>
    <cellStyle name="Comma 12 3 6 3 2" xfId="15490"/>
    <cellStyle name="Comma 12 3 6 4" xfId="15491"/>
    <cellStyle name="Comma 12 3 6_11) Prop" xfId="15492"/>
    <cellStyle name="Comma 12 3 7" xfId="15493"/>
    <cellStyle name="Comma 12 3 7 2" xfId="15494"/>
    <cellStyle name="Comma 12 3 7 2 2" xfId="15495"/>
    <cellStyle name="Comma 12 3 7 3" xfId="15496"/>
    <cellStyle name="Comma 12 3 7_11) Prop" xfId="15497"/>
    <cellStyle name="Comma 12 3 8" xfId="15498"/>
    <cellStyle name="Comma 12 3 8 2" xfId="15499"/>
    <cellStyle name="Comma 12 3 9" xfId="15500"/>
    <cellStyle name="Comma 12 3_1.) Midland &amp; P&amp;L" xfId="15501"/>
    <cellStyle name="Comma 12 4" xfId="15502"/>
    <cellStyle name="Comma 12 4 10" xfId="15503"/>
    <cellStyle name="Comma 12 4 10 2" xfId="15504"/>
    <cellStyle name="Comma 12 4 10 2 2" xfId="15505"/>
    <cellStyle name="Comma 12 4 10 2_PY_Adj" xfId="15506"/>
    <cellStyle name="Comma 12 4 10 3" xfId="15507"/>
    <cellStyle name="Comma 12 4 10_PY_Adj" xfId="15508"/>
    <cellStyle name="Comma 12 4 11" xfId="15509"/>
    <cellStyle name="Comma 12 4 11 2" xfId="15510"/>
    <cellStyle name="Comma 12 4 11_PY_Adj" xfId="15511"/>
    <cellStyle name="Comma 12 4 12" xfId="15512"/>
    <cellStyle name="Comma 12 4 2" xfId="15513"/>
    <cellStyle name="Comma 12 4 2 2" xfId="15514"/>
    <cellStyle name="Comma 12 4 2 2 2" xfId="15515"/>
    <cellStyle name="Comma 12 4 2 2 2 2" xfId="15516"/>
    <cellStyle name="Comma 12 4 2 2 2 2 2" xfId="15517"/>
    <cellStyle name="Comma 12 4 2 2 2 3" xfId="15518"/>
    <cellStyle name="Comma 12 4 2 2 2_11) Prop" xfId="15519"/>
    <cellStyle name="Comma 12 4 2 2 3" xfId="15520"/>
    <cellStyle name="Comma 12 4 2 2 3 2" xfId="15521"/>
    <cellStyle name="Comma 12 4 2 2 4" xfId="15522"/>
    <cellStyle name="Comma 12 4 2 2 4 2" xfId="15523"/>
    <cellStyle name="Comma 12 4 2 2 4 2 2" xfId="15524"/>
    <cellStyle name="Comma 12 4 2 2 4 2_PY_Adj" xfId="15525"/>
    <cellStyle name="Comma 12 4 2 2 4 3" xfId="15526"/>
    <cellStyle name="Comma 12 4 2 2 4_PY_Adj" xfId="15527"/>
    <cellStyle name="Comma 12 4 2 2 5" xfId="15528"/>
    <cellStyle name="Comma 12 4 2 2 5 2" xfId="15529"/>
    <cellStyle name="Comma 12 4 2 2 5 2 2" xfId="15530"/>
    <cellStyle name="Comma 12 4 2 2 5 2_PY_Adj" xfId="15531"/>
    <cellStyle name="Comma 12 4 2 2 5 3" xfId="15532"/>
    <cellStyle name="Comma 12 4 2 2 5_PY_Adj" xfId="15533"/>
    <cellStyle name="Comma 12 4 2 2 6" xfId="15534"/>
    <cellStyle name="Comma 12 4 2 2 6 2" xfId="15535"/>
    <cellStyle name="Comma 12 4 2 2 6_PY_Adj" xfId="15536"/>
    <cellStyle name="Comma 12 4 2 2 7" xfId="15537"/>
    <cellStyle name="Comma 12 4 2 2_11) Prop" xfId="15538"/>
    <cellStyle name="Comma 12 4 2 3" xfId="15539"/>
    <cellStyle name="Comma 12 4 2 3 2" xfId="15540"/>
    <cellStyle name="Comma 12 4 2 3 2 2" xfId="15541"/>
    <cellStyle name="Comma 12 4 2 3 2 2 2" xfId="15542"/>
    <cellStyle name="Comma 12 4 2 3 2 3" xfId="15543"/>
    <cellStyle name="Comma 12 4 2 3 2_11) Prop" xfId="15544"/>
    <cellStyle name="Comma 12 4 2 3 3" xfId="15545"/>
    <cellStyle name="Comma 12 4 2 3 3 2" xfId="15546"/>
    <cellStyle name="Comma 12 4 2 3 4" xfId="15547"/>
    <cellStyle name="Comma 12 4 2 3_11) Prop" xfId="15548"/>
    <cellStyle name="Comma 12 4 2 4" xfId="15549"/>
    <cellStyle name="Comma 12 4 2 4 2" xfId="15550"/>
    <cellStyle name="Comma 12 4 2 4 2 2" xfId="15551"/>
    <cellStyle name="Comma 12 4 2 4 3" xfId="15552"/>
    <cellStyle name="Comma 12 4 2 4_11) Prop" xfId="15553"/>
    <cellStyle name="Comma 12 4 2 5" xfId="15554"/>
    <cellStyle name="Comma 12 4 2 5 2" xfId="15555"/>
    <cellStyle name="Comma 12 4 2 6" xfId="15556"/>
    <cellStyle name="Comma 12 4 2 6 2" xfId="15557"/>
    <cellStyle name="Comma 12 4 2 6 2 2" xfId="15558"/>
    <cellStyle name="Comma 12 4 2 6 2_PY_Adj" xfId="15559"/>
    <cellStyle name="Comma 12 4 2 6 3" xfId="15560"/>
    <cellStyle name="Comma 12 4 2 6_PY_Adj" xfId="15561"/>
    <cellStyle name="Comma 12 4 2 7" xfId="15562"/>
    <cellStyle name="Comma 12 4 2 7 2" xfId="15563"/>
    <cellStyle name="Comma 12 4 2 7 2 2" xfId="15564"/>
    <cellStyle name="Comma 12 4 2 7 2_PY_Adj" xfId="15565"/>
    <cellStyle name="Comma 12 4 2 7 3" xfId="15566"/>
    <cellStyle name="Comma 12 4 2 7_PY_Adj" xfId="15567"/>
    <cellStyle name="Comma 12 4 2 8" xfId="15568"/>
    <cellStyle name="Comma 12 4 2 8 2" xfId="15569"/>
    <cellStyle name="Comma 12 4 2 8_PY_Adj" xfId="15570"/>
    <cellStyle name="Comma 12 4 2 9" xfId="15571"/>
    <cellStyle name="Comma 12 4 2_11) Prop" xfId="15572"/>
    <cellStyle name="Comma 12 4 3" xfId="15573"/>
    <cellStyle name="Comma 12 4 3 2" xfId="15574"/>
    <cellStyle name="Comma 12 4 3 2 2" xfId="15575"/>
    <cellStyle name="Comma 12 4 3 2 2 2" xfId="15576"/>
    <cellStyle name="Comma 12 4 3 2 2 2 2" xfId="15577"/>
    <cellStyle name="Comma 12 4 3 2 2 3" xfId="15578"/>
    <cellStyle name="Comma 12 4 3 2 2_11) Prop" xfId="15579"/>
    <cellStyle name="Comma 12 4 3 2 3" xfId="15580"/>
    <cellStyle name="Comma 12 4 3 2 3 2" xfId="15581"/>
    <cellStyle name="Comma 12 4 3 2 4" xfId="15582"/>
    <cellStyle name="Comma 12 4 3 2_11) Prop" xfId="15583"/>
    <cellStyle name="Comma 12 4 3 3" xfId="15584"/>
    <cellStyle name="Comma 12 4 3 3 2" xfId="15585"/>
    <cellStyle name="Comma 12 4 3 3 2 2" xfId="15586"/>
    <cellStyle name="Comma 12 4 3 3 2 2 2" xfId="15587"/>
    <cellStyle name="Comma 12 4 3 3 2 3" xfId="15588"/>
    <cellStyle name="Comma 12 4 3 3 2_11) Prop" xfId="15589"/>
    <cellStyle name="Comma 12 4 3 3 3" xfId="15590"/>
    <cellStyle name="Comma 12 4 3 3 3 2" xfId="15591"/>
    <cellStyle name="Comma 12 4 3 3 4" xfId="15592"/>
    <cellStyle name="Comma 12 4 3 3_11) Prop" xfId="15593"/>
    <cellStyle name="Comma 12 4 3 4" xfId="15594"/>
    <cellStyle name="Comma 12 4 3 4 2" xfId="15595"/>
    <cellStyle name="Comma 12 4 3 4 2 2" xfId="15596"/>
    <cellStyle name="Comma 12 4 3 4 3" xfId="15597"/>
    <cellStyle name="Comma 12 4 3 4_11) Prop" xfId="15598"/>
    <cellStyle name="Comma 12 4 3 5" xfId="15599"/>
    <cellStyle name="Comma 12 4 3 5 2" xfId="15600"/>
    <cellStyle name="Comma 12 4 3 6" xfId="15601"/>
    <cellStyle name="Comma 12 4 3 6 2" xfId="15602"/>
    <cellStyle name="Comma 12 4 3 6 2 2" xfId="15603"/>
    <cellStyle name="Comma 12 4 3 6 2_PY_Adj" xfId="15604"/>
    <cellStyle name="Comma 12 4 3 6 3" xfId="15605"/>
    <cellStyle name="Comma 12 4 3 6_PY_Adj" xfId="15606"/>
    <cellStyle name="Comma 12 4 3 7" xfId="15607"/>
    <cellStyle name="Comma 12 4 3 7 2" xfId="15608"/>
    <cellStyle name="Comma 12 4 3 7 2 2" xfId="15609"/>
    <cellStyle name="Comma 12 4 3 7 2_PY_Adj" xfId="15610"/>
    <cellStyle name="Comma 12 4 3 7 3" xfId="15611"/>
    <cellStyle name="Comma 12 4 3 7_PY_Adj" xfId="15612"/>
    <cellStyle name="Comma 12 4 3 8" xfId="15613"/>
    <cellStyle name="Comma 12 4 3 8 2" xfId="15614"/>
    <cellStyle name="Comma 12 4 3 8_PY_Adj" xfId="15615"/>
    <cellStyle name="Comma 12 4 3 9" xfId="15616"/>
    <cellStyle name="Comma 12 4 3_11) Prop" xfId="15617"/>
    <cellStyle name="Comma 12 4 4" xfId="15618"/>
    <cellStyle name="Comma 12 4 4 2" xfId="15619"/>
    <cellStyle name="Comma 12 4 4 2 2" xfId="15620"/>
    <cellStyle name="Comma 12 4 4 2 2 2" xfId="15621"/>
    <cellStyle name="Comma 12 4 4 2 2 2 2" xfId="15622"/>
    <cellStyle name="Comma 12 4 4 2 2 3" xfId="15623"/>
    <cellStyle name="Comma 12 4 4 2 2_11) Prop" xfId="15624"/>
    <cellStyle name="Comma 12 4 4 2 3" xfId="15625"/>
    <cellStyle name="Comma 12 4 4 2 3 2" xfId="15626"/>
    <cellStyle name="Comma 12 4 4 2 4" xfId="15627"/>
    <cellStyle name="Comma 12 4 4 2_11) Prop" xfId="15628"/>
    <cellStyle name="Comma 12 4 4 3" xfId="15629"/>
    <cellStyle name="Comma 12 4 4 3 2" xfId="15630"/>
    <cellStyle name="Comma 12 4 4 3 2 2" xfId="15631"/>
    <cellStyle name="Comma 12 4 4 3 2 2 2" xfId="15632"/>
    <cellStyle name="Comma 12 4 4 3 2 3" xfId="15633"/>
    <cellStyle name="Comma 12 4 4 3 2_11) Prop" xfId="15634"/>
    <cellStyle name="Comma 12 4 4 3 3" xfId="15635"/>
    <cellStyle name="Comma 12 4 4 3 3 2" xfId="15636"/>
    <cellStyle name="Comma 12 4 4 3 4" xfId="15637"/>
    <cellStyle name="Comma 12 4 4 3_11) Prop" xfId="15638"/>
    <cellStyle name="Comma 12 4 4 4" xfId="15639"/>
    <cellStyle name="Comma 12 4 4 4 2" xfId="15640"/>
    <cellStyle name="Comma 12 4 4 4 2 2" xfId="15641"/>
    <cellStyle name="Comma 12 4 4 4 3" xfId="15642"/>
    <cellStyle name="Comma 12 4 4 4_11) Prop" xfId="15643"/>
    <cellStyle name="Comma 12 4 4 5" xfId="15644"/>
    <cellStyle name="Comma 12 4 4 5 2" xfId="15645"/>
    <cellStyle name="Comma 12 4 4 6" xfId="15646"/>
    <cellStyle name="Comma 12 4 4_11) Prop" xfId="15647"/>
    <cellStyle name="Comma 12 4 5" xfId="15648"/>
    <cellStyle name="Comma 12 4 5 2" xfId="15649"/>
    <cellStyle name="Comma 12 4 5 2 2" xfId="15650"/>
    <cellStyle name="Comma 12 4 5 2 2 2" xfId="15651"/>
    <cellStyle name="Comma 12 4 5 2 3" xfId="15652"/>
    <cellStyle name="Comma 12 4 5 2_11) Prop" xfId="15653"/>
    <cellStyle name="Comma 12 4 5 3" xfId="15654"/>
    <cellStyle name="Comma 12 4 5 3 2" xfId="15655"/>
    <cellStyle name="Comma 12 4 5 4" xfId="15656"/>
    <cellStyle name="Comma 12 4 5_11) Prop" xfId="15657"/>
    <cellStyle name="Comma 12 4 6" xfId="15658"/>
    <cellStyle name="Comma 12 4 6 2" xfId="15659"/>
    <cellStyle name="Comma 12 4 6 2 2" xfId="15660"/>
    <cellStyle name="Comma 12 4 6 2 2 2" xfId="15661"/>
    <cellStyle name="Comma 12 4 6 2 3" xfId="15662"/>
    <cellStyle name="Comma 12 4 6 2_11) Prop" xfId="15663"/>
    <cellStyle name="Comma 12 4 6 3" xfId="15664"/>
    <cellStyle name="Comma 12 4 6 3 2" xfId="15665"/>
    <cellStyle name="Comma 12 4 6 4" xfId="15666"/>
    <cellStyle name="Comma 12 4 6_11) Prop" xfId="15667"/>
    <cellStyle name="Comma 12 4 7" xfId="15668"/>
    <cellStyle name="Comma 12 4 7 2" xfId="15669"/>
    <cellStyle name="Comma 12 4 7 2 2" xfId="15670"/>
    <cellStyle name="Comma 12 4 7 3" xfId="15671"/>
    <cellStyle name="Comma 12 4 7_11) Prop" xfId="15672"/>
    <cellStyle name="Comma 12 4 8" xfId="15673"/>
    <cellStyle name="Comma 12 4 8 2" xfId="15674"/>
    <cellStyle name="Comma 12 4 9" xfId="15675"/>
    <cellStyle name="Comma 12 4 9 2" xfId="15676"/>
    <cellStyle name="Comma 12 4 9 2 2" xfId="15677"/>
    <cellStyle name="Comma 12 4 9 2_PY_Adj" xfId="15678"/>
    <cellStyle name="Comma 12 4 9 3" xfId="15679"/>
    <cellStyle name="Comma 12 4 9_PY_Adj" xfId="15680"/>
    <cellStyle name="Comma 12 4_11) Prop" xfId="15681"/>
    <cellStyle name="Comma 12 5" xfId="15682"/>
    <cellStyle name="Comma 12 5 2" xfId="15683"/>
    <cellStyle name="Comma 12 5 2 2" xfId="15684"/>
    <cellStyle name="Comma 12 5 2 2 2" xfId="15685"/>
    <cellStyle name="Comma 12 5 2 2 2 2" xfId="15686"/>
    <cellStyle name="Comma 12 5 2 2 2_PY_Adj" xfId="15687"/>
    <cellStyle name="Comma 12 5 2 2 3" xfId="15688"/>
    <cellStyle name="Comma 12 5 2 2_PY_Adj" xfId="15689"/>
    <cellStyle name="Comma 12 5 2 3" xfId="15690"/>
    <cellStyle name="Comma 12 5 2 3 2" xfId="15691"/>
    <cellStyle name="Comma 12 5 2 3 2 2" xfId="15692"/>
    <cellStyle name="Comma 12 5 2 3 2_PY_Adj" xfId="15693"/>
    <cellStyle name="Comma 12 5 2 3 3" xfId="15694"/>
    <cellStyle name="Comma 12 5 2 3_PY_Adj" xfId="15695"/>
    <cellStyle name="Comma 12 5 2 4" xfId="15696"/>
    <cellStyle name="Comma 12 5 2 4 2" xfId="15697"/>
    <cellStyle name="Comma 12 5 2 4_PY_Adj" xfId="15698"/>
    <cellStyle name="Comma 12 5 2 5" xfId="15699"/>
    <cellStyle name="Comma 12 5 2_11) Prop" xfId="15700"/>
    <cellStyle name="Comma 12 5 3" xfId="15701"/>
    <cellStyle name="Comma 12 5 3 2" xfId="15702"/>
    <cellStyle name="Comma 12 5 4" xfId="15703"/>
    <cellStyle name="Comma 12 5 4 2" xfId="15704"/>
    <cellStyle name="Comma 12 5 4 2 2" xfId="15705"/>
    <cellStyle name="Comma 12 5 4 2_PY_Adj" xfId="15706"/>
    <cellStyle name="Comma 12 5 4 3" xfId="15707"/>
    <cellStyle name="Comma 12 5 4_PY_Adj" xfId="15708"/>
    <cellStyle name="Comma 12 5 5" xfId="15709"/>
    <cellStyle name="Comma 12 5 5 2" xfId="15710"/>
    <cellStyle name="Comma 12 5 5 2 2" xfId="15711"/>
    <cellStyle name="Comma 12 5 5 2_PY_Adj" xfId="15712"/>
    <cellStyle name="Comma 12 5 5 3" xfId="15713"/>
    <cellStyle name="Comma 12 5 5_PY_Adj" xfId="15714"/>
    <cellStyle name="Comma 12 5 6" xfId="15715"/>
    <cellStyle name="Comma 12 5 6 2" xfId="15716"/>
    <cellStyle name="Comma 12 5 6_PY_Adj" xfId="15717"/>
    <cellStyle name="Comma 12 5 7" xfId="15718"/>
    <cellStyle name="Comma 12 5_11) Prop" xfId="15719"/>
    <cellStyle name="Comma 12 6" xfId="15720"/>
    <cellStyle name="Comma 12 6 2" xfId="15721"/>
    <cellStyle name="Comma 12 6 2 2" xfId="15722"/>
    <cellStyle name="Comma 12 6 2 2 2" xfId="15723"/>
    <cellStyle name="Comma 12 6 2 3" xfId="15724"/>
    <cellStyle name="Comma 12 6 2_11) Prop" xfId="15725"/>
    <cellStyle name="Comma 12 6 3" xfId="15726"/>
    <cellStyle name="Comma 12 6 3 2" xfId="15727"/>
    <cellStyle name="Comma 12 6 4" xfId="15728"/>
    <cellStyle name="Comma 12 6 4 2" xfId="15729"/>
    <cellStyle name="Comma 12 6 5" xfId="15730"/>
    <cellStyle name="Comma 12 6 5 2" xfId="15731"/>
    <cellStyle name="Comma 12 6 5 2 2" xfId="15732"/>
    <cellStyle name="Comma 12 6 5 2_PY_Adj" xfId="15733"/>
    <cellStyle name="Comma 12 6 5 3" xfId="15734"/>
    <cellStyle name="Comma 12 6 5_PY_Adj" xfId="15735"/>
    <cellStyle name="Comma 12 6 6" xfId="15736"/>
    <cellStyle name="Comma 12 6 6 2" xfId="15737"/>
    <cellStyle name="Comma 12 6 6 2 2" xfId="15738"/>
    <cellStyle name="Comma 12 6 6 2_PY_Adj" xfId="15739"/>
    <cellStyle name="Comma 12 6 6 3" xfId="15740"/>
    <cellStyle name="Comma 12 6 6_PY_Adj" xfId="15741"/>
    <cellStyle name="Comma 12 6 7" xfId="15742"/>
    <cellStyle name="Comma 12 6 7 2" xfId="15743"/>
    <cellStyle name="Comma 12 6 7_PY_Adj" xfId="15744"/>
    <cellStyle name="Comma 12 6 8" xfId="15745"/>
    <cellStyle name="Comma 12 6_11) Prop" xfId="15746"/>
    <cellStyle name="Comma 12 7" xfId="15747"/>
    <cellStyle name="Comma 12 7 2" xfId="15748"/>
    <cellStyle name="Comma 12 7 2 2" xfId="15749"/>
    <cellStyle name="Comma 12 7 2 2 2" xfId="15750"/>
    <cellStyle name="Comma 12 7 2 2 3" xfId="15751"/>
    <cellStyle name="Comma 12 7 2 2_11) Prop" xfId="15752"/>
    <cellStyle name="Comma 12 7 2 3" xfId="15753"/>
    <cellStyle name="Comma 12 7 2_11) Prop" xfId="15754"/>
    <cellStyle name="Comma 12 7 3" xfId="15755"/>
    <cellStyle name="Comma 12 7 3 2" xfId="15756"/>
    <cellStyle name="Comma 12 7 3 3" xfId="15757"/>
    <cellStyle name="Comma 12 7 3_11) Prop" xfId="15758"/>
    <cellStyle name="Comma 12 7 4" xfId="15759"/>
    <cellStyle name="Comma 12 7_11) Prop" xfId="15760"/>
    <cellStyle name="Comma 12 8" xfId="15761"/>
    <cellStyle name="Comma 12 8 2" xfId="15762"/>
    <cellStyle name="Comma 12 8 2 2" xfId="15763"/>
    <cellStyle name="Comma 12 8 2 2 2" xfId="15764"/>
    <cellStyle name="Comma 12 8 2 3" xfId="15765"/>
    <cellStyle name="Comma 12 8 2_11) Prop" xfId="15766"/>
    <cellStyle name="Comma 12 8 3" xfId="15767"/>
    <cellStyle name="Comma 12 8 3 2" xfId="15768"/>
    <cellStyle name="Comma 12 8 3 2 2" xfId="15769"/>
    <cellStyle name="Comma 12 8 3 3" xfId="15770"/>
    <cellStyle name="Comma 12 8 3_11) Prop" xfId="15771"/>
    <cellStyle name="Comma 12 8 4" xfId="15772"/>
    <cellStyle name="Comma 12 8 4 2" xfId="15773"/>
    <cellStyle name="Comma 12 8 4 3" xfId="15774"/>
    <cellStyle name="Comma 12 8 4_11) Prop" xfId="15775"/>
    <cellStyle name="Comma 12 8 5" xfId="15776"/>
    <cellStyle name="Comma 12 8 5 2" xfId="15777"/>
    <cellStyle name="Comma 12 8 6" xfId="15778"/>
    <cellStyle name="Comma 12 8_11) Prop" xfId="15779"/>
    <cellStyle name="Comma 12 9" xfId="15780"/>
    <cellStyle name="Comma 12 9 2" xfId="15781"/>
    <cellStyle name="Comma 12 9 2 2" xfId="15782"/>
    <cellStyle name="Comma 12 9 3" xfId="15783"/>
    <cellStyle name="Comma 12 9 4" xfId="15784"/>
    <cellStyle name="Comma 12 9_11) Prop" xfId="15785"/>
    <cellStyle name="Comma 12_1.) Midland &amp; P&amp;L" xfId="15786"/>
    <cellStyle name="Comma 120" xfId="15787"/>
    <cellStyle name="Comma 120 2" xfId="15788"/>
    <cellStyle name="Comma 120 2 2" xfId="15789"/>
    <cellStyle name="Comma 120 3" xfId="15790"/>
    <cellStyle name="Comma 120_11) Prop" xfId="15791"/>
    <cellStyle name="Comma 121" xfId="15792"/>
    <cellStyle name="Comma 121 2" xfId="15793"/>
    <cellStyle name="Comma 121 2 2" xfId="15794"/>
    <cellStyle name="Comma 121 3" xfId="15795"/>
    <cellStyle name="Comma 121_11) Prop" xfId="15796"/>
    <cellStyle name="Comma 122" xfId="15797"/>
    <cellStyle name="Comma 122 2" xfId="15798"/>
    <cellStyle name="Comma 122 2 2" xfId="15799"/>
    <cellStyle name="Comma 122 3" xfId="15800"/>
    <cellStyle name="Comma 122_11) Prop" xfId="15801"/>
    <cellStyle name="Comma 123" xfId="15802"/>
    <cellStyle name="Comma 123 2" xfId="15803"/>
    <cellStyle name="Comma 123 2 2" xfId="15804"/>
    <cellStyle name="Comma 123 2 2 2" xfId="15805"/>
    <cellStyle name="Comma 123 2 3" xfId="15806"/>
    <cellStyle name="Comma 123 2_11) Prop" xfId="15807"/>
    <cellStyle name="Comma 123 3" xfId="15808"/>
    <cellStyle name="Comma 123 3 2" xfId="15809"/>
    <cellStyle name="Comma 123 4" xfId="15810"/>
    <cellStyle name="Comma 123_11) Prop" xfId="15811"/>
    <cellStyle name="Comma 124" xfId="15812"/>
    <cellStyle name="Comma 124 2" xfId="15813"/>
    <cellStyle name="Comma 124 2 2" xfId="15814"/>
    <cellStyle name="Comma 124 2 2 2" xfId="15815"/>
    <cellStyle name="Comma 124 2 3" xfId="15816"/>
    <cellStyle name="Comma 124 2_11) Prop" xfId="15817"/>
    <cellStyle name="Comma 124 3" xfId="15818"/>
    <cellStyle name="Comma 124 3 2" xfId="15819"/>
    <cellStyle name="Comma 124 4" xfId="15820"/>
    <cellStyle name="Comma 124_11) Prop" xfId="15821"/>
    <cellStyle name="Comma 125" xfId="15822"/>
    <cellStyle name="Comma 125 2" xfId="15823"/>
    <cellStyle name="Comma 125 2 2" xfId="15824"/>
    <cellStyle name="Comma 125 2 2 2" xfId="15825"/>
    <cellStyle name="Comma 125 2 3" xfId="15826"/>
    <cellStyle name="Comma 125 2_11) Prop" xfId="15827"/>
    <cellStyle name="Comma 125 3" xfId="15828"/>
    <cellStyle name="Comma 125 3 2" xfId="15829"/>
    <cellStyle name="Comma 125 4" xfId="15830"/>
    <cellStyle name="Comma 125_11) Prop" xfId="15831"/>
    <cellStyle name="Comma 126" xfId="15832"/>
    <cellStyle name="Comma 126 2" xfId="15833"/>
    <cellStyle name="Comma 126 2 2" xfId="15834"/>
    <cellStyle name="Comma 126 2 2 2" xfId="15835"/>
    <cellStyle name="Comma 126 2 3" xfId="15836"/>
    <cellStyle name="Comma 126 2_11) Prop" xfId="15837"/>
    <cellStyle name="Comma 126 3" xfId="15838"/>
    <cellStyle name="Comma 126 3 2" xfId="15839"/>
    <cellStyle name="Comma 126 4" xfId="15840"/>
    <cellStyle name="Comma 126_11) Prop" xfId="15841"/>
    <cellStyle name="Comma 127" xfId="15842"/>
    <cellStyle name="Comma 127 2" xfId="15843"/>
    <cellStyle name="Comma 127 2 2" xfId="15844"/>
    <cellStyle name="Comma 127 2 2 2" xfId="15845"/>
    <cellStyle name="Comma 127 2 3" xfId="15846"/>
    <cellStyle name="Comma 127 2_11) Prop" xfId="15847"/>
    <cellStyle name="Comma 127 3" xfId="15848"/>
    <cellStyle name="Comma 127 3 2" xfId="15849"/>
    <cellStyle name="Comma 127 4" xfId="15850"/>
    <cellStyle name="Comma 127_11) Prop" xfId="15851"/>
    <cellStyle name="Comma 128" xfId="15852"/>
    <cellStyle name="Comma 128 2" xfId="15853"/>
    <cellStyle name="Comma 128 2 2" xfId="15854"/>
    <cellStyle name="Comma 128 2 2 2" xfId="15855"/>
    <cellStyle name="Comma 128 2 3" xfId="15856"/>
    <cellStyle name="Comma 128 2_11) Prop" xfId="15857"/>
    <cellStyle name="Comma 128 3" xfId="15858"/>
    <cellStyle name="Comma 128 3 2" xfId="15859"/>
    <cellStyle name="Comma 128 4" xfId="15860"/>
    <cellStyle name="Comma 128_11) Prop" xfId="15861"/>
    <cellStyle name="Comma 129" xfId="15862"/>
    <cellStyle name="Comma 129 2" xfId="15863"/>
    <cellStyle name="Comma 129 2 2" xfId="15864"/>
    <cellStyle name="Comma 129 2 2 2" xfId="15865"/>
    <cellStyle name="Comma 129 2 3" xfId="15866"/>
    <cellStyle name="Comma 129 2_11) Prop" xfId="15867"/>
    <cellStyle name="Comma 129 3" xfId="15868"/>
    <cellStyle name="Comma 129 3 2" xfId="15869"/>
    <cellStyle name="Comma 129 4" xfId="15870"/>
    <cellStyle name="Comma 129_11) Prop" xfId="15871"/>
    <cellStyle name="Comma 13" xfId="15872"/>
    <cellStyle name="Comma 13 10" xfId="15873"/>
    <cellStyle name="Comma 13 2" xfId="15874"/>
    <cellStyle name="Comma 13 2 10" xfId="15875"/>
    <cellStyle name="Comma 13 2 11" xfId="15876"/>
    <cellStyle name="Comma 13 2 2" xfId="15877"/>
    <cellStyle name="Comma 13 2 2 2" xfId="15878"/>
    <cellStyle name="Comma 13 2 2 2 2" xfId="15879"/>
    <cellStyle name="Comma 13 2 2 2 2 2" xfId="15880"/>
    <cellStyle name="Comma 13 2 2 2 2 2 2" xfId="15881"/>
    <cellStyle name="Comma 13 2 2 2 2 2 2 2" xfId="15882"/>
    <cellStyle name="Comma 13 2 2 2 2 2 2_PY_Adj" xfId="15883"/>
    <cellStyle name="Comma 13 2 2 2 2 2 3" xfId="15884"/>
    <cellStyle name="Comma 13 2 2 2 2 2_PY_Adj" xfId="15885"/>
    <cellStyle name="Comma 13 2 2 2 2 3" xfId="15886"/>
    <cellStyle name="Comma 13 2 2 2 2 3 2" xfId="15887"/>
    <cellStyle name="Comma 13 2 2 2 2 3 2 2" xfId="15888"/>
    <cellStyle name="Comma 13 2 2 2 2 3 2_PY_Adj" xfId="15889"/>
    <cellStyle name="Comma 13 2 2 2 2 3 3" xfId="15890"/>
    <cellStyle name="Comma 13 2 2 2 2 3_PY_Adj" xfId="15891"/>
    <cellStyle name="Comma 13 2 2 2 2 4" xfId="15892"/>
    <cellStyle name="Comma 13 2 2 2 2 4 2" xfId="15893"/>
    <cellStyle name="Comma 13 2 2 2 2 4_PY_Adj" xfId="15894"/>
    <cellStyle name="Comma 13 2 2 2 2 5" xfId="15895"/>
    <cellStyle name="Comma 13 2 2 2 2_4) FAS 143" xfId="15896"/>
    <cellStyle name="Comma 13 2 2 2 3" xfId="15897"/>
    <cellStyle name="Comma 13 2 2 2 3 2" xfId="15898"/>
    <cellStyle name="Comma 13 2 2 2 3 2 2" xfId="15899"/>
    <cellStyle name="Comma 13 2 2 2 3 2_PY_Adj" xfId="15900"/>
    <cellStyle name="Comma 13 2 2 2 3 3" xfId="15901"/>
    <cellStyle name="Comma 13 2 2 2 3_PY_Adj" xfId="15902"/>
    <cellStyle name="Comma 13 2 2 2 4" xfId="15903"/>
    <cellStyle name="Comma 13 2 2 2 4 2" xfId="15904"/>
    <cellStyle name="Comma 13 2 2 2 4 2 2" xfId="15905"/>
    <cellStyle name="Comma 13 2 2 2 4 2_PY_Adj" xfId="15906"/>
    <cellStyle name="Comma 13 2 2 2 4 3" xfId="15907"/>
    <cellStyle name="Comma 13 2 2 2 4_PY_Adj" xfId="15908"/>
    <cellStyle name="Comma 13 2 2 2 5" xfId="15909"/>
    <cellStyle name="Comma 13 2 2 2 5 2" xfId="15910"/>
    <cellStyle name="Comma 13 2 2 2 5_PY_Adj" xfId="15911"/>
    <cellStyle name="Comma 13 2 2 2 6" xfId="15912"/>
    <cellStyle name="Comma 13 2 2 2_4) FAS 143" xfId="15913"/>
    <cellStyle name="Comma 13 2 2 3" xfId="15914"/>
    <cellStyle name="Comma 13 2 2 3 2" xfId="15915"/>
    <cellStyle name="Comma 13 2 2 3 2 2" xfId="15916"/>
    <cellStyle name="Comma 13 2 2 3 2 2 2" xfId="15917"/>
    <cellStyle name="Comma 13 2 2 3 2 2_PY_Adj" xfId="15918"/>
    <cellStyle name="Comma 13 2 2 3 2 3" xfId="15919"/>
    <cellStyle name="Comma 13 2 2 3 2_PY_Adj" xfId="15920"/>
    <cellStyle name="Comma 13 2 2 3 3" xfId="15921"/>
    <cellStyle name="Comma 13 2 2 3 3 2" xfId="15922"/>
    <cellStyle name="Comma 13 2 2 3 3 2 2" xfId="15923"/>
    <cellStyle name="Comma 13 2 2 3 3 2_PY_Adj" xfId="15924"/>
    <cellStyle name="Comma 13 2 2 3 3 3" xfId="15925"/>
    <cellStyle name="Comma 13 2 2 3 3_PY_Adj" xfId="15926"/>
    <cellStyle name="Comma 13 2 2 3 4" xfId="15927"/>
    <cellStyle name="Comma 13 2 2 3 4 2" xfId="15928"/>
    <cellStyle name="Comma 13 2 2 3 4_PY_Adj" xfId="15929"/>
    <cellStyle name="Comma 13 2 2 3 5" xfId="15930"/>
    <cellStyle name="Comma 13 2 2 3_4) FAS 143" xfId="15931"/>
    <cellStyle name="Comma 13 2 2 4" xfId="15932"/>
    <cellStyle name="Comma 13 2 2 4 2" xfId="15933"/>
    <cellStyle name="Comma 13 2 2 4 2 2" xfId="15934"/>
    <cellStyle name="Comma 13 2 2 4 2_PY_Adj" xfId="15935"/>
    <cellStyle name="Comma 13 2 2 4 3" xfId="15936"/>
    <cellStyle name="Comma 13 2 2 4_PY_Adj" xfId="15937"/>
    <cellStyle name="Comma 13 2 2 5" xfId="15938"/>
    <cellStyle name="Comma 13 2 2 5 2" xfId="15939"/>
    <cellStyle name="Comma 13 2 2 5 2 2" xfId="15940"/>
    <cellStyle name="Comma 13 2 2 5 2_PY_Adj" xfId="15941"/>
    <cellStyle name="Comma 13 2 2 5 3" xfId="15942"/>
    <cellStyle name="Comma 13 2 2 5_PY_Adj" xfId="15943"/>
    <cellStyle name="Comma 13 2 2 6" xfId="15944"/>
    <cellStyle name="Comma 13 2 2 6 2" xfId="15945"/>
    <cellStyle name="Comma 13 2 2 6_PY_Adj" xfId="15946"/>
    <cellStyle name="Comma 13 2 2 7" xfId="15947"/>
    <cellStyle name="Comma 13 2 2_11) Prop" xfId="15948"/>
    <cellStyle name="Comma 13 2 3" xfId="15949"/>
    <cellStyle name="Comma 13 2 3 2" xfId="15950"/>
    <cellStyle name="Comma 13 2 3 2 2" xfId="15951"/>
    <cellStyle name="Comma 13 2 3 2 2 2" xfId="15952"/>
    <cellStyle name="Comma 13 2 3 2 2 2 2" xfId="15953"/>
    <cellStyle name="Comma 13 2 3 2 2 2 2 2" xfId="15954"/>
    <cellStyle name="Comma 13 2 3 2 2 2 2_PY_Adj" xfId="15955"/>
    <cellStyle name="Comma 13 2 3 2 2 2 3" xfId="15956"/>
    <cellStyle name="Comma 13 2 3 2 2 2_PY_Adj" xfId="15957"/>
    <cellStyle name="Comma 13 2 3 2 2 3" xfId="15958"/>
    <cellStyle name="Comma 13 2 3 2 2 3 2" xfId="15959"/>
    <cellStyle name="Comma 13 2 3 2 2 3 2 2" xfId="15960"/>
    <cellStyle name="Comma 13 2 3 2 2 3 2_PY_Adj" xfId="15961"/>
    <cellStyle name="Comma 13 2 3 2 2 3 3" xfId="15962"/>
    <cellStyle name="Comma 13 2 3 2 2 3_PY_Adj" xfId="15963"/>
    <cellStyle name="Comma 13 2 3 2 2 4" xfId="15964"/>
    <cellStyle name="Comma 13 2 3 2 2 4 2" xfId="15965"/>
    <cellStyle name="Comma 13 2 3 2 2 4_PY_Adj" xfId="15966"/>
    <cellStyle name="Comma 13 2 3 2 2 5" xfId="15967"/>
    <cellStyle name="Comma 13 2 3 2 2_4) FAS 143" xfId="15968"/>
    <cellStyle name="Comma 13 2 3 2 3" xfId="15969"/>
    <cellStyle name="Comma 13 2 3 2 3 2" xfId="15970"/>
    <cellStyle name="Comma 13 2 3 2 3 2 2" xfId="15971"/>
    <cellStyle name="Comma 13 2 3 2 3 2_PY_Adj" xfId="15972"/>
    <cellStyle name="Comma 13 2 3 2 3 3" xfId="15973"/>
    <cellStyle name="Comma 13 2 3 2 3_PY_Adj" xfId="15974"/>
    <cellStyle name="Comma 13 2 3 2 4" xfId="15975"/>
    <cellStyle name="Comma 13 2 3 2 4 2" xfId="15976"/>
    <cellStyle name="Comma 13 2 3 2 4 2 2" xfId="15977"/>
    <cellStyle name="Comma 13 2 3 2 4 2_PY_Adj" xfId="15978"/>
    <cellStyle name="Comma 13 2 3 2 4 3" xfId="15979"/>
    <cellStyle name="Comma 13 2 3 2 4_PY_Adj" xfId="15980"/>
    <cellStyle name="Comma 13 2 3 2 5" xfId="15981"/>
    <cellStyle name="Comma 13 2 3 2 5 2" xfId="15982"/>
    <cellStyle name="Comma 13 2 3 2 5_PY_Adj" xfId="15983"/>
    <cellStyle name="Comma 13 2 3 2 6" xfId="15984"/>
    <cellStyle name="Comma 13 2 3 2_11) Prop" xfId="15985"/>
    <cellStyle name="Comma 13 2 3 3" xfId="15986"/>
    <cellStyle name="Comma 13 2 3 3 2" xfId="15987"/>
    <cellStyle name="Comma 13 2 3 3 2 2" xfId="15988"/>
    <cellStyle name="Comma 13 2 3 3 2 2 2" xfId="15989"/>
    <cellStyle name="Comma 13 2 3 3 2 2_PY_Adj" xfId="15990"/>
    <cellStyle name="Comma 13 2 3 3 2 3" xfId="15991"/>
    <cellStyle name="Comma 13 2 3 3 2_PY_Adj" xfId="15992"/>
    <cellStyle name="Comma 13 2 3 3 3" xfId="15993"/>
    <cellStyle name="Comma 13 2 3 3 3 2" xfId="15994"/>
    <cellStyle name="Comma 13 2 3 3 3 2 2" xfId="15995"/>
    <cellStyle name="Comma 13 2 3 3 3 2_PY_Adj" xfId="15996"/>
    <cellStyle name="Comma 13 2 3 3 3 3" xfId="15997"/>
    <cellStyle name="Comma 13 2 3 3 3_PY_Adj" xfId="15998"/>
    <cellStyle name="Comma 13 2 3 3 4" xfId="15999"/>
    <cellStyle name="Comma 13 2 3 3 4 2" xfId="16000"/>
    <cellStyle name="Comma 13 2 3 3 4_PY_Adj" xfId="16001"/>
    <cellStyle name="Comma 13 2 3 3 5" xfId="16002"/>
    <cellStyle name="Comma 13 2 3 3_4) FAS 143" xfId="16003"/>
    <cellStyle name="Comma 13 2 3 4" xfId="16004"/>
    <cellStyle name="Comma 13 2 3 4 2" xfId="16005"/>
    <cellStyle name="Comma 13 2 3 4 2 2" xfId="16006"/>
    <cellStyle name="Comma 13 2 3 4 2_PY_Adj" xfId="16007"/>
    <cellStyle name="Comma 13 2 3 4 3" xfId="16008"/>
    <cellStyle name="Comma 13 2 3 4_PY_Adj" xfId="16009"/>
    <cellStyle name="Comma 13 2 3 5" xfId="16010"/>
    <cellStyle name="Comma 13 2 3 5 2" xfId="16011"/>
    <cellStyle name="Comma 13 2 3 5 2 2" xfId="16012"/>
    <cellStyle name="Comma 13 2 3 5 2_PY_Adj" xfId="16013"/>
    <cellStyle name="Comma 13 2 3 5 3" xfId="16014"/>
    <cellStyle name="Comma 13 2 3 5_PY_Adj" xfId="16015"/>
    <cellStyle name="Comma 13 2 3 6" xfId="16016"/>
    <cellStyle name="Comma 13 2 3 6 2" xfId="16017"/>
    <cellStyle name="Comma 13 2 3 6_PY_Adj" xfId="16018"/>
    <cellStyle name="Comma 13 2 3 7" xfId="16019"/>
    <cellStyle name="Comma 13 2 3_11) Prop" xfId="16020"/>
    <cellStyle name="Comma 13 2 4" xfId="16021"/>
    <cellStyle name="Comma 13 2 4 2" xfId="16022"/>
    <cellStyle name="Comma 13 2 4 2 2" xfId="16023"/>
    <cellStyle name="Comma 13 2 4 2 2 2" xfId="16024"/>
    <cellStyle name="Comma 13 2 4 2 2 2 2" xfId="16025"/>
    <cellStyle name="Comma 13 2 4 2 2 2_PY_Adj" xfId="16026"/>
    <cellStyle name="Comma 13 2 4 2 2 3" xfId="16027"/>
    <cellStyle name="Comma 13 2 4 2 2_PY_Adj" xfId="16028"/>
    <cellStyle name="Comma 13 2 4 2 3" xfId="16029"/>
    <cellStyle name="Comma 13 2 4 2 3 2" xfId="16030"/>
    <cellStyle name="Comma 13 2 4 2 3 2 2" xfId="16031"/>
    <cellStyle name="Comma 13 2 4 2 3 2_PY_Adj" xfId="16032"/>
    <cellStyle name="Comma 13 2 4 2 3 3" xfId="16033"/>
    <cellStyle name="Comma 13 2 4 2 3_PY_Adj" xfId="16034"/>
    <cellStyle name="Comma 13 2 4 2 4" xfId="16035"/>
    <cellStyle name="Comma 13 2 4 2 4 2" xfId="16036"/>
    <cellStyle name="Comma 13 2 4 2 4_PY_Adj" xfId="16037"/>
    <cellStyle name="Comma 13 2 4 2 5" xfId="16038"/>
    <cellStyle name="Comma 13 2 4 2_4) FAS 143" xfId="16039"/>
    <cellStyle name="Comma 13 2 4 3" xfId="16040"/>
    <cellStyle name="Comma 13 2 4 3 2" xfId="16041"/>
    <cellStyle name="Comma 13 2 4 3 2 2" xfId="16042"/>
    <cellStyle name="Comma 13 2 4 3 2_PY_Adj" xfId="16043"/>
    <cellStyle name="Comma 13 2 4 3 3" xfId="16044"/>
    <cellStyle name="Comma 13 2 4 3_PY_Adj" xfId="16045"/>
    <cellStyle name="Comma 13 2 4 4" xfId="16046"/>
    <cellStyle name="Comma 13 2 4 4 2" xfId="16047"/>
    <cellStyle name="Comma 13 2 4 4 2 2" xfId="16048"/>
    <cellStyle name="Comma 13 2 4 4 2_PY_Adj" xfId="16049"/>
    <cellStyle name="Comma 13 2 4 4 3" xfId="16050"/>
    <cellStyle name="Comma 13 2 4 4_PY_Adj" xfId="16051"/>
    <cellStyle name="Comma 13 2 4 5" xfId="16052"/>
    <cellStyle name="Comma 13 2 4 5 2" xfId="16053"/>
    <cellStyle name="Comma 13 2 4 5_PY_Adj" xfId="16054"/>
    <cellStyle name="Comma 13 2 4 6" xfId="16055"/>
    <cellStyle name="Comma 13 2 4_11) Prop" xfId="16056"/>
    <cellStyle name="Comma 13 2 5" xfId="16057"/>
    <cellStyle name="Comma 13 2 5 2" xfId="16058"/>
    <cellStyle name="Comma 13 2 5 2 2" xfId="16059"/>
    <cellStyle name="Comma 13 2 5 2 2 2" xfId="16060"/>
    <cellStyle name="Comma 13 2 5 2 2_PY_Adj" xfId="16061"/>
    <cellStyle name="Comma 13 2 5 2 3" xfId="16062"/>
    <cellStyle name="Comma 13 2 5 2_PY_Adj" xfId="16063"/>
    <cellStyle name="Comma 13 2 5 3" xfId="16064"/>
    <cellStyle name="Comma 13 2 5 3 2" xfId="16065"/>
    <cellStyle name="Comma 13 2 5 3 2 2" xfId="16066"/>
    <cellStyle name="Comma 13 2 5 3 2_PY_Adj" xfId="16067"/>
    <cellStyle name="Comma 13 2 5 3 3" xfId="16068"/>
    <cellStyle name="Comma 13 2 5 3_PY_Adj" xfId="16069"/>
    <cellStyle name="Comma 13 2 5 4" xfId="16070"/>
    <cellStyle name="Comma 13 2 5 4 2" xfId="16071"/>
    <cellStyle name="Comma 13 2 5 4_PY_Adj" xfId="16072"/>
    <cellStyle name="Comma 13 2 5 5" xfId="16073"/>
    <cellStyle name="Comma 13 2 5_4) FAS 143" xfId="16074"/>
    <cellStyle name="Comma 13 2 6" xfId="16075"/>
    <cellStyle name="Comma 13 2 6 2" xfId="16076"/>
    <cellStyle name="Comma 13 2 7" xfId="16077"/>
    <cellStyle name="Comma 13 2 7 2" xfId="16078"/>
    <cellStyle name="Comma 13 2 8" xfId="16079"/>
    <cellStyle name="Comma 13 2 9" xfId="16080"/>
    <cellStyle name="Comma 13 2_1.) Midland &amp; P&amp;L" xfId="16081"/>
    <cellStyle name="Comma 13 3" xfId="16082"/>
    <cellStyle name="Comma 13 3 10" xfId="16083"/>
    <cellStyle name="Comma 13 3 2" xfId="16084"/>
    <cellStyle name="Comma 13 3 2 2" xfId="16085"/>
    <cellStyle name="Comma 13 3 2 2 2" xfId="16086"/>
    <cellStyle name="Comma 13 3 2 2 2 2" xfId="16087"/>
    <cellStyle name="Comma 13 3 2 2 2 2 2" xfId="16088"/>
    <cellStyle name="Comma 13 3 2 2 2 3" xfId="16089"/>
    <cellStyle name="Comma 13 3 2 2 2_11) Prop" xfId="16090"/>
    <cellStyle name="Comma 13 3 2 2 3" xfId="16091"/>
    <cellStyle name="Comma 13 3 2 2 3 2" xfId="16092"/>
    <cellStyle name="Comma 13 3 2 2 4" xfId="16093"/>
    <cellStyle name="Comma 13 3 2 2 4 2" xfId="16094"/>
    <cellStyle name="Comma 13 3 2 2 4 2 2" xfId="16095"/>
    <cellStyle name="Comma 13 3 2 2 4 2_PY_Adj" xfId="16096"/>
    <cellStyle name="Comma 13 3 2 2 4 3" xfId="16097"/>
    <cellStyle name="Comma 13 3 2 2 4_PY_Adj" xfId="16098"/>
    <cellStyle name="Comma 13 3 2 2 5" xfId="16099"/>
    <cellStyle name="Comma 13 3 2 2 5 2" xfId="16100"/>
    <cellStyle name="Comma 13 3 2 2 5 2 2" xfId="16101"/>
    <cellStyle name="Comma 13 3 2 2 5 2_PY_Adj" xfId="16102"/>
    <cellStyle name="Comma 13 3 2 2 5 3" xfId="16103"/>
    <cellStyle name="Comma 13 3 2 2 5_PY_Adj" xfId="16104"/>
    <cellStyle name="Comma 13 3 2 2 6" xfId="16105"/>
    <cellStyle name="Comma 13 3 2 2 6 2" xfId="16106"/>
    <cellStyle name="Comma 13 3 2 2 6_PY_Adj" xfId="16107"/>
    <cellStyle name="Comma 13 3 2 2 7" xfId="16108"/>
    <cellStyle name="Comma 13 3 2 2_11) Prop" xfId="16109"/>
    <cellStyle name="Comma 13 3 2 3" xfId="16110"/>
    <cellStyle name="Comma 13 3 2 3 2" xfId="16111"/>
    <cellStyle name="Comma 13 3 2 3 2 2" xfId="16112"/>
    <cellStyle name="Comma 13 3 2 3 2 2 2" xfId="16113"/>
    <cellStyle name="Comma 13 3 2 3 2 3" xfId="16114"/>
    <cellStyle name="Comma 13 3 2 3 2_11) Prop" xfId="16115"/>
    <cellStyle name="Comma 13 3 2 3 3" xfId="16116"/>
    <cellStyle name="Comma 13 3 2 3 3 2" xfId="16117"/>
    <cellStyle name="Comma 13 3 2 3 4" xfId="16118"/>
    <cellStyle name="Comma 13 3 2 3_11) Prop" xfId="16119"/>
    <cellStyle name="Comma 13 3 2 4" xfId="16120"/>
    <cellStyle name="Comma 13 3 2 4 2" xfId="16121"/>
    <cellStyle name="Comma 13 3 2 4 2 2" xfId="16122"/>
    <cellStyle name="Comma 13 3 2 4 3" xfId="16123"/>
    <cellStyle name="Comma 13 3 2 4_11) Prop" xfId="16124"/>
    <cellStyle name="Comma 13 3 2 5" xfId="16125"/>
    <cellStyle name="Comma 13 3 2 5 2" xfId="16126"/>
    <cellStyle name="Comma 13 3 2 6" xfId="16127"/>
    <cellStyle name="Comma 13 3 2 6 2" xfId="16128"/>
    <cellStyle name="Comma 13 3 2 6 2 2" xfId="16129"/>
    <cellStyle name="Comma 13 3 2 6 2_PY_Adj" xfId="16130"/>
    <cellStyle name="Comma 13 3 2 6 3" xfId="16131"/>
    <cellStyle name="Comma 13 3 2 6_PY_Adj" xfId="16132"/>
    <cellStyle name="Comma 13 3 2 7" xfId="16133"/>
    <cellStyle name="Comma 13 3 2 7 2" xfId="16134"/>
    <cellStyle name="Comma 13 3 2 7 2 2" xfId="16135"/>
    <cellStyle name="Comma 13 3 2 7 2_PY_Adj" xfId="16136"/>
    <cellStyle name="Comma 13 3 2 7 3" xfId="16137"/>
    <cellStyle name="Comma 13 3 2 7_PY_Adj" xfId="16138"/>
    <cellStyle name="Comma 13 3 2 8" xfId="16139"/>
    <cellStyle name="Comma 13 3 2 8 2" xfId="16140"/>
    <cellStyle name="Comma 13 3 2 8_PY_Adj" xfId="16141"/>
    <cellStyle name="Comma 13 3 2 9" xfId="16142"/>
    <cellStyle name="Comma 13 3 2_11) Prop" xfId="16143"/>
    <cellStyle name="Comma 13 3 3" xfId="16144"/>
    <cellStyle name="Comma 13 3 3 2" xfId="16145"/>
    <cellStyle name="Comma 13 3 3 2 2" xfId="16146"/>
    <cellStyle name="Comma 13 3 3 2 2 2" xfId="16147"/>
    <cellStyle name="Comma 13 3 3 2 2 2 2" xfId="16148"/>
    <cellStyle name="Comma 13 3 3 2 2 3" xfId="16149"/>
    <cellStyle name="Comma 13 3 3 2 2_11) Prop" xfId="16150"/>
    <cellStyle name="Comma 13 3 3 2 3" xfId="16151"/>
    <cellStyle name="Comma 13 3 3 2 3 2" xfId="16152"/>
    <cellStyle name="Comma 13 3 3 2 4" xfId="16153"/>
    <cellStyle name="Comma 13 3 3 2_11) Prop" xfId="16154"/>
    <cellStyle name="Comma 13 3 3 3" xfId="16155"/>
    <cellStyle name="Comma 13 3 3 3 2" xfId="16156"/>
    <cellStyle name="Comma 13 3 3 3 2 2" xfId="16157"/>
    <cellStyle name="Comma 13 3 3 3 2 2 2" xfId="16158"/>
    <cellStyle name="Comma 13 3 3 3 2 3" xfId="16159"/>
    <cellStyle name="Comma 13 3 3 3 2_11) Prop" xfId="16160"/>
    <cellStyle name="Comma 13 3 3 3 3" xfId="16161"/>
    <cellStyle name="Comma 13 3 3 3 3 2" xfId="16162"/>
    <cellStyle name="Comma 13 3 3 3 4" xfId="16163"/>
    <cellStyle name="Comma 13 3 3 3_11) Prop" xfId="16164"/>
    <cellStyle name="Comma 13 3 3 4" xfId="16165"/>
    <cellStyle name="Comma 13 3 3 4 2" xfId="16166"/>
    <cellStyle name="Comma 13 3 3 4 2 2" xfId="16167"/>
    <cellStyle name="Comma 13 3 3 4 3" xfId="16168"/>
    <cellStyle name="Comma 13 3 3 4_11) Prop" xfId="16169"/>
    <cellStyle name="Comma 13 3 3 5" xfId="16170"/>
    <cellStyle name="Comma 13 3 3 5 2" xfId="16171"/>
    <cellStyle name="Comma 13 3 3 6" xfId="16172"/>
    <cellStyle name="Comma 13 3 3 6 2" xfId="16173"/>
    <cellStyle name="Comma 13 3 3 6 2 2" xfId="16174"/>
    <cellStyle name="Comma 13 3 3 6 2_PY_Adj" xfId="16175"/>
    <cellStyle name="Comma 13 3 3 6 3" xfId="16176"/>
    <cellStyle name="Comma 13 3 3 6_PY_Adj" xfId="16177"/>
    <cellStyle name="Comma 13 3 3 7" xfId="16178"/>
    <cellStyle name="Comma 13 3 3 7 2" xfId="16179"/>
    <cellStyle name="Comma 13 3 3 7 2 2" xfId="16180"/>
    <cellStyle name="Comma 13 3 3 7 2_PY_Adj" xfId="16181"/>
    <cellStyle name="Comma 13 3 3 7 3" xfId="16182"/>
    <cellStyle name="Comma 13 3 3 7_PY_Adj" xfId="16183"/>
    <cellStyle name="Comma 13 3 3 8" xfId="16184"/>
    <cellStyle name="Comma 13 3 3 8 2" xfId="16185"/>
    <cellStyle name="Comma 13 3 3 8_PY_Adj" xfId="16186"/>
    <cellStyle name="Comma 13 3 3 9" xfId="16187"/>
    <cellStyle name="Comma 13 3 3_11) Prop" xfId="16188"/>
    <cellStyle name="Comma 13 3 4" xfId="16189"/>
    <cellStyle name="Comma 13 3 4 2" xfId="16190"/>
    <cellStyle name="Comma 13 3 4 2 2" xfId="16191"/>
    <cellStyle name="Comma 13 3 4 2 2 2" xfId="16192"/>
    <cellStyle name="Comma 13 3 4 2 2 2 2" xfId="16193"/>
    <cellStyle name="Comma 13 3 4 2 2 3" xfId="16194"/>
    <cellStyle name="Comma 13 3 4 2 2_11) Prop" xfId="16195"/>
    <cellStyle name="Comma 13 3 4 2 3" xfId="16196"/>
    <cellStyle name="Comma 13 3 4 2 3 2" xfId="16197"/>
    <cellStyle name="Comma 13 3 4 2 4" xfId="16198"/>
    <cellStyle name="Comma 13 3 4 2_11) Prop" xfId="16199"/>
    <cellStyle name="Comma 13 3 4 3" xfId="16200"/>
    <cellStyle name="Comma 13 3 4 3 2" xfId="16201"/>
    <cellStyle name="Comma 13 3 4 3 2 2" xfId="16202"/>
    <cellStyle name="Comma 13 3 4 3 2 2 2" xfId="16203"/>
    <cellStyle name="Comma 13 3 4 3 2 3" xfId="16204"/>
    <cellStyle name="Comma 13 3 4 3 2_11) Prop" xfId="16205"/>
    <cellStyle name="Comma 13 3 4 3 3" xfId="16206"/>
    <cellStyle name="Comma 13 3 4 3 3 2" xfId="16207"/>
    <cellStyle name="Comma 13 3 4 3 4" xfId="16208"/>
    <cellStyle name="Comma 13 3 4 3_11) Prop" xfId="16209"/>
    <cellStyle name="Comma 13 3 4 4" xfId="16210"/>
    <cellStyle name="Comma 13 3 4 4 2" xfId="16211"/>
    <cellStyle name="Comma 13 3 4 4 2 2" xfId="16212"/>
    <cellStyle name="Comma 13 3 4 4 3" xfId="16213"/>
    <cellStyle name="Comma 13 3 4 4_11) Prop" xfId="16214"/>
    <cellStyle name="Comma 13 3 4 5" xfId="16215"/>
    <cellStyle name="Comma 13 3 4 5 2" xfId="16216"/>
    <cellStyle name="Comma 13 3 4 6" xfId="16217"/>
    <cellStyle name="Comma 13 3 4_11) Prop" xfId="16218"/>
    <cellStyle name="Comma 13 3 5" xfId="16219"/>
    <cellStyle name="Comma 13 3 5 2" xfId="16220"/>
    <cellStyle name="Comma 13 3 5 2 2" xfId="16221"/>
    <cellStyle name="Comma 13 3 5 2 2 2" xfId="16222"/>
    <cellStyle name="Comma 13 3 5 2 3" xfId="16223"/>
    <cellStyle name="Comma 13 3 5 2_11) Prop" xfId="16224"/>
    <cellStyle name="Comma 13 3 5 3" xfId="16225"/>
    <cellStyle name="Comma 13 3 5 3 2" xfId="16226"/>
    <cellStyle name="Comma 13 3 5 4" xfId="16227"/>
    <cellStyle name="Comma 13 3 5_11) Prop" xfId="16228"/>
    <cellStyle name="Comma 13 3 6" xfId="16229"/>
    <cellStyle name="Comma 13 3 6 2" xfId="16230"/>
    <cellStyle name="Comma 13 3 6 2 2" xfId="16231"/>
    <cellStyle name="Comma 13 3 6 2 2 2" xfId="16232"/>
    <cellStyle name="Comma 13 3 6 2 3" xfId="16233"/>
    <cellStyle name="Comma 13 3 6 2_11) Prop" xfId="16234"/>
    <cellStyle name="Comma 13 3 6 3" xfId="16235"/>
    <cellStyle name="Comma 13 3 6 3 2" xfId="16236"/>
    <cellStyle name="Comma 13 3 6 4" xfId="16237"/>
    <cellStyle name="Comma 13 3 6_11) Prop" xfId="16238"/>
    <cellStyle name="Comma 13 3 7" xfId="16239"/>
    <cellStyle name="Comma 13 3 7 2" xfId="16240"/>
    <cellStyle name="Comma 13 3 7 2 2" xfId="16241"/>
    <cellStyle name="Comma 13 3 7 3" xfId="16242"/>
    <cellStyle name="Comma 13 3 7_11) Prop" xfId="16243"/>
    <cellStyle name="Comma 13 3 8" xfId="16244"/>
    <cellStyle name="Comma 13 3 8 2" xfId="16245"/>
    <cellStyle name="Comma 13 3 9" xfId="16246"/>
    <cellStyle name="Comma 13 3 9 2" xfId="16247"/>
    <cellStyle name="Comma 13 3_1.) Midland &amp; P&amp;L" xfId="16248"/>
    <cellStyle name="Comma 13 4" xfId="16249"/>
    <cellStyle name="Comma 13 4 10" xfId="16250"/>
    <cellStyle name="Comma 13 4 10 2" xfId="16251"/>
    <cellStyle name="Comma 13 4 10 2 2" xfId="16252"/>
    <cellStyle name="Comma 13 4 10 2_PY_Adj" xfId="16253"/>
    <cellStyle name="Comma 13 4 10 3" xfId="16254"/>
    <cellStyle name="Comma 13 4 10_PY_Adj" xfId="16255"/>
    <cellStyle name="Comma 13 4 11" xfId="16256"/>
    <cellStyle name="Comma 13 4 11 2" xfId="16257"/>
    <cellStyle name="Comma 13 4 11 2 2" xfId="16258"/>
    <cellStyle name="Comma 13 4 11 2_PY_Adj" xfId="16259"/>
    <cellStyle name="Comma 13 4 11 3" xfId="16260"/>
    <cellStyle name="Comma 13 4 11_PY_Adj" xfId="16261"/>
    <cellStyle name="Comma 13 4 12" xfId="16262"/>
    <cellStyle name="Comma 13 4 12 2" xfId="16263"/>
    <cellStyle name="Comma 13 4 12_PY_Adj" xfId="16264"/>
    <cellStyle name="Comma 13 4 13" xfId="16265"/>
    <cellStyle name="Comma 13 4 2" xfId="16266"/>
    <cellStyle name="Comma 13 4 2 2" xfId="16267"/>
    <cellStyle name="Comma 13 4 2 2 2" xfId="16268"/>
    <cellStyle name="Comma 13 4 2 2 2 2" xfId="16269"/>
    <cellStyle name="Comma 13 4 2 2 2 2 2" xfId="16270"/>
    <cellStyle name="Comma 13 4 2 2 2 3" xfId="16271"/>
    <cellStyle name="Comma 13 4 2 2 2_11) Prop" xfId="16272"/>
    <cellStyle name="Comma 13 4 2 2 3" xfId="16273"/>
    <cellStyle name="Comma 13 4 2 2 3 2" xfId="16274"/>
    <cellStyle name="Comma 13 4 2 2 4" xfId="16275"/>
    <cellStyle name="Comma 13 4 2 2 4 2" xfId="16276"/>
    <cellStyle name="Comma 13 4 2 2 4 2 2" xfId="16277"/>
    <cellStyle name="Comma 13 4 2 2 4 2_PY_Adj" xfId="16278"/>
    <cellStyle name="Comma 13 4 2 2 4 3" xfId="16279"/>
    <cellStyle name="Comma 13 4 2 2 4_PY_Adj" xfId="16280"/>
    <cellStyle name="Comma 13 4 2 2 5" xfId="16281"/>
    <cellStyle name="Comma 13 4 2 2 5 2" xfId="16282"/>
    <cellStyle name="Comma 13 4 2 2 5 2 2" xfId="16283"/>
    <cellStyle name="Comma 13 4 2 2 5 2_PY_Adj" xfId="16284"/>
    <cellStyle name="Comma 13 4 2 2 5 3" xfId="16285"/>
    <cellStyle name="Comma 13 4 2 2 5_PY_Adj" xfId="16286"/>
    <cellStyle name="Comma 13 4 2 2 6" xfId="16287"/>
    <cellStyle name="Comma 13 4 2 2 6 2" xfId="16288"/>
    <cellStyle name="Comma 13 4 2 2 6_PY_Adj" xfId="16289"/>
    <cellStyle name="Comma 13 4 2 2 7" xfId="16290"/>
    <cellStyle name="Comma 13 4 2 2_11) Prop" xfId="16291"/>
    <cellStyle name="Comma 13 4 2 3" xfId="16292"/>
    <cellStyle name="Comma 13 4 2 3 2" xfId="16293"/>
    <cellStyle name="Comma 13 4 2 3 2 2" xfId="16294"/>
    <cellStyle name="Comma 13 4 2 3 2 2 2" xfId="16295"/>
    <cellStyle name="Comma 13 4 2 3 2 3" xfId="16296"/>
    <cellStyle name="Comma 13 4 2 3 2_11) Prop" xfId="16297"/>
    <cellStyle name="Comma 13 4 2 3 3" xfId="16298"/>
    <cellStyle name="Comma 13 4 2 3 3 2" xfId="16299"/>
    <cellStyle name="Comma 13 4 2 3 4" xfId="16300"/>
    <cellStyle name="Comma 13 4 2 3_11) Prop" xfId="16301"/>
    <cellStyle name="Comma 13 4 2 4" xfId="16302"/>
    <cellStyle name="Comma 13 4 2 4 2" xfId="16303"/>
    <cellStyle name="Comma 13 4 2 4 2 2" xfId="16304"/>
    <cellStyle name="Comma 13 4 2 4 3" xfId="16305"/>
    <cellStyle name="Comma 13 4 2 4_11) Prop" xfId="16306"/>
    <cellStyle name="Comma 13 4 2 5" xfId="16307"/>
    <cellStyle name="Comma 13 4 2 5 2" xfId="16308"/>
    <cellStyle name="Comma 13 4 2 6" xfId="16309"/>
    <cellStyle name="Comma 13 4 2 6 2" xfId="16310"/>
    <cellStyle name="Comma 13 4 2 6 2 2" xfId="16311"/>
    <cellStyle name="Comma 13 4 2 6 2_PY_Adj" xfId="16312"/>
    <cellStyle name="Comma 13 4 2 6 3" xfId="16313"/>
    <cellStyle name="Comma 13 4 2 6_PY_Adj" xfId="16314"/>
    <cellStyle name="Comma 13 4 2 7" xfId="16315"/>
    <cellStyle name="Comma 13 4 2 7 2" xfId="16316"/>
    <cellStyle name="Comma 13 4 2 7 2 2" xfId="16317"/>
    <cellStyle name="Comma 13 4 2 7 2_PY_Adj" xfId="16318"/>
    <cellStyle name="Comma 13 4 2 7 3" xfId="16319"/>
    <cellStyle name="Comma 13 4 2 7_PY_Adj" xfId="16320"/>
    <cellStyle name="Comma 13 4 2 8" xfId="16321"/>
    <cellStyle name="Comma 13 4 2 8 2" xfId="16322"/>
    <cellStyle name="Comma 13 4 2 8_PY_Adj" xfId="16323"/>
    <cellStyle name="Comma 13 4 2 9" xfId="16324"/>
    <cellStyle name="Comma 13 4 2_11) Prop" xfId="16325"/>
    <cellStyle name="Comma 13 4 3" xfId="16326"/>
    <cellStyle name="Comma 13 4 3 2" xfId="16327"/>
    <cellStyle name="Comma 13 4 3 2 2" xfId="16328"/>
    <cellStyle name="Comma 13 4 3 2 2 2" xfId="16329"/>
    <cellStyle name="Comma 13 4 3 2 2 2 2" xfId="16330"/>
    <cellStyle name="Comma 13 4 3 2 2 3" xfId="16331"/>
    <cellStyle name="Comma 13 4 3 2 2_11) Prop" xfId="16332"/>
    <cellStyle name="Comma 13 4 3 2 3" xfId="16333"/>
    <cellStyle name="Comma 13 4 3 2 3 2" xfId="16334"/>
    <cellStyle name="Comma 13 4 3 2 4" xfId="16335"/>
    <cellStyle name="Comma 13 4 3 2_11) Prop" xfId="16336"/>
    <cellStyle name="Comma 13 4 3 3" xfId="16337"/>
    <cellStyle name="Comma 13 4 3 3 2" xfId="16338"/>
    <cellStyle name="Comma 13 4 3 3 2 2" xfId="16339"/>
    <cellStyle name="Comma 13 4 3 3 2 2 2" xfId="16340"/>
    <cellStyle name="Comma 13 4 3 3 2 3" xfId="16341"/>
    <cellStyle name="Comma 13 4 3 3 2_11) Prop" xfId="16342"/>
    <cellStyle name="Comma 13 4 3 3 3" xfId="16343"/>
    <cellStyle name="Comma 13 4 3 3 3 2" xfId="16344"/>
    <cellStyle name="Comma 13 4 3 3 4" xfId="16345"/>
    <cellStyle name="Comma 13 4 3 3_11) Prop" xfId="16346"/>
    <cellStyle name="Comma 13 4 3 4" xfId="16347"/>
    <cellStyle name="Comma 13 4 3 4 2" xfId="16348"/>
    <cellStyle name="Comma 13 4 3 4 2 2" xfId="16349"/>
    <cellStyle name="Comma 13 4 3 4 3" xfId="16350"/>
    <cellStyle name="Comma 13 4 3 4_11) Prop" xfId="16351"/>
    <cellStyle name="Comma 13 4 3 5" xfId="16352"/>
    <cellStyle name="Comma 13 4 3 5 2" xfId="16353"/>
    <cellStyle name="Comma 13 4 3 6" xfId="16354"/>
    <cellStyle name="Comma 13 4 3 6 2" xfId="16355"/>
    <cellStyle name="Comma 13 4 3 6 2 2" xfId="16356"/>
    <cellStyle name="Comma 13 4 3 6 2_PY_Adj" xfId="16357"/>
    <cellStyle name="Comma 13 4 3 6 3" xfId="16358"/>
    <cellStyle name="Comma 13 4 3 6_PY_Adj" xfId="16359"/>
    <cellStyle name="Comma 13 4 3 7" xfId="16360"/>
    <cellStyle name="Comma 13 4 3 7 2" xfId="16361"/>
    <cellStyle name="Comma 13 4 3 7 2 2" xfId="16362"/>
    <cellStyle name="Comma 13 4 3 7 2_PY_Adj" xfId="16363"/>
    <cellStyle name="Comma 13 4 3 7 3" xfId="16364"/>
    <cellStyle name="Comma 13 4 3 7_PY_Adj" xfId="16365"/>
    <cellStyle name="Comma 13 4 3 8" xfId="16366"/>
    <cellStyle name="Comma 13 4 3 8 2" xfId="16367"/>
    <cellStyle name="Comma 13 4 3 8_PY_Adj" xfId="16368"/>
    <cellStyle name="Comma 13 4 3 9" xfId="16369"/>
    <cellStyle name="Comma 13 4 3_11) Prop" xfId="16370"/>
    <cellStyle name="Comma 13 4 4" xfId="16371"/>
    <cellStyle name="Comma 13 4 4 2" xfId="16372"/>
    <cellStyle name="Comma 13 4 4 2 2" xfId="16373"/>
    <cellStyle name="Comma 13 4 4 2 2 2" xfId="16374"/>
    <cellStyle name="Comma 13 4 4 2 2 2 2" xfId="16375"/>
    <cellStyle name="Comma 13 4 4 2 2 3" xfId="16376"/>
    <cellStyle name="Comma 13 4 4 2 2_11) Prop" xfId="16377"/>
    <cellStyle name="Comma 13 4 4 2 3" xfId="16378"/>
    <cellStyle name="Comma 13 4 4 2 3 2" xfId="16379"/>
    <cellStyle name="Comma 13 4 4 2 4" xfId="16380"/>
    <cellStyle name="Comma 13 4 4 2_11) Prop" xfId="16381"/>
    <cellStyle name="Comma 13 4 4 3" xfId="16382"/>
    <cellStyle name="Comma 13 4 4 3 2" xfId="16383"/>
    <cellStyle name="Comma 13 4 4 3 2 2" xfId="16384"/>
    <cellStyle name="Comma 13 4 4 3 2 2 2" xfId="16385"/>
    <cellStyle name="Comma 13 4 4 3 2 3" xfId="16386"/>
    <cellStyle name="Comma 13 4 4 3 2_11) Prop" xfId="16387"/>
    <cellStyle name="Comma 13 4 4 3 3" xfId="16388"/>
    <cellStyle name="Comma 13 4 4 3 3 2" xfId="16389"/>
    <cellStyle name="Comma 13 4 4 3 4" xfId="16390"/>
    <cellStyle name="Comma 13 4 4 3_11) Prop" xfId="16391"/>
    <cellStyle name="Comma 13 4 4 4" xfId="16392"/>
    <cellStyle name="Comma 13 4 4 4 2" xfId="16393"/>
    <cellStyle name="Comma 13 4 4 4 2 2" xfId="16394"/>
    <cellStyle name="Comma 13 4 4 4 3" xfId="16395"/>
    <cellStyle name="Comma 13 4 4 4_11) Prop" xfId="16396"/>
    <cellStyle name="Comma 13 4 4 5" xfId="16397"/>
    <cellStyle name="Comma 13 4 4 5 2" xfId="16398"/>
    <cellStyle name="Comma 13 4 4 6" xfId="16399"/>
    <cellStyle name="Comma 13 4 4_11) Prop" xfId="16400"/>
    <cellStyle name="Comma 13 4 5" xfId="16401"/>
    <cellStyle name="Comma 13 4 5 2" xfId="16402"/>
    <cellStyle name="Comma 13 4 5 2 2" xfId="16403"/>
    <cellStyle name="Comma 13 4 5 2 2 2" xfId="16404"/>
    <cellStyle name="Comma 13 4 5 2 3" xfId="16405"/>
    <cellStyle name="Comma 13 4 5 2_11) Prop" xfId="16406"/>
    <cellStyle name="Comma 13 4 5 3" xfId="16407"/>
    <cellStyle name="Comma 13 4 5 3 2" xfId="16408"/>
    <cellStyle name="Comma 13 4 5 4" xfId="16409"/>
    <cellStyle name="Comma 13 4 5_11) Prop" xfId="16410"/>
    <cellStyle name="Comma 13 4 6" xfId="16411"/>
    <cellStyle name="Comma 13 4 6 2" xfId="16412"/>
    <cellStyle name="Comma 13 4 6 2 2" xfId="16413"/>
    <cellStyle name="Comma 13 4 6 2 2 2" xfId="16414"/>
    <cellStyle name="Comma 13 4 6 2 3" xfId="16415"/>
    <cellStyle name="Comma 13 4 6 2_11) Prop" xfId="16416"/>
    <cellStyle name="Comma 13 4 6 3" xfId="16417"/>
    <cellStyle name="Comma 13 4 6 3 2" xfId="16418"/>
    <cellStyle name="Comma 13 4 6 4" xfId="16419"/>
    <cellStyle name="Comma 13 4 6_11) Prop" xfId="16420"/>
    <cellStyle name="Comma 13 4 7" xfId="16421"/>
    <cellStyle name="Comma 13 4 7 2" xfId="16422"/>
    <cellStyle name="Comma 13 4 7 2 2" xfId="16423"/>
    <cellStyle name="Comma 13 4 7 3" xfId="16424"/>
    <cellStyle name="Comma 13 4 7_11) Prop" xfId="16425"/>
    <cellStyle name="Comma 13 4 8" xfId="16426"/>
    <cellStyle name="Comma 13 4 8 2" xfId="16427"/>
    <cellStyle name="Comma 13 4 9" xfId="16428"/>
    <cellStyle name="Comma 13 4 9 2" xfId="16429"/>
    <cellStyle name="Comma 13 4_11) Prop" xfId="16430"/>
    <cellStyle name="Comma 13 5" xfId="16431"/>
    <cellStyle name="Comma 13 5 2" xfId="16432"/>
    <cellStyle name="Comma 13 5 2 2" xfId="16433"/>
    <cellStyle name="Comma 13 5 2 2 2" xfId="16434"/>
    <cellStyle name="Comma 13 5 2 2 2 2" xfId="16435"/>
    <cellStyle name="Comma 13 5 2 2 2_PY_Adj" xfId="16436"/>
    <cellStyle name="Comma 13 5 2 2 3" xfId="16437"/>
    <cellStyle name="Comma 13 5 2 2_PY_Adj" xfId="16438"/>
    <cellStyle name="Comma 13 5 2 3" xfId="16439"/>
    <cellStyle name="Comma 13 5 2 3 2" xfId="16440"/>
    <cellStyle name="Comma 13 5 2 3 2 2" xfId="16441"/>
    <cellStyle name="Comma 13 5 2 3 2_PY_Adj" xfId="16442"/>
    <cellStyle name="Comma 13 5 2 3 3" xfId="16443"/>
    <cellStyle name="Comma 13 5 2 3_PY_Adj" xfId="16444"/>
    <cellStyle name="Comma 13 5 2 4" xfId="16445"/>
    <cellStyle name="Comma 13 5 2 4 2" xfId="16446"/>
    <cellStyle name="Comma 13 5 2 4_PY_Adj" xfId="16447"/>
    <cellStyle name="Comma 13 5 2 5" xfId="16448"/>
    <cellStyle name="Comma 13 5 2_11) Prop" xfId="16449"/>
    <cellStyle name="Comma 13 5 3" xfId="16450"/>
    <cellStyle name="Comma 13 5 3 2" xfId="16451"/>
    <cellStyle name="Comma 13 5 4" xfId="16452"/>
    <cellStyle name="Comma 13 5 4 2" xfId="16453"/>
    <cellStyle name="Comma 13 5 4 2 2" xfId="16454"/>
    <cellStyle name="Comma 13 5 4 2_PY_Adj" xfId="16455"/>
    <cellStyle name="Comma 13 5 4 3" xfId="16456"/>
    <cellStyle name="Comma 13 5 4_PY_Adj" xfId="16457"/>
    <cellStyle name="Comma 13 5 5" xfId="16458"/>
    <cellStyle name="Comma 13 5 5 2" xfId="16459"/>
    <cellStyle name="Comma 13 5 5 2 2" xfId="16460"/>
    <cellStyle name="Comma 13 5 5 2_PY_Adj" xfId="16461"/>
    <cellStyle name="Comma 13 5 5 3" xfId="16462"/>
    <cellStyle name="Comma 13 5 5_PY_Adj" xfId="16463"/>
    <cellStyle name="Comma 13 5 6" xfId="16464"/>
    <cellStyle name="Comma 13 5 6 2" xfId="16465"/>
    <cellStyle name="Comma 13 5 6_PY_Adj" xfId="16466"/>
    <cellStyle name="Comma 13 5 7" xfId="16467"/>
    <cellStyle name="Comma 13 5_11) Prop" xfId="16468"/>
    <cellStyle name="Comma 13 6" xfId="16469"/>
    <cellStyle name="Comma 13 6 2" xfId="16470"/>
    <cellStyle name="Comma 13 6 2 2" xfId="16471"/>
    <cellStyle name="Comma 13 6 2 2 2" xfId="16472"/>
    <cellStyle name="Comma 13 6 2 3" xfId="16473"/>
    <cellStyle name="Comma 13 6 2_11) Prop" xfId="16474"/>
    <cellStyle name="Comma 13 6 3" xfId="16475"/>
    <cellStyle name="Comma 13 6 3 2" xfId="16476"/>
    <cellStyle name="Comma 13 6 4" xfId="16477"/>
    <cellStyle name="Comma 13 6 4 2" xfId="16478"/>
    <cellStyle name="Comma 13 6 5" xfId="16479"/>
    <cellStyle name="Comma 13 6 5 2" xfId="16480"/>
    <cellStyle name="Comma 13 6 5 2 2" xfId="16481"/>
    <cellStyle name="Comma 13 6 5 2_PY_Adj" xfId="16482"/>
    <cellStyle name="Comma 13 6 5 3" xfId="16483"/>
    <cellStyle name="Comma 13 6 5_PY_Adj" xfId="16484"/>
    <cellStyle name="Comma 13 6 6" xfId="16485"/>
    <cellStyle name="Comma 13 6 6 2" xfId="16486"/>
    <cellStyle name="Comma 13 6 6 2 2" xfId="16487"/>
    <cellStyle name="Comma 13 6 6 2_PY_Adj" xfId="16488"/>
    <cellStyle name="Comma 13 6 6 3" xfId="16489"/>
    <cellStyle name="Comma 13 6 6_PY_Adj" xfId="16490"/>
    <cellStyle name="Comma 13 6 7" xfId="16491"/>
    <cellStyle name="Comma 13 6 7 2" xfId="16492"/>
    <cellStyle name="Comma 13 6 7_PY_Adj" xfId="16493"/>
    <cellStyle name="Comma 13 6 8" xfId="16494"/>
    <cellStyle name="Comma 13 6_11) Prop" xfId="16495"/>
    <cellStyle name="Comma 13 7" xfId="16496"/>
    <cellStyle name="Comma 13 7 2" xfId="16497"/>
    <cellStyle name="Comma 13 7 2 2" xfId="16498"/>
    <cellStyle name="Comma 13 7 3" xfId="16499"/>
    <cellStyle name="Comma 13 7_11) Prop" xfId="16500"/>
    <cellStyle name="Comma 13 8" xfId="16501"/>
    <cellStyle name="Comma 13 8 2" xfId="16502"/>
    <cellStyle name="Comma 13 9" xfId="16503"/>
    <cellStyle name="Comma 13_1.) Midland &amp; P&amp;L" xfId="16504"/>
    <cellStyle name="Comma 130" xfId="16505"/>
    <cellStyle name="Comma 130 2" xfId="16506"/>
    <cellStyle name="Comma 130 2 2" xfId="16507"/>
    <cellStyle name="Comma 130 2 2 2" xfId="16508"/>
    <cellStyle name="Comma 130 2 3" xfId="16509"/>
    <cellStyle name="Comma 130 2_11) Prop" xfId="16510"/>
    <cellStyle name="Comma 130 3" xfId="16511"/>
    <cellStyle name="Comma 130 3 2" xfId="16512"/>
    <cellStyle name="Comma 130 4" xfId="16513"/>
    <cellStyle name="Comma 130_11) Prop" xfId="16514"/>
    <cellStyle name="Comma 131" xfId="16515"/>
    <cellStyle name="Comma 131 2" xfId="16516"/>
    <cellStyle name="Comma 131 2 2" xfId="16517"/>
    <cellStyle name="Comma 131 2 2 2" xfId="16518"/>
    <cellStyle name="Comma 131 2 3" xfId="16519"/>
    <cellStyle name="Comma 131 2_11) Prop" xfId="16520"/>
    <cellStyle name="Comma 131 3" xfId="16521"/>
    <cellStyle name="Comma 131 3 2" xfId="16522"/>
    <cellStyle name="Comma 131 4" xfId="16523"/>
    <cellStyle name="Comma 131_11) Prop" xfId="16524"/>
    <cellStyle name="Comma 132" xfId="16525"/>
    <cellStyle name="Comma 132 2" xfId="16526"/>
    <cellStyle name="Comma 132 2 2" xfId="16527"/>
    <cellStyle name="Comma 132 2 2 2" xfId="16528"/>
    <cellStyle name="Comma 132 2 3" xfId="16529"/>
    <cellStyle name="Comma 132 2_11) Prop" xfId="16530"/>
    <cellStyle name="Comma 132 3" xfId="16531"/>
    <cellStyle name="Comma 132 3 2" xfId="16532"/>
    <cellStyle name="Comma 132 4" xfId="16533"/>
    <cellStyle name="Comma 132_11) Prop" xfId="16534"/>
    <cellStyle name="Comma 133" xfId="16535"/>
    <cellStyle name="Comma 133 2" xfId="16536"/>
    <cellStyle name="Comma 133 2 2" xfId="16537"/>
    <cellStyle name="Comma 133 2 2 2" xfId="16538"/>
    <cellStyle name="Comma 133 2 3" xfId="16539"/>
    <cellStyle name="Comma 133 2_11) Prop" xfId="16540"/>
    <cellStyle name="Comma 133 3" xfId="16541"/>
    <cellStyle name="Comma 133 3 2" xfId="16542"/>
    <cellStyle name="Comma 133 4" xfId="16543"/>
    <cellStyle name="Comma 133_11) Prop" xfId="16544"/>
    <cellStyle name="Comma 134" xfId="16545"/>
    <cellStyle name="Comma 134 2" xfId="16546"/>
    <cellStyle name="Comma 134 2 2" xfId="16547"/>
    <cellStyle name="Comma 134 2 2 2" xfId="16548"/>
    <cellStyle name="Comma 134 2 3" xfId="16549"/>
    <cellStyle name="Comma 134 2_11) Prop" xfId="16550"/>
    <cellStyle name="Comma 134 3" xfId="16551"/>
    <cellStyle name="Comma 134 3 2" xfId="16552"/>
    <cellStyle name="Comma 134 4" xfId="16553"/>
    <cellStyle name="Comma 134_11) Prop" xfId="16554"/>
    <cellStyle name="Comma 135" xfId="16555"/>
    <cellStyle name="Comma 135 2" xfId="16556"/>
    <cellStyle name="Comma 135 2 2" xfId="16557"/>
    <cellStyle name="Comma 135 2 2 2" xfId="16558"/>
    <cellStyle name="Comma 135 2 3" xfId="16559"/>
    <cellStyle name="Comma 135 2_11) Prop" xfId="16560"/>
    <cellStyle name="Comma 135 3" xfId="16561"/>
    <cellStyle name="Comma 135 3 2" xfId="16562"/>
    <cellStyle name="Comma 135 4" xfId="16563"/>
    <cellStyle name="Comma 135_11) Prop" xfId="16564"/>
    <cellStyle name="Comma 136" xfId="16565"/>
    <cellStyle name="Comma 136 2" xfId="16566"/>
    <cellStyle name="Comma 136 2 2" xfId="16567"/>
    <cellStyle name="Comma 136 2 2 2" xfId="16568"/>
    <cellStyle name="Comma 136 2 3" xfId="16569"/>
    <cellStyle name="Comma 136 2_11) Prop" xfId="16570"/>
    <cellStyle name="Comma 136 3" xfId="16571"/>
    <cellStyle name="Comma 136 3 2" xfId="16572"/>
    <cellStyle name="Comma 136 4" xfId="16573"/>
    <cellStyle name="Comma 136_11) Prop" xfId="16574"/>
    <cellStyle name="Comma 137" xfId="16575"/>
    <cellStyle name="Comma 137 2" xfId="16576"/>
    <cellStyle name="Comma 137 2 2" xfId="16577"/>
    <cellStyle name="Comma 137 2 2 2" xfId="16578"/>
    <cellStyle name="Comma 137 2 3" xfId="16579"/>
    <cellStyle name="Comma 137 2_11) Prop" xfId="16580"/>
    <cellStyle name="Comma 137 3" xfId="16581"/>
    <cellStyle name="Comma 137 3 2" xfId="16582"/>
    <cellStyle name="Comma 137 4" xfId="16583"/>
    <cellStyle name="Comma 137_11) Prop" xfId="16584"/>
    <cellStyle name="Comma 138" xfId="16585"/>
    <cellStyle name="Comma 138 2" xfId="16586"/>
    <cellStyle name="Comma 138 2 2" xfId="16587"/>
    <cellStyle name="Comma 138 2 2 2" xfId="16588"/>
    <cellStyle name="Comma 138 2 3" xfId="16589"/>
    <cellStyle name="Comma 138 2_11) Prop" xfId="16590"/>
    <cellStyle name="Comma 138 3" xfId="16591"/>
    <cellStyle name="Comma 138 3 2" xfId="16592"/>
    <cellStyle name="Comma 138 4" xfId="16593"/>
    <cellStyle name="Comma 138_11) Prop" xfId="16594"/>
    <cellStyle name="Comma 139" xfId="16595"/>
    <cellStyle name="Comma 139 2" xfId="16596"/>
    <cellStyle name="Comma 139 2 2" xfId="16597"/>
    <cellStyle name="Comma 139 2 2 2" xfId="16598"/>
    <cellStyle name="Comma 139 2 3" xfId="16599"/>
    <cellStyle name="Comma 139 2_11) Prop" xfId="16600"/>
    <cellStyle name="Comma 139 3" xfId="16601"/>
    <cellStyle name="Comma 139 3 2" xfId="16602"/>
    <cellStyle name="Comma 139 4" xfId="16603"/>
    <cellStyle name="Comma 139_11) Prop" xfId="16604"/>
    <cellStyle name="Comma 14" xfId="16605"/>
    <cellStyle name="Comma 14 10" xfId="16606"/>
    <cellStyle name="Comma 14 11" xfId="16607"/>
    <cellStyle name="Comma 14 2" xfId="16608"/>
    <cellStyle name="Comma 14 2 10" xfId="16609"/>
    <cellStyle name="Comma 14 2 2" xfId="16610"/>
    <cellStyle name="Comma 14 2 2 2" xfId="16611"/>
    <cellStyle name="Comma 14 2 2 2 2" xfId="16612"/>
    <cellStyle name="Comma 14 2 2 2 2 2" xfId="16613"/>
    <cellStyle name="Comma 14 2 2 2 2 2 2" xfId="16614"/>
    <cellStyle name="Comma 14 2 2 2 2 2 2 2" xfId="16615"/>
    <cellStyle name="Comma 14 2 2 2 2 2 2_PY_Adj" xfId="16616"/>
    <cellStyle name="Comma 14 2 2 2 2 2 3" xfId="16617"/>
    <cellStyle name="Comma 14 2 2 2 2 2_PY_Adj" xfId="16618"/>
    <cellStyle name="Comma 14 2 2 2 2 3" xfId="16619"/>
    <cellStyle name="Comma 14 2 2 2 2 3 2" xfId="16620"/>
    <cellStyle name="Comma 14 2 2 2 2 3 2 2" xfId="16621"/>
    <cellStyle name="Comma 14 2 2 2 2 3 2_PY_Adj" xfId="16622"/>
    <cellStyle name="Comma 14 2 2 2 2 3 3" xfId="16623"/>
    <cellStyle name="Comma 14 2 2 2 2 3_PY_Adj" xfId="16624"/>
    <cellStyle name="Comma 14 2 2 2 2 4" xfId="16625"/>
    <cellStyle name="Comma 14 2 2 2 2 4 2" xfId="16626"/>
    <cellStyle name="Comma 14 2 2 2 2 4_PY_Adj" xfId="16627"/>
    <cellStyle name="Comma 14 2 2 2 2 5" xfId="16628"/>
    <cellStyle name="Comma 14 2 2 2 2_4) FAS 143" xfId="16629"/>
    <cellStyle name="Comma 14 2 2 2 3" xfId="16630"/>
    <cellStyle name="Comma 14 2 2 2 3 2" xfId="16631"/>
    <cellStyle name="Comma 14 2 2 2 3 2 2" xfId="16632"/>
    <cellStyle name="Comma 14 2 2 2 3 2_PY_Adj" xfId="16633"/>
    <cellStyle name="Comma 14 2 2 2 3 3" xfId="16634"/>
    <cellStyle name="Comma 14 2 2 2 3_PY_Adj" xfId="16635"/>
    <cellStyle name="Comma 14 2 2 2 4" xfId="16636"/>
    <cellStyle name="Comma 14 2 2 2 4 2" xfId="16637"/>
    <cellStyle name="Comma 14 2 2 2 4 2 2" xfId="16638"/>
    <cellStyle name="Comma 14 2 2 2 4 2_PY_Adj" xfId="16639"/>
    <cellStyle name="Comma 14 2 2 2 4 3" xfId="16640"/>
    <cellStyle name="Comma 14 2 2 2 4_PY_Adj" xfId="16641"/>
    <cellStyle name="Comma 14 2 2 2 5" xfId="16642"/>
    <cellStyle name="Comma 14 2 2 2 5 2" xfId="16643"/>
    <cellStyle name="Comma 14 2 2 2 5_PY_Adj" xfId="16644"/>
    <cellStyle name="Comma 14 2 2 2 6" xfId="16645"/>
    <cellStyle name="Comma 14 2 2 2_11) Prop" xfId="16646"/>
    <cellStyle name="Comma 14 2 2 3" xfId="16647"/>
    <cellStyle name="Comma 14 2 2 3 2" xfId="16648"/>
    <cellStyle name="Comma 14 2 2 3 2 2" xfId="16649"/>
    <cellStyle name="Comma 14 2 2 3 2 2 2" xfId="16650"/>
    <cellStyle name="Comma 14 2 2 3 2 2_PY_Adj" xfId="16651"/>
    <cellStyle name="Comma 14 2 2 3 2 3" xfId="16652"/>
    <cellStyle name="Comma 14 2 2 3 2_PY_Adj" xfId="16653"/>
    <cellStyle name="Comma 14 2 2 3 3" xfId="16654"/>
    <cellStyle name="Comma 14 2 2 3 3 2" xfId="16655"/>
    <cellStyle name="Comma 14 2 2 3 3 2 2" xfId="16656"/>
    <cellStyle name="Comma 14 2 2 3 3 2_PY_Adj" xfId="16657"/>
    <cellStyle name="Comma 14 2 2 3 3 3" xfId="16658"/>
    <cellStyle name="Comma 14 2 2 3 3_PY_Adj" xfId="16659"/>
    <cellStyle name="Comma 14 2 2 3 4" xfId="16660"/>
    <cellStyle name="Comma 14 2 2 3 4 2" xfId="16661"/>
    <cellStyle name="Comma 14 2 2 3 4_PY_Adj" xfId="16662"/>
    <cellStyle name="Comma 14 2 2 3 5" xfId="16663"/>
    <cellStyle name="Comma 14 2 2 3_4) FAS 143" xfId="16664"/>
    <cellStyle name="Comma 14 2 2 4" xfId="16665"/>
    <cellStyle name="Comma 14 2 2 4 2" xfId="16666"/>
    <cellStyle name="Comma 14 2 2 4 2 2" xfId="16667"/>
    <cellStyle name="Comma 14 2 2 4 2_PY_Adj" xfId="16668"/>
    <cellStyle name="Comma 14 2 2 4 3" xfId="16669"/>
    <cellStyle name="Comma 14 2 2 4_PY_Adj" xfId="16670"/>
    <cellStyle name="Comma 14 2 2 5" xfId="16671"/>
    <cellStyle name="Comma 14 2 2 5 2" xfId="16672"/>
    <cellStyle name="Comma 14 2 2 5 2 2" xfId="16673"/>
    <cellStyle name="Comma 14 2 2 5 2_PY_Adj" xfId="16674"/>
    <cellStyle name="Comma 14 2 2 5 3" xfId="16675"/>
    <cellStyle name="Comma 14 2 2 5_PY_Adj" xfId="16676"/>
    <cellStyle name="Comma 14 2 2 6" xfId="16677"/>
    <cellStyle name="Comma 14 2 2 6 2" xfId="16678"/>
    <cellStyle name="Comma 14 2 2 6_PY_Adj" xfId="16679"/>
    <cellStyle name="Comma 14 2 2 7" xfId="16680"/>
    <cellStyle name="Comma 14 2 2_11) Prop" xfId="16681"/>
    <cellStyle name="Comma 14 2 3" xfId="16682"/>
    <cellStyle name="Comma 14 2 3 2" xfId="16683"/>
    <cellStyle name="Comma 14 2 3 2 2" xfId="16684"/>
    <cellStyle name="Comma 14 2 3 2 2 2" xfId="16685"/>
    <cellStyle name="Comma 14 2 3 2 2 2 2" xfId="16686"/>
    <cellStyle name="Comma 14 2 3 2 2 2 2 2" xfId="16687"/>
    <cellStyle name="Comma 14 2 3 2 2 2 2_PY_Adj" xfId="16688"/>
    <cellStyle name="Comma 14 2 3 2 2 2 3" xfId="16689"/>
    <cellStyle name="Comma 14 2 3 2 2 2_PY_Adj" xfId="16690"/>
    <cellStyle name="Comma 14 2 3 2 2 3" xfId="16691"/>
    <cellStyle name="Comma 14 2 3 2 2 3 2" xfId="16692"/>
    <cellStyle name="Comma 14 2 3 2 2 3 2 2" xfId="16693"/>
    <cellStyle name="Comma 14 2 3 2 2 3 2_PY_Adj" xfId="16694"/>
    <cellStyle name="Comma 14 2 3 2 2 3 3" xfId="16695"/>
    <cellStyle name="Comma 14 2 3 2 2 3_PY_Adj" xfId="16696"/>
    <cellStyle name="Comma 14 2 3 2 2 4" xfId="16697"/>
    <cellStyle name="Comma 14 2 3 2 2 4 2" xfId="16698"/>
    <cellStyle name="Comma 14 2 3 2 2 4_PY_Adj" xfId="16699"/>
    <cellStyle name="Comma 14 2 3 2 2 5" xfId="16700"/>
    <cellStyle name="Comma 14 2 3 2 2_4) FAS 143" xfId="16701"/>
    <cellStyle name="Comma 14 2 3 2 3" xfId="16702"/>
    <cellStyle name="Comma 14 2 3 2 3 2" xfId="16703"/>
    <cellStyle name="Comma 14 2 3 2 3 2 2" xfId="16704"/>
    <cellStyle name="Comma 14 2 3 2 3 2_PY_Adj" xfId="16705"/>
    <cellStyle name="Comma 14 2 3 2 3 3" xfId="16706"/>
    <cellStyle name="Comma 14 2 3 2 3_PY_Adj" xfId="16707"/>
    <cellStyle name="Comma 14 2 3 2 4" xfId="16708"/>
    <cellStyle name="Comma 14 2 3 2 4 2" xfId="16709"/>
    <cellStyle name="Comma 14 2 3 2 4 2 2" xfId="16710"/>
    <cellStyle name="Comma 14 2 3 2 4 2_PY_Adj" xfId="16711"/>
    <cellStyle name="Comma 14 2 3 2 4 3" xfId="16712"/>
    <cellStyle name="Comma 14 2 3 2 4_PY_Adj" xfId="16713"/>
    <cellStyle name="Comma 14 2 3 2 5" xfId="16714"/>
    <cellStyle name="Comma 14 2 3 2 5 2" xfId="16715"/>
    <cellStyle name="Comma 14 2 3 2 5_PY_Adj" xfId="16716"/>
    <cellStyle name="Comma 14 2 3 2 6" xfId="16717"/>
    <cellStyle name="Comma 14 2 3 2_4) FAS 143" xfId="16718"/>
    <cellStyle name="Comma 14 2 3 3" xfId="16719"/>
    <cellStyle name="Comma 14 2 3 3 2" xfId="16720"/>
    <cellStyle name="Comma 14 2 3 3 2 2" xfId="16721"/>
    <cellStyle name="Comma 14 2 3 3 2 2 2" xfId="16722"/>
    <cellStyle name="Comma 14 2 3 3 2 2_PY_Adj" xfId="16723"/>
    <cellStyle name="Comma 14 2 3 3 2 3" xfId="16724"/>
    <cellStyle name="Comma 14 2 3 3 2_PY_Adj" xfId="16725"/>
    <cellStyle name="Comma 14 2 3 3 3" xfId="16726"/>
    <cellStyle name="Comma 14 2 3 3 3 2" xfId="16727"/>
    <cellStyle name="Comma 14 2 3 3 3 2 2" xfId="16728"/>
    <cellStyle name="Comma 14 2 3 3 3 2_PY_Adj" xfId="16729"/>
    <cellStyle name="Comma 14 2 3 3 3 3" xfId="16730"/>
    <cellStyle name="Comma 14 2 3 3 3_PY_Adj" xfId="16731"/>
    <cellStyle name="Comma 14 2 3 3 4" xfId="16732"/>
    <cellStyle name="Comma 14 2 3 3 4 2" xfId="16733"/>
    <cellStyle name="Comma 14 2 3 3 4_PY_Adj" xfId="16734"/>
    <cellStyle name="Comma 14 2 3 3 5" xfId="16735"/>
    <cellStyle name="Comma 14 2 3 3_4) FAS 143" xfId="16736"/>
    <cellStyle name="Comma 14 2 3 4" xfId="16737"/>
    <cellStyle name="Comma 14 2 3 4 2" xfId="16738"/>
    <cellStyle name="Comma 14 2 3 4 2 2" xfId="16739"/>
    <cellStyle name="Comma 14 2 3 4 2_PY_Adj" xfId="16740"/>
    <cellStyle name="Comma 14 2 3 4 3" xfId="16741"/>
    <cellStyle name="Comma 14 2 3 4_PY_Adj" xfId="16742"/>
    <cellStyle name="Comma 14 2 3 5" xfId="16743"/>
    <cellStyle name="Comma 14 2 3 5 2" xfId="16744"/>
    <cellStyle name="Comma 14 2 3 5 2 2" xfId="16745"/>
    <cellStyle name="Comma 14 2 3 5 2_PY_Adj" xfId="16746"/>
    <cellStyle name="Comma 14 2 3 5 3" xfId="16747"/>
    <cellStyle name="Comma 14 2 3 5_PY_Adj" xfId="16748"/>
    <cellStyle name="Comma 14 2 3 6" xfId="16749"/>
    <cellStyle name="Comma 14 2 3 6 2" xfId="16750"/>
    <cellStyle name="Comma 14 2 3 6_PY_Adj" xfId="16751"/>
    <cellStyle name="Comma 14 2 3 7" xfId="16752"/>
    <cellStyle name="Comma 14 2 3_11) Prop" xfId="16753"/>
    <cellStyle name="Comma 14 2 4" xfId="16754"/>
    <cellStyle name="Comma 14 2 4 2" xfId="16755"/>
    <cellStyle name="Comma 14 2 4 2 2" xfId="16756"/>
    <cellStyle name="Comma 14 2 4 2 2 2" xfId="16757"/>
    <cellStyle name="Comma 14 2 4 2 2 2 2" xfId="16758"/>
    <cellStyle name="Comma 14 2 4 2 2 2_PY_Adj" xfId="16759"/>
    <cellStyle name="Comma 14 2 4 2 2 3" xfId="16760"/>
    <cellStyle name="Comma 14 2 4 2 2_PY_Adj" xfId="16761"/>
    <cellStyle name="Comma 14 2 4 2 3" xfId="16762"/>
    <cellStyle name="Comma 14 2 4 2 3 2" xfId="16763"/>
    <cellStyle name="Comma 14 2 4 2 3 2 2" xfId="16764"/>
    <cellStyle name="Comma 14 2 4 2 3 2_PY_Adj" xfId="16765"/>
    <cellStyle name="Comma 14 2 4 2 3 3" xfId="16766"/>
    <cellStyle name="Comma 14 2 4 2 3_PY_Adj" xfId="16767"/>
    <cellStyle name="Comma 14 2 4 2 4" xfId="16768"/>
    <cellStyle name="Comma 14 2 4 2 4 2" xfId="16769"/>
    <cellStyle name="Comma 14 2 4 2 4_PY_Adj" xfId="16770"/>
    <cellStyle name="Comma 14 2 4 2 5" xfId="16771"/>
    <cellStyle name="Comma 14 2 4 2_4) FAS 143" xfId="16772"/>
    <cellStyle name="Comma 14 2 4 3" xfId="16773"/>
    <cellStyle name="Comma 14 2 4 3 2" xfId="16774"/>
    <cellStyle name="Comma 14 2 4 3 2 2" xfId="16775"/>
    <cellStyle name="Comma 14 2 4 3 2_PY_Adj" xfId="16776"/>
    <cellStyle name="Comma 14 2 4 3 3" xfId="16777"/>
    <cellStyle name="Comma 14 2 4 3_PY_Adj" xfId="16778"/>
    <cellStyle name="Comma 14 2 4 4" xfId="16779"/>
    <cellStyle name="Comma 14 2 4 4 2" xfId="16780"/>
    <cellStyle name="Comma 14 2 4 4 2 2" xfId="16781"/>
    <cellStyle name="Comma 14 2 4 4 2_PY_Adj" xfId="16782"/>
    <cellStyle name="Comma 14 2 4 4 3" xfId="16783"/>
    <cellStyle name="Comma 14 2 4 4_PY_Adj" xfId="16784"/>
    <cellStyle name="Comma 14 2 4 5" xfId="16785"/>
    <cellStyle name="Comma 14 2 4 5 2" xfId="16786"/>
    <cellStyle name="Comma 14 2 4 5_PY_Adj" xfId="16787"/>
    <cellStyle name="Comma 14 2 4 6" xfId="16788"/>
    <cellStyle name="Comma 14 2 4_4) FAS 143" xfId="16789"/>
    <cellStyle name="Comma 14 2 5" xfId="16790"/>
    <cellStyle name="Comma 14 2 5 2" xfId="16791"/>
    <cellStyle name="Comma 14 2 5 2 2" xfId="16792"/>
    <cellStyle name="Comma 14 2 5 2 2 2" xfId="16793"/>
    <cellStyle name="Comma 14 2 5 2 2_PY_Adj" xfId="16794"/>
    <cellStyle name="Comma 14 2 5 2 3" xfId="16795"/>
    <cellStyle name="Comma 14 2 5 2_PY_Adj" xfId="16796"/>
    <cellStyle name="Comma 14 2 5 3" xfId="16797"/>
    <cellStyle name="Comma 14 2 5 3 2" xfId="16798"/>
    <cellStyle name="Comma 14 2 5 3 2 2" xfId="16799"/>
    <cellStyle name="Comma 14 2 5 3 2_PY_Adj" xfId="16800"/>
    <cellStyle name="Comma 14 2 5 3 3" xfId="16801"/>
    <cellStyle name="Comma 14 2 5 3_PY_Adj" xfId="16802"/>
    <cellStyle name="Comma 14 2 5 4" xfId="16803"/>
    <cellStyle name="Comma 14 2 5 4 2" xfId="16804"/>
    <cellStyle name="Comma 14 2 5 4_PY_Adj" xfId="16805"/>
    <cellStyle name="Comma 14 2 5 5" xfId="16806"/>
    <cellStyle name="Comma 14 2 5_4) FAS 143" xfId="16807"/>
    <cellStyle name="Comma 14 2 6" xfId="16808"/>
    <cellStyle name="Comma 14 2 7" xfId="16809"/>
    <cellStyle name="Comma 14 2 8" xfId="16810"/>
    <cellStyle name="Comma 14 2 9" xfId="16811"/>
    <cellStyle name="Comma 14 2_1.) Midland &amp; P&amp;L" xfId="16812"/>
    <cellStyle name="Comma 14 3" xfId="16813"/>
    <cellStyle name="Comma 14 3 10" xfId="16814"/>
    <cellStyle name="Comma 14 3 2" xfId="16815"/>
    <cellStyle name="Comma 14 3 2 2" xfId="16816"/>
    <cellStyle name="Comma 14 3 2 2 2" xfId="16817"/>
    <cellStyle name="Comma 14 3 2 2 2 2" xfId="16818"/>
    <cellStyle name="Comma 14 3 2 2 2 2 2" xfId="16819"/>
    <cellStyle name="Comma 14 3 2 2 2 2_PY_Adj" xfId="16820"/>
    <cellStyle name="Comma 14 3 2 2 2 3" xfId="16821"/>
    <cellStyle name="Comma 14 3 2 2 2_PY_Adj" xfId="16822"/>
    <cellStyle name="Comma 14 3 2 2 3" xfId="16823"/>
    <cellStyle name="Comma 14 3 2 2 3 2" xfId="16824"/>
    <cellStyle name="Comma 14 3 2 2 3 2 2" xfId="16825"/>
    <cellStyle name="Comma 14 3 2 2 3 2_PY_Adj" xfId="16826"/>
    <cellStyle name="Comma 14 3 2 2 3 3" xfId="16827"/>
    <cellStyle name="Comma 14 3 2 2 3_PY_Adj" xfId="16828"/>
    <cellStyle name="Comma 14 3 2 2 4" xfId="16829"/>
    <cellStyle name="Comma 14 3 2 2 4 2" xfId="16830"/>
    <cellStyle name="Comma 14 3 2 2 4_PY_Adj" xfId="16831"/>
    <cellStyle name="Comma 14 3 2 2 5" xfId="16832"/>
    <cellStyle name="Comma 14 3 2 2_11) Prop" xfId="16833"/>
    <cellStyle name="Comma 14 3 2 3" xfId="16834"/>
    <cellStyle name="Comma 14 3 2 3 2" xfId="16835"/>
    <cellStyle name="Comma 14 3 2 4" xfId="16836"/>
    <cellStyle name="Comma 14 3 2 4 2" xfId="16837"/>
    <cellStyle name="Comma 14 3 2 4 2 2" xfId="16838"/>
    <cellStyle name="Comma 14 3 2 4 2_PY_Adj" xfId="16839"/>
    <cellStyle name="Comma 14 3 2 4 3" xfId="16840"/>
    <cellStyle name="Comma 14 3 2 4_PY_Adj" xfId="16841"/>
    <cellStyle name="Comma 14 3 2 5" xfId="16842"/>
    <cellStyle name="Comma 14 3 2 5 2" xfId="16843"/>
    <cellStyle name="Comma 14 3 2 5 2 2" xfId="16844"/>
    <cellStyle name="Comma 14 3 2 5 2_PY_Adj" xfId="16845"/>
    <cellStyle name="Comma 14 3 2 5 3" xfId="16846"/>
    <cellStyle name="Comma 14 3 2 5_PY_Adj" xfId="16847"/>
    <cellStyle name="Comma 14 3 2 6" xfId="16848"/>
    <cellStyle name="Comma 14 3 2 6 2" xfId="16849"/>
    <cellStyle name="Comma 14 3 2 6_PY_Adj" xfId="16850"/>
    <cellStyle name="Comma 14 3 2 7" xfId="16851"/>
    <cellStyle name="Comma 14 3 2_11) Prop" xfId="16852"/>
    <cellStyle name="Comma 14 3 3" xfId="16853"/>
    <cellStyle name="Comma 14 3 3 2" xfId="16854"/>
    <cellStyle name="Comma 14 3 3 2 2" xfId="16855"/>
    <cellStyle name="Comma 14 3 3 2 2 2" xfId="16856"/>
    <cellStyle name="Comma 14 3 3 2 2_PY_Adj" xfId="16857"/>
    <cellStyle name="Comma 14 3 3 2 3" xfId="16858"/>
    <cellStyle name="Comma 14 3 3 2_PY_Adj" xfId="16859"/>
    <cellStyle name="Comma 14 3 3 3" xfId="16860"/>
    <cellStyle name="Comma 14 3 3 3 2" xfId="16861"/>
    <cellStyle name="Comma 14 3 3 3 2 2" xfId="16862"/>
    <cellStyle name="Comma 14 3 3 3 2_PY_Adj" xfId="16863"/>
    <cellStyle name="Comma 14 3 3 3 3" xfId="16864"/>
    <cellStyle name="Comma 14 3 3 3_PY_Adj" xfId="16865"/>
    <cellStyle name="Comma 14 3 3 4" xfId="16866"/>
    <cellStyle name="Comma 14 3 3 4 2" xfId="16867"/>
    <cellStyle name="Comma 14 3 3 4_PY_Adj" xfId="16868"/>
    <cellStyle name="Comma 14 3 3 5" xfId="16869"/>
    <cellStyle name="Comma 14 3 3_11) Prop" xfId="16870"/>
    <cellStyle name="Comma 14 3 4" xfId="16871"/>
    <cellStyle name="Comma 14 3 4 2" xfId="16872"/>
    <cellStyle name="Comma 14 3 5" xfId="16873"/>
    <cellStyle name="Comma 14 3 5 2" xfId="16874"/>
    <cellStyle name="Comma 14 3 6" xfId="16875"/>
    <cellStyle name="Comma 14 3 6 2" xfId="16876"/>
    <cellStyle name="Comma 14 3 6 2 2" xfId="16877"/>
    <cellStyle name="Comma 14 3 6 2_PY_Adj" xfId="16878"/>
    <cellStyle name="Comma 14 3 6 3" xfId="16879"/>
    <cellStyle name="Comma 14 3 6_PY_Adj" xfId="16880"/>
    <cellStyle name="Comma 14 3 7" xfId="16881"/>
    <cellStyle name="Comma 14 3 7 2" xfId="16882"/>
    <cellStyle name="Comma 14 3 7 2 2" xfId="16883"/>
    <cellStyle name="Comma 14 3 7 2_PY_Adj" xfId="16884"/>
    <cellStyle name="Comma 14 3 7 3" xfId="16885"/>
    <cellStyle name="Comma 14 3 7_PY_Adj" xfId="16886"/>
    <cellStyle name="Comma 14 3 8" xfId="16887"/>
    <cellStyle name="Comma 14 3 8 2" xfId="16888"/>
    <cellStyle name="Comma 14 3 8_PY_Adj" xfId="16889"/>
    <cellStyle name="Comma 14 3 9" xfId="16890"/>
    <cellStyle name="Comma 14 3_11) Prop" xfId="16891"/>
    <cellStyle name="Comma 14 4" xfId="16892"/>
    <cellStyle name="Comma 14 4 2" xfId="16893"/>
    <cellStyle name="Comma 14 4 2 2" xfId="16894"/>
    <cellStyle name="Comma 14 4 2 2 2" xfId="16895"/>
    <cellStyle name="Comma 14 4 2 2 2 2" xfId="16896"/>
    <cellStyle name="Comma 14 4 2 2 2 2 2" xfId="16897"/>
    <cellStyle name="Comma 14 4 2 2 2 2_PY_Adj" xfId="16898"/>
    <cellStyle name="Comma 14 4 2 2 2 3" xfId="16899"/>
    <cellStyle name="Comma 14 4 2 2 2_PY_Adj" xfId="16900"/>
    <cellStyle name="Comma 14 4 2 2 3" xfId="16901"/>
    <cellStyle name="Comma 14 4 2 2 3 2" xfId="16902"/>
    <cellStyle name="Comma 14 4 2 2 3 2 2" xfId="16903"/>
    <cellStyle name="Comma 14 4 2 2 3 2_PY_Adj" xfId="16904"/>
    <cellStyle name="Comma 14 4 2 2 3 3" xfId="16905"/>
    <cellStyle name="Comma 14 4 2 2 3_PY_Adj" xfId="16906"/>
    <cellStyle name="Comma 14 4 2 2 4" xfId="16907"/>
    <cellStyle name="Comma 14 4 2 2 4 2" xfId="16908"/>
    <cellStyle name="Comma 14 4 2 2 4_PY_Adj" xfId="16909"/>
    <cellStyle name="Comma 14 4 2 2 5" xfId="16910"/>
    <cellStyle name="Comma 14 4 2 2_4) FAS 143" xfId="16911"/>
    <cellStyle name="Comma 14 4 2 3" xfId="16912"/>
    <cellStyle name="Comma 14 4 2 3 2" xfId="16913"/>
    <cellStyle name="Comma 14 4 2 3 2 2" xfId="16914"/>
    <cellStyle name="Comma 14 4 2 3 2_PY_Adj" xfId="16915"/>
    <cellStyle name="Comma 14 4 2 3 3" xfId="16916"/>
    <cellStyle name="Comma 14 4 2 3_PY_Adj" xfId="16917"/>
    <cellStyle name="Comma 14 4 2 4" xfId="16918"/>
    <cellStyle name="Comma 14 4 2 4 2" xfId="16919"/>
    <cellStyle name="Comma 14 4 2 4 2 2" xfId="16920"/>
    <cellStyle name="Comma 14 4 2 4 2_PY_Adj" xfId="16921"/>
    <cellStyle name="Comma 14 4 2 4 3" xfId="16922"/>
    <cellStyle name="Comma 14 4 2 4_PY_Adj" xfId="16923"/>
    <cellStyle name="Comma 14 4 2 5" xfId="16924"/>
    <cellStyle name="Comma 14 4 2 5 2" xfId="16925"/>
    <cellStyle name="Comma 14 4 2 5_PY_Adj" xfId="16926"/>
    <cellStyle name="Comma 14 4 2 6" xfId="16927"/>
    <cellStyle name="Comma 14 4 2_11) Prop" xfId="16928"/>
    <cellStyle name="Comma 14 4 3" xfId="16929"/>
    <cellStyle name="Comma 14 4 3 2" xfId="16930"/>
    <cellStyle name="Comma 14 4 3 2 2" xfId="16931"/>
    <cellStyle name="Comma 14 4 3 2 2 2" xfId="16932"/>
    <cellStyle name="Comma 14 4 3 2 2_PY_Adj" xfId="16933"/>
    <cellStyle name="Comma 14 4 3 2 3" xfId="16934"/>
    <cellStyle name="Comma 14 4 3 2_PY_Adj" xfId="16935"/>
    <cellStyle name="Comma 14 4 3 3" xfId="16936"/>
    <cellStyle name="Comma 14 4 3 3 2" xfId="16937"/>
    <cellStyle name="Comma 14 4 3 3 2 2" xfId="16938"/>
    <cellStyle name="Comma 14 4 3 3 2_PY_Adj" xfId="16939"/>
    <cellStyle name="Comma 14 4 3 3 3" xfId="16940"/>
    <cellStyle name="Comma 14 4 3 3_PY_Adj" xfId="16941"/>
    <cellStyle name="Comma 14 4 3 4" xfId="16942"/>
    <cellStyle name="Comma 14 4 3 4 2" xfId="16943"/>
    <cellStyle name="Comma 14 4 3 4_PY_Adj" xfId="16944"/>
    <cellStyle name="Comma 14 4 3 5" xfId="16945"/>
    <cellStyle name="Comma 14 4 3_11) Prop" xfId="16946"/>
    <cellStyle name="Comma 14 4 4" xfId="16947"/>
    <cellStyle name="Comma 14 4 4 2" xfId="16948"/>
    <cellStyle name="Comma 14 4 5" xfId="16949"/>
    <cellStyle name="Comma 14 4 5 2" xfId="16950"/>
    <cellStyle name="Comma 14 4 5 2 2" xfId="16951"/>
    <cellStyle name="Comma 14 4 5 2_PY_Adj" xfId="16952"/>
    <cellStyle name="Comma 14 4 5 3" xfId="16953"/>
    <cellStyle name="Comma 14 4 5_PY_Adj" xfId="16954"/>
    <cellStyle name="Comma 14 4 6" xfId="16955"/>
    <cellStyle name="Comma 14 4 6 2" xfId="16956"/>
    <cellStyle name="Comma 14 4 6 2 2" xfId="16957"/>
    <cellStyle name="Comma 14 4 6 2_PY_Adj" xfId="16958"/>
    <cellStyle name="Comma 14 4 6 3" xfId="16959"/>
    <cellStyle name="Comma 14 4 6_PY_Adj" xfId="16960"/>
    <cellStyle name="Comma 14 4 7" xfId="16961"/>
    <cellStyle name="Comma 14 4 7 2" xfId="16962"/>
    <cellStyle name="Comma 14 4 7_PY_Adj" xfId="16963"/>
    <cellStyle name="Comma 14 4 8" xfId="16964"/>
    <cellStyle name="Comma 14 4_11) Prop" xfId="16965"/>
    <cellStyle name="Comma 14 5" xfId="16966"/>
    <cellStyle name="Comma 14 5 2" xfId="16967"/>
    <cellStyle name="Comma 14 5 2 2" xfId="16968"/>
    <cellStyle name="Comma 14 5 2 2 2" xfId="16969"/>
    <cellStyle name="Comma 14 5 2 3" xfId="16970"/>
    <cellStyle name="Comma 14 5 2 3 2" xfId="16971"/>
    <cellStyle name="Comma 14 5 2 3 2 2" xfId="16972"/>
    <cellStyle name="Comma 14 5 2 3 2_PY_Adj" xfId="16973"/>
    <cellStyle name="Comma 14 5 2 3 3" xfId="16974"/>
    <cellStyle name="Comma 14 5 2 3_PY_Adj" xfId="16975"/>
    <cellStyle name="Comma 14 5 2 4" xfId="16976"/>
    <cellStyle name="Comma 14 5 2 4 2" xfId="16977"/>
    <cellStyle name="Comma 14 5 2 4 2 2" xfId="16978"/>
    <cellStyle name="Comma 14 5 2 4 2_PY_Adj" xfId="16979"/>
    <cellStyle name="Comma 14 5 2 4 3" xfId="16980"/>
    <cellStyle name="Comma 14 5 2 4_PY_Adj" xfId="16981"/>
    <cellStyle name="Comma 14 5 2 5" xfId="16982"/>
    <cellStyle name="Comma 14 5 2 5 2" xfId="16983"/>
    <cellStyle name="Comma 14 5 2 5_PY_Adj" xfId="16984"/>
    <cellStyle name="Comma 14 5 2 6" xfId="16985"/>
    <cellStyle name="Comma 14 5 2_11) Prop" xfId="16986"/>
    <cellStyle name="Comma 14 5 3" xfId="16987"/>
    <cellStyle name="Comma 14 5 3 2" xfId="16988"/>
    <cellStyle name="Comma 14 5 4" xfId="16989"/>
    <cellStyle name="Comma 14 5 4 2" xfId="16990"/>
    <cellStyle name="Comma 14 5 5" xfId="16991"/>
    <cellStyle name="Comma 14 5 5 2" xfId="16992"/>
    <cellStyle name="Comma 14 5 5 2 2" xfId="16993"/>
    <cellStyle name="Comma 14 5 5 2_PY_Adj" xfId="16994"/>
    <cellStyle name="Comma 14 5 5 3" xfId="16995"/>
    <cellStyle name="Comma 14 5 5_PY_Adj" xfId="16996"/>
    <cellStyle name="Comma 14 5 6" xfId="16997"/>
    <cellStyle name="Comma 14 5 6 2" xfId="16998"/>
    <cellStyle name="Comma 14 5 6 2 2" xfId="16999"/>
    <cellStyle name="Comma 14 5 6 2_PY_Adj" xfId="17000"/>
    <cellStyle name="Comma 14 5 6 3" xfId="17001"/>
    <cellStyle name="Comma 14 5 6_PY_Adj" xfId="17002"/>
    <cellStyle name="Comma 14 5 7" xfId="17003"/>
    <cellStyle name="Comma 14 5 7 2" xfId="17004"/>
    <cellStyle name="Comma 14 5 7_PY_Adj" xfId="17005"/>
    <cellStyle name="Comma 14 5 8" xfId="17006"/>
    <cellStyle name="Comma 14 5_11) Prop" xfId="17007"/>
    <cellStyle name="Comma 14 6" xfId="17008"/>
    <cellStyle name="Comma 14 6 2" xfId="17009"/>
    <cellStyle name="Comma 14 6 2 2" xfId="17010"/>
    <cellStyle name="Comma 14 6 3" xfId="17011"/>
    <cellStyle name="Comma 14 6 3 2" xfId="17012"/>
    <cellStyle name="Comma 14 6 3 2 2" xfId="17013"/>
    <cellStyle name="Comma 14 6 3 2_PY_Adj" xfId="17014"/>
    <cellStyle name="Comma 14 6 3 3" xfId="17015"/>
    <cellStyle name="Comma 14 6 3_PY_Adj" xfId="17016"/>
    <cellStyle name="Comma 14 6 4" xfId="17017"/>
    <cellStyle name="Comma 14 6 4 2" xfId="17018"/>
    <cellStyle name="Comma 14 6 4 2 2" xfId="17019"/>
    <cellStyle name="Comma 14 6 4 2_PY_Adj" xfId="17020"/>
    <cellStyle name="Comma 14 6 4 3" xfId="17021"/>
    <cellStyle name="Comma 14 6 4_PY_Adj" xfId="17022"/>
    <cellStyle name="Comma 14 6 5" xfId="17023"/>
    <cellStyle name="Comma 14 6 5 2" xfId="17024"/>
    <cellStyle name="Comma 14 6 5_PY_Adj" xfId="17025"/>
    <cellStyle name="Comma 14 6 6" xfId="17026"/>
    <cellStyle name="Comma 14 6_11) Prop" xfId="17027"/>
    <cellStyle name="Comma 14 7" xfId="17028"/>
    <cellStyle name="Comma 14 7 2" xfId="17029"/>
    <cellStyle name="Comma 14 8" xfId="17030"/>
    <cellStyle name="Comma 14 9" xfId="17031"/>
    <cellStyle name="Comma 14_1.) Midland &amp; P&amp;L" xfId="17032"/>
    <cellStyle name="Comma 140" xfId="17033"/>
    <cellStyle name="Comma 140 2" xfId="17034"/>
    <cellStyle name="Comma 140 2 2" xfId="17035"/>
    <cellStyle name="Comma 140 2 2 2" xfId="17036"/>
    <cellStyle name="Comma 140 2 3" xfId="17037"/>
    <cellStyle name="Comma 140 2_11) Prop" xfId="17038"/>
    <cellStyle name="Comma 140 3" xfId="17039"/>
    <cellStyle name="Comma 140 3 2" xfId="17040"/>
    <cellStyle name="Comma 140 4" xfId="17041"/>
    <cellStyle name="Comma 140_11) Prop" xfId="17042"/>
    <cellStyle name="Comma 141" xfId="17043"/>
    <cellStyle name="Comma 141 2" xfId="17044"/>
    <cellStyle name="Comma 141 2 2" xfId="17045"/>
    <cellStyle name="Comma 141 2 2 2" xfId="17046"/>
    <cellStyle name="Comma 141 2 3" xfId="17047"/>
    <cellStyle name="Comma 141 2_11) Prop" xfId="17048"/>
    <cellStyle name="Comma 141 3" xfId="17049"/>
    <cellStyle name="Comma 141 3 2" xfId="17050"/>
    <cellStyle name="Comma 141 4" xfId="17051"/>
    <cellStyle name="Comma 141_11) Prop" xfId="17052"/>
    <cellStyle name="Comma 142" xfId="17053"/>
    <cellStyle name="Comma 142 2" xfId="17054"/>
    <cellStyle name="Comma 142 2 2" xfId="17055"/>
    <cellStyle name="Comma 142 2 2 2" xfId="17056"/>
    <cellStyle name="Comma 142 2 3" xfId="17057"/>
    <cellStyle name="Comma 142 2_11) Prop" xfId="17058"/>
    <cellStyle name="Comma 142 3" xfId="17059"/>
    <cellStyle name="Comma 142 3 2" xfId="17060"/>
    <cellStyle name="Comma 142 4" xfId="17061"/>
    <cellStyle name="Comma 142_11) Prop" xfId="17062"/>
    <cellStyle name="Comma 143" xfId="17063"/>
    <cellStyle name="Comma 143 2" xfId="17064"/>
    <cellStyle name="Comma 143 2 2" xfId="17065"/>
    <cellStyle name="Comma 143 2 2 2" xfId="17066"/>
    <cellStyle name="Comma 143 2 3" xfId="17067"/>
    <cellStyle name="Comma 143 2_11) Prop" xfId="17068"/>
    <cellStyle name="Comma 143 3" xfId="17069"/>
    <cellStyle name="Comma 143 3 2" xfId="17070"/>
    <cellStyle name="Comma 143 4" xfId="17071"/>
    <cellStyle name="Comma 143_11) Prop" xfId="17072"/>
    <cellStyle name="Comma 144" xfId="17073"/>
    <cellStyle name="Comma 144 2" xfId="17074"/>
    <cellStyle name="Comma 144 2 2" xfId="17075"/>
    <cellStyle name="Comma 144 2 2 2" xfId="17076"/>
    <cellStyle name="Comma 144 2 3" xfId="17077"/>
    <cellStyle name="Comma 144 2_11) Prop" xfId="17078"/>
    <cellStyle name="Comma 144 3" xfId="17079"/>
    <cellStyle name="Comma 144 3 2" xfId="17080"/>
    <cellStyle name="Comma 144 4" xfId="17081"/>
    <cellStyle name="Comma 144_11) Prop" xfId="17082"/>
    <cellStyle name="Comma 145" xfId="17083"/>
    <cellStyle name="Comma 145 2" xfId="17084"/>
    <cellStyle name="Comma 145 2 2" xfId="17085"/>
    <cellStyle name="Comma 145 2 2 2" xfId="17086"/>
    <cellStyle name="Comma 145 2 3" xfId="17087"/>
    <cellStyle name="Comma 145 2_11) Prop" xfId="17088"/>
    <cellStyle name="Comma 145 3" xfId="17089"/>
    <cellStyle name="Comma 145 3 2" xfId="17090"/>
    <cellStyle name="Comma 145 4" xfId="17091"/>
    <cellStyle name="Comma 145_11) Prop" xfId="17092"/>
    <cellStyle name="Comma 146" xfId="17093"/>
    <cellStyle name="Comma 146 2" xfId="17094"/>
    <cellStyle name="Comma 146 2 2" xfId="17095"/>
    <cellStyle name="Comma 146 2 2 2" xfId="17096"/>
    <cellStyle name="Comma 146 2 3" xfId="17097"/>
    <cellStyle name="Comma 146 2_11) Prop" xfId="17098"/>
    <cellStyle name="Comma 146 3" xfId="17099"/>
    <cellStyle name="Comma 146 3 2" xfId="17100"/>
    <cellStyle name="Comma 146 4" xfId="17101"/>
    <cellStyle name="Comma 146_11) Prop" xfId="17102"/>
    <cellStyle name="Comma 147" xfId="17103"/>
    <cellStyle name="Comma 147 2" xfId="17104"/>
    <cellStyle name="Comma 147 2 2" xfId="17105"/>
    <cellStyle name="Comma 147 2 2 2" xfId="17106"/>
    <cellStyle name="Comma 147 2 3" xfId="17107"/>
    <cellStyle name="Comma 147 2_11) Prop" xfId="17108"/>
    <cellStyle name="Comma 147 3" xfId="17109"/>
    <cellStyle name="Comma 147 3 2" xfId="17110"/>
    <cellStyle name="Comma 147 4" xfId="17111"/>
    <cellStyle name="Comma 147_11) Prop" xfId="17112"/>
    <cellStyle name="Comma 148" xfId="17113"/>
    <cellStyle name="Comma 148 2" xfId="17114"/>
    <cellStyle name="Comma 148 2 2" xfId="17115"/>
    <cellStyle name="Comma 148 3" xfId="17116"/>
    <cellStyle name="Comma 148_11) Prop" xfId="17117"/>
    <cellStyle name="Comma 149" xfId="17118"/>
    <cellStyle name="Comma 149 2" xfId="17119"/>
    <cellStyle name="Comma 149 2 2" xfId="17120"/>
    <cellStyle name="Comma 149 3" xfId="17121"/>
    <cellStyle name="Comma 149_11) Prop" xfId="17122"/>
    <cellStyle name="Comma 15" xfId="17123"/>
    <cellStyle name="Comma 15 10" xfId="17124"/>
    <cellStyle name="Comma 15 2" xfId="17125"/>
    <cellStyle name="Comma 15 2 10" xfId="17126"/>
    <cellStyle name="Comma 15 2 11" xfId="17127"/>
    <cellStyle name="Comma 15 2 2" xfId="17128"/>
    <cellStyle name="Comma 15 2 2 2" xfId="17129"/>
    <cellStyle name="Comma 15 2 2 2 2" xfId="17130"/>
    <cellStyle name="Comma 15 2 2 2 2 2" xfId="17131"/>
    <cellStyle name="Comma 15 2 2 2 2 2 2" xfId="17132"/>
    <cellStyle name="Comma 15 2 2 2 2 2 2 2" xfId="17133"/>
    <cellStyle name="Comma 15 2 2 2 2 2 2_PY_Adj" xfId="17134"/>
    <cellStyle name="Comma 15 2 2 2 2 2 3" xfId="17135"/>
    <cellStyle name="Comma 15 2 2 2 2 2_PY_Adj" xfId="17136"/>
    <cellStyle name="Comma 15 2 2 2 2 3" xfId="17137"/>
    <cellStyle name="Comma 15 2 2 2 2 3 2" xfId="17138"/>
    <cellStyle name="Comma 15 2 2 2 2 3 2 2" xfId="17139"/>
    <cellStyle name="Comma 15 2 2 2 2 3 2_PY_Adj" xfId="17140"/>
    <cellStyle name="Comma 15 2 2 2 2 3 3" xfId="17141"/>
    <cellStyle name="Comma 15 2 2 2 2 3_PY_Adj" xfId="17142"/>
    <cellStyle name="Comma 15 2 2 2 2 4" xfId="17143"/>
    <cellStyle name="Comma 15 2 2 2 2 4 2" xfId="17144"/>
    <cellStyle name="Comma 15 2 2 2 2 4_PY_Adj" xfId="17145"/>
    <cellStyle name="Comma 15 2 2 2 2 5" xfId="17146"/>
    <cellStyle name="Comma 15 2 2 2 2_4) FAS 143" xfId="17147"/>
    <cellStyle name="Comma 15 2 2 2 3" xfId="17148"/>
    <cellStyle name="Comma 15 2 2 2 3 2" xfId="17149"/>
    <cellStyle name="Comma 15 2 2 2 3 2 2" xfId="17150"/>
    <cellStyle name="Comma 15 2 2 2 3 2_PY_Adj" xfId="17151"/>
    <cellStyle name="Comma 15 2 2 2 3 3" xfId="17152"/>
    <cellStyle name="Comma 15 2 2 2 3_PY_Adj" xfId="17153"/>
    <cellStyle name="Comma 15 2 2 2 4" xfId="17154"/>
    <cellStyle name="Comma 15 2 2 2 4 2" xfId="17155"/>
    <cellStyle name="Comma 15 2 2 2 4 2 2" xfId="17156"/>
    <cellStyle name="Comma 15 2 2 2 4 2_PY_Adj" xfId="17157"/>
    <cellStyle name="Comma 15 2 2 2 4 3" xfId="17158"/>
    <cellStyle name="Comma 15 2 2 2 4_PY_Adj" xfId="17159"/>
    <cellStyle name="Comma 15 2 2 2 5" xfId="17160"/>
    <cellStyle name="Comma 15 2 2 2 5 2" xfId="17161"/>
    <cellStyle name="Comma 15 2 2 2 5_PY_Adj" xfId="17162"/>
    <cellStyle name="Comma 15 2 2 2 6" xfId="17163"/>
    <cellStyle name="Comma 15 2 2 2_4) FAS 143" xfId="17164"/>
    <cellStyle name="Comma 15 2 2 3" xfId="17165"/>
    <cellStyle name="Comma 15 2 2 3 2" xfId="17166"/>
    <cellStyle name="Comma 15 2 2 3 2 2" xfId="17167"/>
    <cellStyle name="Comma 15 2 2 3 2 2 2" xfId="17168"/>
    <cellStyle name="Comma 15 2 2 3 2 2_PY_Adj" xfId="17169"/>
    <cellStyle name="Comma 15 2 2 3 2 3" xfId="17170"/>
    <cellStyle name="Comma 15 2 2 3 2_PY_Adj" xfId="17171"/>
    <cellStyle name="Comma 15 2 2 3 3" xfId="17172"/>
    <cellStyle name="Comma 15 2 2 3 3 2" xfId="17173"/>
    <cellStyle name="Comma 15 2 2 3 3 2 2" xfId="17174"/>
    <cellStyle name="Comma 15 2 2 3 3 2_PY_Adj" xfId="17175"/>
    <cellStyle name="Comma 15 2 2 3 3 3" xfId="17176"/>
    <cellStyle name="Comma 15 2 2 3 3_PY_Adj" xfId="17177"/>
    <cellStyle name="Comma 15 2 2 3 4" xfId="17178"/>
    <cellStyle name="Comma 15 2 2 3 4 2" xfId="17179"/>
    <cellStyle name="Comma 15 2 2 3 4_PY_Adj" xfId="17180"/>
    <cellStyle name="Comma 15 2 2 3 5" xfId="17181"/>
    <cellStyle name="Comma 15 2 2 3_4) FAS 143" xfId="17182"/>
    <cellStyle name="Comma 15 2 2 4" xfId="17183"/>
    <cellStyle name="Comma 15 2 2 4 2" xfId="17184"/>
    <cellStyle name="Comma 15 2 2 4 2 2" xfId="17185"/>
    <cellStyle name="Comma 15 2 2 4 2_PY_Adj" xfId="17186"/>
    <cellStyle name="Comma 15 2 2 4 3" xfId="17187"/>
    <cellStyle name="Comma 15 2 2 4_PY_Adj" xfId="17188"/>
    <cellStyle name="Comma 15 2 2 5" xfId="17189"/>
    <cellStyle name="Comma 15 2 2 5 2" xfId="17190"/>
    <cellStyle name="Comma 15 2 2 5 2 2" xfId="17191"/>
    <cellStyle name="Comma 15 2 2 5 2_PY_Adj" xfId="17192"/>
    <cellStyle name="Comma 15 2 2 5 3" xfId="17193"/>
    <cellStyle name="Comma 15 2 2 5_PY_Adj" xfId="17194"/>
    <cellStyle name="Comma 15 2 2 6" xfId="17195"/>
    <cellStyle name="Comma 15 2 2 6 2" xfId="17196"/>
    <cellStyle name="Comma 15 2 2 6_PY_Adj" xfId="17197"/>
    <cellStyle name="Comma 15 2 2 7" xfId="17198"/>
    <cellStyle name="Comma 15 2 2_11) Prop" xfId="17199"/>
    <cellStyle name="Comma 15 2 3" xfId="17200"/>
    <cellStyle name="Comma 15 2 3 2" xfId="17201"/>
    <cellStyle name="Comma 15 2 3 2 2" xfId="17202"/>
    <cellStyle name="Comma 15 2 3 2 2 2" xfId="17203"/>
    <cellStyle name="Comma 15 2 3 2 2 2 2" xfId="17204"/>
    <cellStyle name="Comma 15 2 3 2 2 2 2 2" xfId="17205"/>
    <cellStyle name="Comma 15 2 3 2 2 2 2_PY_Adj" xfId="17206"/>
    <cellStyle name="Comma 15 2 3 2 2 2 3" xfId="17207"/>
    <cellStyle name="Comma 15 2 3 2 2 2_PY_Adj" xfId="17208"/>
    <cellStyle name="Comma 15 2 3 2 2 3" xfId="17209"/>
    <cellStyle name="Comma 15 2 3 2 2 3 2" xfId="17210"/>
    <cellStyle name="Comma 15 2 3 2 2 3 2 2" xfId="17211"/>
    <cellStyle name="Comma 15 2 3 2 2 3 2_PY_Adj" xfId="17212"/>
    <cellStyle name="Comma 15 2 3 2 2 3 3" xfId="17213"/>
    <cellStyle name="Comma 15 2 3 2 2 3_PY_Adj" xfId="17214"/>
    <cellStyle name="Comma 15 2 3 2 2 4" xfId="17215"/>
    <cellStyle name="Comma 15 2 3 2 2 4 2" xfId="17216"/>
    <cellStyle name="Comma 15 2 3 2 2 4_PY_Adj" xfId="17217"/>
    <cellStyle name="Comma 15 2 3 2 2 5" xfId="17218"/>
    <cellStyle name="Comma 15 2 3 2 2_4) FAS 143" xfId="17219"/>
    <cellStyle name="Comma 15 2 3 2 3" xfId="17220"/>
    <cellStyle name="Comma 15 2 3 2 3 2" xfId="17221"/>
    <cellStyle name="Comma 15 2 3 2 3 2 2" xfId="17222"/>
    <cellStyle name="Comma 15 2 3 2 3 2_PY_Adj" xfId="17223"/>
    <cellStyle name="Comma 15 2 3 2 3 3" xfId="17224"/>
    <cellStyle name="Comma 15 2 3 2 3_PY_Adj" xfId="17225"/>
    <cellStyle name="Comma 15 2 3 2 4" xfId="17226"/>
    <cellStyle name="Comma 15 2 3 2 4 2" xfId="17227"/>
    <cellStyle name="Comma 15 2 3 2 4 2 2" xfId="17228"/>
    <cellStyle name="Comma 15 2 3 2 4 2_PY_Adj" xfId="17229"/>
    <cellStyle name="Comma 15 2 3 2 4 3" xfId="17230"/>
    <cellStyle name="Comma 15 2 3 2 4_PY_Adj" xfId="17231"/>
    <cellStyle name="Comma 15 2 3 2 5" xfId="17232"/>
    <cellStyle name="Comma 15 2 3 2 5 2" xfId="17233"/>
    <cellStyle name="Comma 15 2 3 2 5_PY_Adj" xfId="17234"/>
    <cellStyle name="Comma 15 2 3 2 6" xfId="17235"/>
    <cellStyle name="Comma 15 2 3 2_11) Prop" xfId="17236"/>
    <cellStyle name="Comma 15 2 3 3" xfId="17237"/>
    <cellStyle name="Comma 15 2 3 3 2" xfId="17238"/>
    <cellStyle name="Comma 15 2 3 3 2 2" xfId="17239"/>
    <cellStyle name="Comma 15 2 3 3 2 2 2" xfId="17240"/>
    <cellStyle name="Comma 15 2 3 3 2 2_PY_Adj" xfId="17241"/>
    <cellStyle name="Comma 15 2 3 3 2 3" xfId="17242"/>
    <cellStyle name="Comma 15 2 3 3 2_PY_Adj" xfId="17243"/>
    <cellStyle name="Comma 15 2 3 3 3" xfId="17244"/>
    <cellStyle name="Comma 15 2 3 3 3 2" xfId="17245"/>
    <cellStyle name="Comma 15 2 3 3 3 2 2" xfId="17246"/>
    <cellStyle name="Comma 15 2 3 3 3 2_PY_Adj" xfId="17247"/>
    <cellStyle name="Comma 15 2 3 3 3 3" xfId="17248"/>
    <cellStyle name="Comma 15 2 3 3 3_PY_Adj" xfId="17249"/>
    <cellStyle name="Comma 15 2 3 3 4" xfId="17250"/>
    <cellStyle name="Comma 15 2 3 3 4 2" xfId="17251"/>
    <cellStyle name="Comma 15 2 3 3 4_PY_Adj" xfId="17252"/>
    <cellStyle name="Comma 15 2 3 3 5" xfId="17253"/>
    <cellStyle name="Comma 15 2 3 3_4) FAS 143" xfId="17254"/>
    <cellStyle name="Comma 15 2 3 4" xfId="17255"/>
    <cellStyle name="Comma 15 2 3 4 2" xfId="17256"/>
    <cellStyle name="Comma 15 2 3 4 2 2" xfId="17257"/>
    <cellStyle name="Comma 15 2 3 4 2_PY_Adj" xfId="17258"/>
    <cellStyle name="Comma 15 2 3 4 3" xfId="17259"/>
    <cellStyle name="Comma 15 2 3 4_PY_Adj" xfId="17260"/>
    <cellStyle name="Comma 15 2 3 5" xfId="17261"/>
    <cellStyle name="Comma 15 2 3 5 2" xfId="17262"/>
    <cellStyle name="Comma 15 2 3 5 2 2" xfId="17263"/>
    <cellStyle name="Comma 15 2 3 5 2_PY_Adj" xfId="17264"/>
    <cellStyle name="Comma 15 2 3 5 3" xfId="17265"/>
    <cellStyle name="Comma 15 2 3 5_PY_Adj" xfId="17266"/>
    <cellStyle name="Comma 15 2 3 6" xfId="17267"/>
    <cellStyle name="Comma 15 2 3 6 2" xfId="17268"/>
    <cellStyle name="Comma 15 2 3 6_PY_Adj" xfId="17269"/>
    <cellStyle name="Comma 15 2 3 7" xfId="17270"/>
    <cellStyle name="Comma 15 2 3_11) Prop" xfId="17271"/>
    <cellStyle name="Comma 15 2 4" xfId="17272"/>
    <cellStyle name="Comma 15 2 4 2" xfId="17273"/>
    <cellStyle name="Comma 15 2 4 2 2" xfId="17274"/>
    <cellStyle name="Comma 15 2 4 2 2 2" xfId="17275"/>
    <cellStyle name="Comma 15 2 4 2 2 2 2" xfId="17276"/>
    <cellStyle name="Comma 15 2 4 2 2 2_PY_Adj" xfId="17277"/>
    <cellStyle name="Comma 15 2 4 2 2 3" xfId="17278"/>
    <cellStyle name="Comma 15 2 4 2 2_PY_Adj" xfId="17279"/>
    <cellStyle name="Comma 15 2 4 2 3" xfId="17280"/>
    <cellStyle name="Comma 15 2 4 2 3 2" xfId="17281"/>
    <cellStyle name="Comma 15 2 4 2 3 2 2" xfId="17282"/>
    <cellStyle name="Comma 15 2 4 2 3 2_PY_Adj" xfId="17283"/>
    <cellStyle name="Comma 15 2 4 2 3 3" xfId="17284"/>
    <cellStyle name="Comma 15 2 4 2 3_PY_Adj" xfId="17285"/>
    <cellStyle name="Comma 15 2 4 2 4" xfId="17286"/>
    <cellStyle name="Comma 15 2 4 2 4 2" xfId="17287"/>
    <cellStyle name="Comma 15 2 4 2 4_PY_Adj" xfId="17288"/>
    <cellStyle name="Comma 15 2 4 2 5" xfId="17289"/>
    <cellStyle name="Comma 15 2 4 2_4) FAS 143" xfId="17290"/>
    <cellStyle name="Comma 15 2 4 3" xfId="17291"/>
    <cellStyle name="Comma 15 2 4 3 2" xfId="17292"/>
    <cellStyle name="Comma 15 2 4 3 2 2" xfId="17293"/>
    <cellStyle name="Comma 15 2 4 3 2_PY_Adj" xfId="17294"/>
    <cellStyle name="Comma 15 2 4 3 3" xfId="17295"/>
    <cellStyle name="Comma 15 2 4 3_PY_Adj" xfId="17296"/>
    <cellStyle name="Comma 15 2 4 4" xfId="17297"/>
    <cellStyle name="Comma 15 2 4 4 2" xfId="17298"/>
    <cellStyle name="Comma 15 2 4 4 2 2" xfId="17299"/>
    <cellStyle name="Comma 15 2 4 4 2_PY_Adj" xfId="17300"/>
    <cellStyle name="Comma 15 2 4 4 3" xfId="17301"/>
    <cellStyle name="Comma 15 2 4 4_PY_Adj" xfId="17302"/>
    <cellStyle name="Comma 15 2 4 5" xfId="17303"/>
    <cellStyle name="Comma 15 2 4 5 2" xfId="17304"/>
    <cellStyle name="Comma 15 2 4 5_PY_Adj" xfId="17305"/>
    <cellStyle name="Comma 15 2 4 6" xfId="17306"/>
    <cellStyle name="Comma 15 2 4_4) FAS 143" xfId="17307"/>
    <cellStyle name="Comma 15 2 5" xfId="17308"/>
    <cellStyle name="Comma 15 2 5 2" xfId="17309"/>
    <cellStyle name="Comma 15 2 5 2 2" xfId="17310"/>
    <cellStyle name="Comma 15 2 5 2 2 2" xfId="17311"/>
    <cellStyle name="Comma 15 2 5 2 2_PY_Adj" xfId="17312"/>
    <cellStyle name="Comma 15 2 5 2 3" xfId="17313"/>
    <cellStyle name="Comma 15 2 5 2_PY_Adj" xfId="17314"/>
    <cellStyle name="Comma 15 2 5 3" xfId="17315"/>
    <cellStyle name="Comma 15 2 5 3 2" xfId="17316"/>
    <cellStyle name="Comma 15 2 5 3 2 2" xfId="17317"/>
    <cellStyle name="Comma 15 2 5 3 2_PY_Adj" xfId="17318"/>
    <cellStyle name="Comma 15 2 5 3 3" xfId="17319"/>
    <cellStyle name="Comma 15 2 5 3_PY_Adj" xfId="17320"/>
    <cellStyle name="Comma 15 2 5 4" xfId="17321"/>
    <cellStyle name="Comma 15 2 5 4 2" xfId="17322"/>
    <cellStyle name="Comma 15 2 5 4_PY_Adj" xfId="17323"/>
    <cellStyle name="Comma 15 2 5 5" xfId="17324"/>
    <cellStyle name="Comma 15 2 5_4) FAS 143" xfId="17325"/>
    <cellStyle name="Comma 15 2 6" xfId="17326"/>
    <cellStyle name="Comma 15 2 6 2" xfId="17327"/>
    <cellStyle name="Comma 15 2 7" xfId="17328"/>
    <cellStyle name="Comma 15 2 7 2" xfId="17329"/>
    <cellStyle name="Comma 15 2 8" xfId="17330"/>
    <cellStyle name="Comma 15 2 9" xfId="17331"/>
    <cellStyle name="Comma 15 2_1.) Midland &amp; P&amp;L" xfId="17332"/>
    <cellStyle name="Comma 15 3" xfId="17333"/>
    <cellStyle name="Comma 15 3 10" xfId="17334"/>
    <cellStyle name="Comma 15 3 2" xfId="17335"/>
    <cellStyle name="Comma 15 3 2 2" xfId="17336"/>
    <cellStyle name="Comma 15 3 2 2 2" xfId="17337"/>
    <cellStyle name="Comma 15 3 2 2 2 2" xfId="17338"/>
    <cellStyle name="Comma 15 3 2 2 2 2 2" xfId="17339"/>
    <cellStyle name="Comma 15 3 2 2 2 2_PY_Adj" xfId="17340"/>
    <cellStyle name="Comma 15 3 2 2 2 3" xfId="17341"/>
    <cellStyle name="Comma 15 3 2 2 2_PY_Adj" xfId="17342"/>
    <cellStyle name="Comma 15 3 2 2 3" xfId="17343"/>
    <cellStyle name="Comma 15 3 2 2 3 2" xfId="17344"/>
    <cellStyle name="Comma 15 3 2 2 3 2 2" xfId="17345"/>
    <cellStyle name="Comma 15 3 2 2 3 2_PY_Adj" xfId="17346"/>
    <cellStyle name="Comma 15 3 2 2 3 3" xfId="17347"/>
    <cellStyle name="Comma 15 3 2 2 3_PY_Adj" xfId="17348"/>
    <cellStyle name="Comma 15 3 2 2 4" xfId="17349"/>
    <cellStyle name="Comma 15 3 2 2 4 2" xfId="17350"/>
    <cellStyle name="Comma 15 3 2 2 4_PY_Adj" xfId="17351"/>
    <cellStyle name="Comma 15 3 2 2 5" xfId="17352"/>
    <cellStyle name="Comma 15 3 2 2_11) Prop" xfId="17353"/>
    <cellStyle name="Comma 15 3 2 3" xfId="17354"/>
    <cellStyle name="Comma 15 3 2 3 2" xfId="17355"/>
    <cellStyle name="Comma 15 3 2 3 2 2" xfId="17356"/>
    <cellStyle name="Comma 15 3 2 3 2_PY_Adj" xfId="17357"/>
    <cellStyle name="Comma 15 3 2 3 3" xfId="17358"/>
    <cellStyle name="Comma 15 3 2 3_PY_Adj" xfId="17359"/>
    <cellStyle name="Comma 15 3 2 4" xfId="17360"/>
    <cellStyle name="Comma 15 3 2 4 2" xfId="17361"/>
    <cellStyle name="Comma 15 3 2 4 2 2" xfId="17362"/>
    <cellStyle name="Comma 15 3 2 4 2_PY_Adj" xfId="17363"/>
    <cellStyle name="Comma 15 3 2 4 3" xfId="17364"/>
    <cellStyle name="Comma 15 3 2 4_PY_Adj" xfId="17365"/>
    <cellStyle name="Comma 15 3 2 5" xfId="17366"/>
    <cellStyle name="Comma 15 3 2 5 2" xfId="17367"/>
    <cellStyle name="Comma 15 3 2 5_PY_Adj" xfId="17368"/>
    <cellStyle name="Comma 15 3 2 6" xfId="17369"/>
    <cellStyle name="Comma 15 3 2_11) Prop" xfId="17370"/>
    <cellStyle name="Comma 15 3 3" xfId="17371"/>
    <cellStyle name="Comma 15 3 3 2" xfId="17372"/>
    <cellStyle name="Comma 15 3 3 2 2" xfId="17373"/>
    <cellStyle name="Comma 15 3 3 2 2 2" xfId="17374"/>
    <cellStyle name="Comma 15 3 3 2 2_PY_Adj" xfId="17375"/>
    <cellStyle name="Comma 15 3 3 2 3" xfId="17376"/>
    <cellStyle name="Comma 15 3 3 2_PY_Adj" xfId="17377"/>
    <cellStyle name="Comma 15 3 3 3" xfId="17378"/>
    <cellStyle name="Comma 15 3 3 3 2" xfId="17379"/>
    <cellStyle name="Comma 15 3 3 3 2 2" xfId="17380"/>
    <cellStyle name="Comma 15 3 3 3 2_PY_Adj" xfId="17381"/>
    <cellStyle name="Comma 15 3 3 3 3" xfId="17382"/>
    <cellStyle name="Comma 15 3 3 3_PY_Adj" xfId="17383"/>
    <cellStyle name="Comma 15 3 3 4" xfId="17384"/>
    <cellStyle name="Comma 15 3 3 4 2" xfId="17385"/>
    <cellStyle name="Comma 15 3 3 4_PY_Adj" xfId="17386"/>
    <cellStyle name="Comma 15 3 3 5" xfId="17387"/>
    <cellStyle name="Comma 15 3 3_11) Prop" xfId="17388"/>
    <cellStyle name="Comma 15 3 4" xfId="17389"/>
    <cellStyle name="Comma 15 3 4 2" xfId="17390"/>
    <cellStyle name="Comma 15 3 5" xfId="17391"/>
    <cellStyle name="Comma 15 3 5 2" xfId="17392"/>
    <cellStyle name="Comma 15 3 6" xfId="17393"/>
    <cellStyle name="Comma 15 3 7" xfId="17394"/>
    <cellStyle name="Comma 15 3 8" xfId="17395"/>
    <cellStyle name="Comma 15 3 9" xfId="17396"/>
    <cellStyle name="Comma 15 3_1.) Midland &amp; P&amp;L" xfId="17397"/>
    <cellStyle name="Comma 15 4" xfId="17398"/>
    <cellStyle name="Comma 15 4 2" xfId="17399"/>
    <cellStyle name="Comma 15 4 2 2" xfId="17400"/>
    <cellStyle name="Comma 15 4 2 2 2" xfId="17401"/>
    <cellStyle name="Comma 15 4 2 2 2 2" xfId="17402"/>
    <cellStyle name="Comma 15 4 2 2 2 2 2" xfId="17403"/>
    <cellStyle name="Comma 15 4 2 2 2 2_PY_Adj" xfId="17404"/>
    <cellStyle name="Comma 15 4 2 2 2 3" xfId="17405"/>
    <cellStyle name="Comma 15 4 2 2 2_PY_Adj" xfId="17406"/>
    <cellStyle name="Comma 15 4 2 2 3" xfId="17407"/>
    <cellStyle name="Comma 15 4 2 2 3 2" xfId="17408"/>
    <cellStyle name="Comma 15 4 2 2 3 2 2" xfId="17409"/>
    <cellStyle name="Comma 15 4 2 2 3 2_PY_Adj" xfId="17410"/>
    <cellStyle name="Comma 15 4 2 2 3 3" xfId="17411"/>
    <cellStyle name="Comma 15 4 2 2 3_PY_Adj" xfId="17412"/>
    <cellStyle name="Comma 15 4 2 2 4" xfId="17413"/>
    <cellStyle name="Comma 15 4 2 2 4 2" xfId="17414"/>
    <cellStyle name="Comma 15 4 2 2 4_PY_Adj" xfId="17415"/>
    <cellStyle name="Comma 15 4 2 2 5" xfId="17416"/>
    <cellStyle name="Comma 15 4 2 2_4) FAS 143" xfId="17417"/>
    <cellStyle name="Comma 15 4 2 3" xfId="17418"/>
    <cellStyle name="Comma 15 4 2 3 2" xfId="17419"/>
    <cellStyle name="Comma 15 4 2 3 2 2" xfId="17420"/>
    <cellStyle name="Comma 15 4 2 3 2_PY_Adj" xfId="17421"/>
    <cellStyle name="Comma 15 4 2 3 3" xfId="17422"/>
    <cellStyle name="Comma 15 4 2 3_PY_Adj" xfId="17423"/>
    <cellStyle name="Comma 15 4 2 4" xfId="17424"/>
    <cellStyle name="Comma 15 4 2 4 2" xfId="17425"/>
    <cellStyle name="Comma 15 4 2 4 2 2" xfId="17426"/>
    <cellStyle name="Comma 15 4 2 4 2_PY_Adj" xfId="17427"/>
    <cellStyle name="Comma 15 4 2 4 3" xfId="17428"/>
    <cellStyle name="Comma 15 4 2 4_PY_Adj" xfId="17429"/>
    <cellStyle name="Comma 15 4 2 5" xfId="17430"/>
    <cellStyle name="Comma 15 4 2 5 2" xfId="17431"/>
    <cellStyle name="Comma 15 4 2 5_PY_Adj" xfId="17432"/>
    <cellStyle name="Comma 15 4 2 6" xfId="17433"/>
    <cellStyle name="Comma 15 4 2_4) FAS 143" xfId="17434"/>
    <cellStyle name="Comma 15 4 3" xfId="17435"/>
    <cellStyle name="Comma 15 4 3 2" xfId="17436"/>
    <cellStyle name="Comma 15 4 3 2 2" xfId="17437"/>
    <cellStyle name="Comma 15 4 3 2 2 2" xfId="17438"/>
    <cellStyle name="Comma 15 4 3 2 2_PY_Adj" xfId="17439"/>
    <cellStyle name="Comma 15 4 3 2 3" xfId="17440"/>
    <cellStyle name="Comma 15 4 3 2_PY_Adj" xfId="17441"/>
    <cellStyle name="Comma 15 4 3 3" xfId="17442"/>
    <cellStyle name="Comma 15 4 3 3 2" xfId="17443"/>
    <cellStyle name="Comma 15 4 3 3 2 2" xfId="17444"/>
    <cellStyle name="Comma 15 4 3 3 2_PY_Adj" xfId="17445"/>
    <cellStyle name="Comma 15 4 3 3 3" xfId="17446"/>
    <cellStyle name="Comma 15 4 3 3_PY_Adj" xfId="17447"/>
    <cellStyle name="Comma 15 4 3 4" xfId="17448"/>
    <cellStyle name="Comma 15 4 3 4 2" xfId="17449"/>
    <cellStyle name="Comma 15 4 3 4_PY_Adj" xfId="17450"/>
    <cellStyle name="Comma 15 4 3 5" xfId="17451"/>
    <cellStyle name="Comma 15 4 3_4) FAS 143" xfId="17452"/>
    <cellStyle name="Comma 15 4 4" xfId="17453"/>
    <cellStyle name="Comma 15 4 4 2" xfId="17454"/>
    <cellStyle name="Comma 15 4 4 2 2" xfId="17455"/>
    <cellStyle name="Comma 15 4 4 2_PY_Adj" xfId="17456"/>
    <cellStyle name="Comma 15 4 4 3" xfId="17457"/>
    <cellStyle name="Comma 15 4 4_PY_Adj" xfId="17458"/>
    <cellStyle name="Comma 15 4 5" xfId="17459"/>
    <cellStyle name="Comma 15 4 5 2" xfId="17460"/>
    <cellStyle name="Comma 15 4 5 2 2" xfId="17461"/>
    <cellStyle name="Comma 15 4 5 2_PY_Adj" xfId="17462"/>
    <cellStyle name="Comma 15 4 5 3" xfId="17463"/>
    <cellStyle name="Comma 15 4 5_PY_Adj" xfId="17464"/>
    <cellStyle name="Comma 15 4 6" xfId="17465"/>
    <cellStyle name="Comma 15 4 6 2" xfId="17466"/>
    <cellStyle name="Comma 15 4 6_PY_Adj" xfId="17467"/>
    <cellStyle name="Comma 15 4 7" xfId="17468"/>
    <cellStyle name="Comma 15 4_11) Prop" xfId="17469"/>
    <cellStyle name="Comma 15 5" xfId="17470"/>
    <cellStyle name="Comma 15 5 2" xfId="17471"/>
    <cellStyle name="Comma 15 5 2 2" xfId="17472"/>
    <cellStyle name="Comma 15 5 2 2 2" xfId="17473"/>
    <cellStyle name="Comma 15 5 2 3" xfId="17474"/>
    <cellStyle name="Comma 15 5 2 3 2" xfId="17475"/>
    <cellStyle name="Comma 15 5 2 3 2 2" xfId="17476"/>
    <cellStyle name="Comma 15 5 2 3 2_PY_Adj" xfId="17477"/>
    <cellStyle name="Comma 15 5 2 3 3" xfId="17478"/>
    <cellStyle name="Comma 15 5 2 3_C1 BS" xfId="17479"/>
    <cellStyle name="Comma 15 5 2 4" xfId="17480"/>
    <cellStyle name="Comma 15 5 2 4 2" xfId="17481"/>
    <cellStyle name="Comma 15 5 2 4 2 2" xfId="17482"/>
    <cellStyle name="Comma 15 5 2 4 2_PY_Adj" xfId="17483"/>
    <cellStyle name="Comma 15 5 2 4 3" xfId="17484"/>
    <cellStyle name="Comma 15 5 2 4_C1 BS" xfId="17485"/>
    <cellStyle name="Comma 15 5 2 5" xfId="17486"/>
    <cellStyle name="Comma 15 5 2 5 2" xfId="17487"/>
    <cellStyle name="Comma 15 5 2 5_PY_Adj" xfId="17488"/>
    <cellStyle name="Comma 15 5 2 6" xfId="17489"/>
    <cellStyle name="Comma 15 5 2_11) Prop" xfId="17490"/>
    <cellStyle name="Comma 15 5 3" xfId="17491"/>
    <cellStyle name="Comma 15 5 3 2" xfId="17492"/>
    <cellStyle name="Comma 15 5 4" xfId="17493"/>
    <cellStyle name="Comma 15 5 4 2" xfId="17494"/>
    <cellStyle name="Comma 15 5 4 2 2" xfId="17495"/>
    <cellStyle name="Comma 15 5 4 2_PY_Adj" xfId="17496"/>
    <cellStyle name="Comma 15 5 4 3" xfId="17497"/>
    <cellStyle name="Comma 15 5 4_C1 BS" xfId="17498"/>
    <cellStyle name="Comma 15 5 5" xfId="17499"/>
    <cellStyle name="Comma 15 5 5 2" xfId="17500"/>
    <cellStyle name="Comma 15 5 5 2 2" xfId="17501"/>
    <cellStyle name="Comma 15 5 5 2_PY_Adj" xfId="17502"/>
    <cellStyle name="Comma 15 5 5 3" xfId="17503"/>
    <cellStyle name="Comma 15 5 5_C1 BS" xfId="17504"/>
    <cellStyle name="Comma 15 5 6" xfId="17505"/>
    <cellStyle name="Comma 15 5 6 2" xfId="17506"/>
    <cellStyle name="Comma 15 5 6_PY_Adj" xfId="17507"/>
    <cellStyle name="Comma 15 5 7" xfId="17508"/>
    <cellStyle name="Comma 15 5_11) Prop" xfId="17509"/>
    <cellStyle name="Comma 15 6" xfId="17510"/>
    <cellStyle name="Comma 15 6 2" xfId="17511"/>
    <cellStyle name="Comma 15 6 2 2" xfId="17512"/>
    <cellStyle name="Comma 15 6 3" xfId="17513"/>
    <cellStyle name="Comma 15 6 3 2" xfId="17514"/>
    <cellStyle name="Comma 15 6 3 2 2" xfId="17515"/>
    <cellStyle name="Comma 15 6 3 2_PY_Adj" xfId="17516"/>
    <cellStyle name="Comma 15 6 3 3" xfId="17517"/>
    <cellStyle name="Comma 15 6 3_C1 BS" xfId="17518"/>
    <cellStyle name="Comma 15 6 4" xfId="17519"/>
    <cellStyle name="Comma 15 6 4 2" xfId="17520"/>
    <cellStyle name="Comma 15 6 4 2 2" xfId="17521"/>
    <cellStyle name="Comma 15 6 4 2_PY_Adj" xfId="17522"/>
    <cellStyle name="Comma 15 6 4 3" xfId="17523"/>
    <cellStyle name="Comma 15 6 4_C1 BS" xfId="17524"/>
    <cellStyle name="Comma 15 6 5" xfId="17525"/>
    <cellStyle name="Comma 15 6 5 2" xfId="17526"/>
    <cellStyle name="Comma 15 6 5_PY_Adj" xfId="17527"/>
    <cellStyle name="Comma 15 6 6" xfId="17528"/>
    <cellStyle name="Comma 15 6_11) Prop" xfId="17529"/>
    <cellStyle name="Comma 15 7" xfId="17530"/>
    <cellStyle name="Comma 15 7 2" xfId="17531"/>
    <cellStyle name="Comma 15 8" xfId="17532"/>
    <cellStyle name="Comma 15 8 2" xfId="17533"/>
    <cellStyle name="Comma 15 9" xfId="17534"/>
    <cellStyle name="Comma 15_1.) Midland &amp; P&amp;L" xfId="17535"/>
    <cellStyle name="Comma 150" xfId="17536"/>
    <cellStyle name="Comma 150 2" xfId="17537"/>
    <cellStyle name="Comma 150 2 2" xfId="17538"/>
    <cellStyle name="Comma 150 3" xfId="17539"/>
    <cellStyle name="Comma 150_11) Prop" xfId="17540"/>
    <cellStyle name="Comma 151" xfId="17541"/>
    <cellStyle name="Comma 151 2" xfId="17542"/>
    <cellStyle name="Comma 151 2 2" xfId="17543"/>
    <cellStyle name="Comma 151 3" xfId="17544"/>
    <cellStyle name="Comma 151_11) Prop" xfId="17545"/>
    <cellStyle name="Comma 152" xfId="17546"/>
    <cellStyle name="Comma 152 2" xfId="17547"/>
    <cellStyle name="Comma 152 2 2" xfId="17548"/>
    <cellStyle name="Comma 152 3" xfId="17549"/>
    <cellStyle name="Comma 152_11) Prop" xfId="17550"/>
    <cellStyle name="Comma 153" xfId="17551"/>
    <cellStyle name="Comma 153 2" xfId="17552"/>
    <cellStyle name="Comma 153 2 2" xfId="17553"/>
    <cellStyle name="Comma 153 3" xfId="17554"/>
    <cellStyle name="Comma 153_11) Prop" xfId="17555"/>
    <cellStyle name="Comma 154" xfId="17556"/>
    <cellStyle name="Comma 154 2" xfId="17557"/>
    <cellStyle name="Comma 154 2 2" xfId="17558"/>
    <cellStyle name="Comma 154 3" xfId="17559"/>
    <cellStyle name="Comma 154_11) Prop" xfId="17560"/>
    <cellStyle name="Comma 155" xfId="17561"/>
    <cellStyle name="Comma 155 2" xfId="17562"/>
    <cellStyle name="Comma 155 2 2" xfId="17563"/>
    <cellStyle name="Comma 155 3" xfId="17564"/>
    <cellStyle name="Comma 155_11) Prop" xfId="17565"/>
    <cellStyle name="Comma 156" xfId="17566"/>
    <cellStyle name="Comma 156 2" xfId="17567"/>
    <cellStyle name="Comma 156 2 2" xfId="17568"/>
    <cellStyle name="Comma 156 3" xfId="17569"/>
    <cellStyle name="Comma 156_11) Prop" xfId="17570"/>
    <cellStyle name="Comma 157" xfId="17571"/>
    <cellStyle name="Comma 157 2" xfId="17572"/>
    <cellStyle name="Comma 157 2 2" xfId="17573"/>
    <cellStyle name="Comma 157 3" xfId="17574"/>
    <cellStyle name="Comma 157_11) Prop" xfId="17575"/>
    <cellStyle name="Comma 158" xfId="17576"/>
    <cellStyle name="Comma 158 2" xfId="17577"/>
    <cellStyle name="Comma 158 2 2" xfId="17578"/>
    <cellStyle name="Comma 158 2 2 2" xfId="17579"/>
    <cellStyle name="Comma 158 2 3" xfId="17580"/>
    <cellStyle name="Comma 158 2_11) Prop" xfId="17581"/>
    <cellStyle name="Comma 158 3" xfId="17582"/>
    <cellStyle name="Comma 158 3 2" xfId="17583"/>
    <cellStyle name="Comma 158 3 3" xfId="17584"/>
    <cellStyle name="Comma 158 3_11) Prop" xfId="17585"/>
    <cellStyle name="Comma 158 4" xfId="17586"/>
    <cellStyle name="Comma 158 4 2" xfId="17587"/>
    <cellStyle name="Comma 158 5" xfId="17588"/>
    <cellStyle name="Comma 158 5 2" xfId="17589"/>
    <cellStyle name="Comma 158 6" xfId="17590"/>
    <cellStyle name="Comma 158 6 2" xfId="17591"/>
    <cellStyle name="Comma 158 7" xfId="17592"/>
    <cellStyle name="Comma 158_11) Prop" xfId="17593"/>
    <cellStyle name="Comma 159" xfId="17594"/>
    <cellStyle name="Comma 159 2" xfId="17595"/>
    <cellStyle name="Comma 159 2 2" xfId="17596"/>
    <cellStyle name="Comma 159 2 2 2" xfId="17597"/>
    <cellStyle name="Comma 159 2 3" xfId="17598"/>
    <cellStyle name="Comma 159 2_11) Prop" xfId="17599"/>
    <cellStyle name="Comma 159 3" xfId="17600"/>
    <cellStyle name="Comma 159 3 2" xfId="17601"/>
    <cellStyle name="Comma 159 4" xfId="17602"/>
    <cellStyle name="Comma 159_11) Prop" xfId="17603"/>
    <cellStyle name="Comma 16" xfId="17604"/>
    <cellStyle name="Comma 16 10" xfId="17605"/>
    <cellStyle name="Comma 16 10 2" xfId="17606"/>
    <cellStyle name="Comma 16 11" xfId="17607"/>
    <cellStyle name="Comma 16 2" xfId="17608"/>
    <cellStyle name="Comma 16 2 2" xfId="17609"/>
    <cellStyle name="Comma 16 2 2 2" xfId="17610"/>
    <cellStyle name="Comma 16 2 3" xfId="17611"/>
    <cellStyle name="Comma 16 2 3 2" xfId="17612"/>
    <cellStyle name="Comma 16 2 3 3" xfId="17613"/>
    <cellStyle name="Comma 16 2 3_11) Prop" xfId="17614"/>
    <cellStyle name="Comma 16 2 4" xfId="17615"/>
    <cellStyle name="Comma 16 2 4 2" xfId="17616"/>
    <cellStyle name="Comma 16 2 5" xfId="17617"/>
    <cellStyle name="Comma 16 2_11) Prop" xfId="17618"/>
    <cellStyle name="Comma 16 3" xfId="17619"/>
    <cellStyle name="Comma 16 3 2" xfId="17620"/>
    <cellStyle name="Comma 16 3 2 2" xfId="17621"/>
    <cellStyle name="Comma 16 3 2 2 2" xfId="17622"/>
    <cellStyle name="Comma 16 3 2 2 2 2" xfId="17623"/>
    <cellStyle name="Comma 16 3 2 2 2 2 2" xfId="17624"/>
    <cellStyle name="Comma 16 3 2 2 2 3" xfId="17625"/>
    <cellStyle name="Comma 16 3 2 2 2_11) Prop" xfId="17626"/>
    <cellStyle name="Comma 16 3 2 2 3" xfId="17627"/>
    <cellStyle name="Comma 16 3 2 2 3 2" xfId="17628"/>
    <cellStyle name="Comma 16 3 2 2 4" xfId="17629"/>
    <cellStyle name="Comma 16 3 2 2_11) Prop" xfId="17630"/>
    <cellStyle name="Comma 16 3 2 3" xfId="17631"/>
    <cellStyle name="Comma 16 3 2 3 2" xfId="17632"/>
    <cellStyle name="Comma 16 3 2 3 2 2" xfId="17633"/>
    <cellStyle name="Comma 16 3 2 3 2 2 2" xfId="17634"/>
    <cellStyle name="Comma 16 3 2 3 2 3" xfId="17635"/>
    <cellStyle name="Comma 16 3 2 3 2_11) Prop" xfId="17636"/>
    <cellStyle name="Comma 16 3 2 3 3" xfId="17637"/>
    <cellStyle name="Comma 16 3 2 3 3 2" xfId="17638"/>
    <cellStyle name="Comma 16 3 2 3 4" xfId="17639"/>
    <cellStyle name="Comma 16 3 2 3_11) Prop" xfId="17640"/>
    <cellStyle name="Comma 16 3 2 4" xfId="17641"/>
    <cellStyle name="Comma 16 3 2 4 2" xfId="17642"/>
    <cellStyle name="Comma 16 3 2 4 2 2" xfId="17643"/>
    <cellStyle name="Comma 16 3 2 4 3" xfId="17644"/>
    <cellStyle name="Comma 16 3 2 4_11) Prop" xfId="17645"/>
    <cellStyle name="Comma 16 3 2 5" xfId="17646"/>
    <cellStyle name="Comma 16 3 2 5 2" xfId="17647"/>
    <cellStyle name="Comma 16 3 2 6" xfId="17648"/>
    <cellStyle name="Comma 16 3 2_11) Prop" xfId="17649"/>
    <cellStyle name="Comma 16 3 3" xfId="17650"/>
    <cellStyle name="Comma 16 3 3 2" xfId="17651"/>
    <cellStyle name="Comma 16 3 3 2 2" xfId="17652"/>
    <cellStyle name="Comma 16 3 3 2 2 2" xfId="17653"/>
    <cellStyle name="Comma 16 3 3 2 2 2 2" xfId="17654"/>
    <cellStyle name="Comma 16 3 3 2 2 3" xfId="17655"/>
    <cellStyle name="Comma 16 3 3 2 2_11) Prop" xfId="17656"/>
    <cellStyle name="Comma 16 3 3 2 3" xfId="17657"/>
    <cellStyle name="Comma 16 3 3 2 3 2" xfId="17658"/>
    <cellStyle name="Comma 16 3 3 2 4" xfId="17659"/>
    <cellStyle name="Comma 16 3 3 2_11) Prop" xfId="17660"/>
    <cellStyle name="Comma 16 3 3 3" xfId="17661"/>
    <cellStyle name="Comma 16 3 3 3 2" xfId="17662"/>
    <cellStyle name="Comma 16 3 3 3 2 2" xfId="17663"/>
    <cellStyle name="Comma 16 3 3 3 2 2 2" xfId="17664"/>
    <cellStyle name="Comma 16 3 3 3 2 3" xfId="17665"/>
    <cellStyle name="Comma 16 3 3 3 2_11) Prop" xfId="17666"/>
    <cellStyle name="Comma 16 3 3 3 3" xfId="17667"/>
    <cellStyle name="Comma 16 3 3 3 3 2" xfId="17668"/>
    <cellStyle name="Comma 16 3 3 3 4" xfId="17669"/>
    <cellStyle name="Comma 16 3 3 3_11) Prop" xfId="17670"/>
    <cellStyle name="Comma 16 3 3 4" xfId="17671"/>
    <cellStyle name="Comma 16 3 3 4 2" xfId="17672"/>
    <cellStyle name="Comma 16 3 3 4 2 2" xfId="17673"/>
    <cellStyle name="Comma 16 3 3 4 3" xfId="17674"/>
    <cellStyle name="Comma 16 3 3 4_11) Prop" xfId="17675"/>
    <cellStyle name="Comma 16 3 3 5" xfId="17676"/>
    <cellStyle name="Comma 16 3 3 5 2" xfId="17677"/>
    <cellStyle name="Comma 16 3 3 6" xfId="17678"/>
    <cellStyle name="Comma 16 3 3_11) Prop" xfId="17679"/>
    <cellStyle name="Comma 16 3 4" xfId="17680"/>
    <cellStyle name="Comma 16 3 4 2" xfId="17681"/>
    <cellStyle name="Comma 16 3 4 2 2" xfId="17682"/>
    <cellStyle name="Comma 16 3 4 2 2 2" xfId="17683"/>
    <cellStyle name="Comma 16 3 4 2 2 2 2" xfId="17684"/>
    <cellStyle name="Comma 16 3 4 2 2 3" xfId="17685"/>
    <cellStyle name="Comma 16 3 4 2 2_11) Prop" xfId="17686"/>
    <cellStyle name="Comma 16 3 4 2 3" xfId="17687"/>
    <cellStyle name="Comma 16 3 4 2 3 2" xfId="17688"/>
    <cellStyle name="Comma 16 3 4 2 4" xfId="17689"/>
    <cellStyle name="Comma 16 3 4 2_11) Prop" xfId="17690"/>
    <cellStyle name="Comma 16 3 4 3" xfId="17691"/>
    <cellStyle name="Comma 16 3 4 3 2" xfId="17692"/>
    <cellStyle name="Comma 16 3 4 3 2 2" xfId="17693"/>
    <cellStyle name="Comma 16 3 4 3 2 2 2" xfId="17694"/>
    <cellStyle name="Comma 16 3 4 3 2 3" xfId="17695"/>
    <cellStyle name="Comma 16 3 4 3 2_11) Prop" xfId="17696"/>
    <cellStyle name="Comma 16 3 4 3 3" xfId="17697"/>
    <cellStyle name="Comma 16 3 4 3 3 2" xfId="17698"/>
    <cellStyle name="Comma 16 3 4 3 4" xfId="17699"/>
    <cellStyle name="Comma 16 3 4 3_11) Prop" xfId="17700"/>
    <cellStyle name="Comma 16 3 4 4" xfId="17701"/>
    <cellStyle name="Comma 16 3 4 4 2" xfId="17702"/>
    <cellStyle name="Comma 16 3 4 4 2 2" xfId="17703"/>
    <cellStyle name="Comma 16 3 4 4 3" xfId="17704"/>
    <cellStyle name="Comma 16 3 4 4_11) Prop" xfId="17705"/>
    <cellStyle name="Comma 16 3 4 5" xfId="17706"/>
    <cellStyle name="Comma 16 3 4 5 2" xfId="17707"/>
    <cellStyle name="Comma 16 3 4 6" xfId="17708"/>
    <cellStyle name="Comma 16 3 4_11) Prop" xfId="17709"/>
    <cellStyle name="Comma 16 3 5" xfId="17710"/>
    <cellStyle name="Comma 16 3 5 2" xfId="17711"/>
    <cellStyle name="Comma 16 3 5 2 2" xfId="17712"/>
    <cellStyle name="Comma 16 3 5 2 2 2" xfId="17713"/>
    <cellStyle name="Comma 16 3 5 2 3" xfId="17714"/>
    <cellStyle name="Comma 16 3 5 2_11) Prop" xfId="17715"/>
    <cellStyle name="Comma 16 3 5 3" xfId="17716"/>
    <cellStyle name="Comma 16 3 5 3 2" xfId="17717"/>
    <cellStyle name="Comma 16 3 5 4" xfId="17718"/>
    <cellStyle name="Comma 16 3 5_11) Prop" xfId="17719"/>
    <cellStyle name="Comma 16 3 6" xfId="17720"/>
    <cellStyle name="Comma 16 3 6 2" xfId="17721"/>
    <cellStyle name="Comma 16 3 6 2 2" xfId="17722"/>
    <cellStyle name="Comma 16 3 6 2 2 2" xfId="17723"/>
    <cellStyle name="Comma 16 3 6 2 3" xfId="17724"/>
    <cellStyle name="Comma 16 3 6 2_11) Prop" xfId="17725"/>
    <cellStyle name="Comma 16 3 6 3" xfId="17726"/>
    <cellStyle name="Comma 16 3 6 3 2" xfId="17727"/>
    <cellStyle name="Comma 16 3 6 4" xfId="17728"/>
    <cellStyle name="Comma 16 3 6_11) Prop" xfId="17729"/>
    <cellStyle name="Comma 16 3 7" xfId="17730"/>
    <cellStyle name="Comma 16 3 7 2" xfId="17731"/>
    <cellStyle name="Comma 16 3 7 2 2" xfId="17732"/>
    <cellStyle name="Comma 16 3 7 3" xfId="17733"/>
    <cellStyle name="Comma 16 3 7_11) Prop" xfId="17734"/>
    <cellStyle name="Comma 16 3 8" xfId="17735"/>
    <cellStyle name="Comma 16 3 8 2" xfId="17736"/>
    <cellStyle name="Comma 16 3 9" xfId="17737"/>
    <cellStyle name="Comma 16 3_11) Prop" xfId="17738"/>
    <cellStyle name="Comma 16 4" xfId="17739"/>
    <cellStyle name="Comma 16 4 2" xfId="17740"/>
    <cellStyle name="Comma 16 4 2 2" xfId="17741"/>
    <cellStyle name="Comma 16 4 2 2 2" xfId="17742"/>
    <cellStyle name="Comma 16 4 2 2 2 2" xfId="17743"/>
    <cellStyle name="Comma 16 4 2 2 2 2 2" xfId="17744"/>
    <cellStyle name="Comma 16 4 2 2 2 3" xfId="17745"/>
    <cellStyle name="Comma 16 4 2 2 2_11) Prop" xfId="17746"/>
    <cellStyle name="Comma 16 4 2 2 3" xfId="17747"/>
    <cellStyle name="Comma 16 4 2 2 3 2" xfId="17748"/>
    <cellStyle name="Comma 16 4 2 2 4" xfId="17749"/>
    <cellStyle name="Comma 16 4 2 2_11) Prop" xfId="17750"/>
    <cellStyle name="Comma 16 4 2 3" xfId="17751"/>
    <cellStyle name="Comma 16 4 2 3 2" xfId="17752"/>
    <cellStyle name="Comma 16 4 2 3 2 2" xfId="17753"/>
    <cellStyle name="Comma 16 4 2 3 2 2 2" xfId="17754"/>
    <cellStyle name="Comma 16 4 2 3 2 3" xfId="17755"/>
    <cellStyle name="Comma 16 4 2 3 2_11) Prop" xfId="17756"/>
    <cellStyle name="Comma 16 4 2 3 3" xfId="17757"/>
    <cellStyle name="Comma 16 4 2 3 3 2" xfId="17758"/>
    <cellStyle name="Comma 16 4 2 3 4" xfId="17759"/>
    <cellStyle name="Comma 16 4 2 3_11) Prop" xfId="17760"/>
    <cellStyle name="Comma 16 4 2 4" xfId="17761"/>
    <cellStyle name="Comma 16 4 2 4 2" xfId="17762"/>
    <cellStyle name="Comma 16 4 2 4 2 2" xfId="17763"/>
    <cellStyle name="Comma 16 4 2 4 3" xfId="17764"/>
    <cellStyle name="Comma 16 4 2 4_11) Prop" xfId="17765"/>
    <cellStyle name="Comma 16 4 2 5" xfId="17766"/>
    <cellStyle name="Comma 16 4 2 5 2" xfId="17767"/>
    <cellStyle name="Comma 16 4 2 6" xfId="17768"/>
    <cellStyle name="Comma 16 4 2_11) Prop" xfId="17769"/>
    <cellStyle name="Comma 16 4 3" xfId="17770"/>
    <cellStyle name="Comma 16 4 3 2" xfId="17771"/>
    <cellStyle name="Comma 16 4 3 2 2" xfId="17772"/>
    <cellStyle name="Comma 16 4 3 2 2 2" xfId="17773"/>
    <cellStyle name="Comma 16 4 3 2 2 2 2" xfId="17774"/>
    <cellStyle name="Comma 16 4 3 2 2 3" xfId="17775"/>
    <cellStyle name="Comma 16 4 3 2 2_11) Prop" xfId="17776"/>
    <cellStyle name="Comma 16 4 3 2 3" xfId="17777"/>
    <cellStyle name="Comma 16 4 3 2 3 2" xfId="17778"/>
    <cellStyle name="Comma 16 4 3 2 4" xfId="17779"/>
    <cellStyle name="Comma 16 4 3 2_11) Prop" xfId="17780"/>
    <cellStyle name="Comma 16 4 3 3" xfId="17781"/>
    <cellStyle name="Comma 16 4 3 3 2" xfId="17782"/>
    <cellStyle name="Comma 16 4 3 3 2 2" xfId="17783"/>
    <cellStyle name="Comma 16 4 3 3 2 2 2" xfId="17784"/>
    <cellStyle name="Comma 16 4 3 3 2 3" xfId="17785"/>
    <cellStyle name="Comma 16 4 3 3 2_11) Prop" xfId="17786"/>
    <cellStyle name="Comma 16 4 3 3 3" xfId="17787"/>
    <cellStyle name="Comma 16 4 3 3 3 2" xfId="17788"/>
    <cellStyle name="Comma 16 4 3 3 4" xfId="17789"/>
    <cellStyle name="Comma 16 4 3 3_11) Prop" xfId="17790"/>
    <cellStyle name="Comma 16 4 3 4" xfId="17791"/>
    <cellStyle name="Comma 16 4 3 4 2" xfId="17792"/>
    <cellStyle name="Comma 16 4 3 4 2 2" xfId="17793"/>
    <cellStyle name="Comma 16 4 3 4 3" xfId="17794"/>
    <cellStyle name="Comma 16 4 3 4_11) Prop" xfId="17795"/>
    <cellStyle name="Comma 16 4 3 5" xfId="17796"/>
    <cellStyle name="Comma 16 4 3 5 2" xfId="17797"/>
    <cellStyle name="Comma 16 4 3 6" xfId="17798"/>
    <cellStyle name="Comma 16 4 3_11) Prop" xfId="17799"/>
    <cellStyle name="Comma 16 4 4" xfId="17800"/>
    <cellStyle name="Comma 16 4 4 2" xfId="17801"/>
    <cellStyle name="Comma 16 4 4 2 2" xfId="17802"/>
    <cellStyle name="Comma 16 4 4 2 2 2" xfId="17803"/>
    <cellStyle name="Comma 16 4 4 2 2 2 2" xfId="17804"/>
    <cellStyle name="Comma 16 4 4 2 2 3" xfId="17805"/>
    <cellStyle name="Comma 16 4 4 2 2_11) Prop" xfId="17806"/>
    <cellStyle name="Comma 16 4 4 2 3" xfId="17807"/>
    <cellStyle name="Comma 16 4 4 2 3 2" xfId="17808"/>
    <cellStyle name="Comma 16 4 4 2 4" xfId="17809"/>
    <cellStyle name="Comma 16 4 4 2_11) Prop" xfId="17810"/>
    <cellStyle name="Comma 16 4 4 3" xfId="17811"/>
    <cellStyle name="Comma 16 4 4 3 2" xfId="17812"/>
    <cellStyle name="Comma 16 4 4 3 2 2" xfId="17813"/>
    <cellStyle name="Comma 16 4 4 3 2 2 2" xfId="17814"/>
    <cellStyle name="Comma 16 4 4 3 2 3" xfId="17815"/>
    <cellStyle name="Comma 16 4 4 3 2_11) Prop" xfId="17816"/>
    <cellStyle name="Comma 16 4 4 3 3" xfId="17817"/>
    <cellStyle name="Comma 16 4 4 3 3 2" xfId="17818"/>
    <cellStyle name="Comma 16 4 4 3 4" xfId="17819"/>
    <cellStyle name="Comma 16 4 4 3_11) Prop" xfId="17820"/>
    <cellStyle name="Comma 16 4 4 4" xfId="17821"/>
    <cellStyle name="Comma 16 4 4 4 2" xfId="17822"/>
    <cellStyle name="Comma 16 4 4 4 2 2" xfId="17823"/>
    <cellStyle name="Comma 16 4 4 4 3" xfId="17824"/>
    <cellStyle name="Comma 16 4 4 4_11) Prop" xfId="17825"/>
    <cellStyle name="Comma 16 4 4 5" xfId="17826"/>
    <cellStyle name="Comma 16 4 4 5 2" xfId="17827"/>
    <cellStyle name="Comma 16 4 4 6" xfId="17828"/>
    <cellStyle name="Comma 16 4 4_11) Prop" xfId="17829"/>
    <cellStyle name="Comma 16 4 5" xfId="17830"/>
    <cellStyle name="Comma 16 4 5 2" xfId="17831"/>
    <cellStyle name="Comma 16 4 5 2 2" xfId="17832"/>
    <cellStyle name="Comma 16 4 5 2 2 2" xfId="17833"/>
    <cellStyle name="Comma 16 4 5 2 3" xfId="17834"/>
    <cellStyle name="Comma 16 4 5 2_11) Prop" xfId="17835"/>
    <cellStyle name="Comma 16 4 5 3" xfId="17836"/>
    <cellStyle name="Comma 16 4 5 3 2" xfId="17837"/>
    <cellStyle name="Comma 16 4 5 4" xfId="17838"/>
    <cellStyle name="Comma 16 4 5_11) Prop" xfId="17839"/>
    <cellStyle name="Comma 16 4 6" xfId="17840"/>
    <cellStyle name="Comma 16 4 6 2" xfId="17841"/>
    <cellStyle name="Comma 16 4 6 2 2" xfId="17842"/>
    <cellStyle name="Comma 16 4 6 2 2 2" xfId="17843"/>
    <cellStyle name="Comma 16 4 6 2 3" xfId="17844"/>
    <cellStyle name="Comma 16 4 6 2_11) Prop" xfId="17845"/>
    <cellStyle name="Comma 16 4 6 3" xfId="17846"/>
    <cellStyle name="Comma 16 4 6 3 2" xfId="17847"/>
    <cellStyle name="Comma 16 4 6 4" xfId="17848"/>
    <cellStyle name="Comma 16 4 6_11) Prop" xfId="17849"/>
    <cellStyle name="Comma 16 4 7" xfId="17850"/>
    <cellStyle name="Comma 16 4 7 2" xfId="17851"/>
    <cellStyle name="Comma 16 4 7 2 2" xfId="17852"/>
    <cellStyle name="Comma 16 4 7 3" xfId="17853"/>
    <cellStyle name="Comma 16 4 7_11) Prop" xfId="17854"/>
    <cellStyle name="Comma 16 4 8" xfId="17855"/>
    <cellStyle name="Comma 16 4 8 2" xfId="17856"/>
    <cellStyle name="Comma 16 4 9" xfId="17857"/>
    <cellStyle name="Comma 16 4_11) Prop" xfId="17858"/>
    <cellStyle name="Comma 16 5" xfId="17859"/>
    <cellStyle name="Comma 16 5 2" xfId="17860"/>
    <cellStyle name="Comma 16 6" xfId="17861"/>
    <cellStyle name="Comma 16 6 2" xfId="17862"/>
    <cellStyle name="Comma 16 6 2 2" xfId="17863"/>
    <cellStyle name="Comma 16 6 3" xfId="17864"/>
    <cellStyle name="Comma 16 6_11) Prop" xfId="17865"/>
    <cellStyle name="Comma 16 7" xfId="17866"/>
    <cellStyle name="Comma 16 7 2" xfId="17867"/>
    <cellStyle name="Comma 16 7 2 2" xfId="17868"/>
    <cellStyle name="Comma 16 7 2 2 2" xfId="17869"/>
    <cellStyle name="Comma 16 7 2 3" xfId="17870"/>
    <cellStyle name="Comma 16 7 2_11) Prop" xfId="17871"/>
    <cellStyle name="Comma 16 7 3" xfId="17872"/>
    <cellStyle name="Comma 16 7 3 2" xfId="17873"/>
    <cellStyle name="Comma 16 7 4" xfId="17874"/>
    <cellStyle name="Comma 16 7_11) Prop" xfId="17875"/>
    <cellStyle name="Comma 16 8" xfId="17876"/>
    <cellStyle name="Comma 16 8 2" xfId="17877"/>
    <cellStyle name="Comma 16 9" xfId="17878"/>
    <cellStyle name="Comma 16 9 2" xfId="17879"/>
    <cellStyle name="Comma 16_1.) Midland &amp; P&amp;L" xfId="17880"/>
    <cellStyle name="Comma 160" xfId="17881"/>
    <cellStyle name="Comma 160 2" xfId="17882"/>
    <cellStyle name="Comma 160 2 2" xfId="17883"/>
    <cellStyle name="Comma 160 2 2 2" xfId="17884"/>
    <cellStyle name="Comma 160 2 3" xfId="17885"/>
    <cellStyle name="Comma 160 2_11) Prop" xfId="17886"/>
    <cellStyle name="Comma 160 3" xfId="17887"/>
    <cellStyle name="Comma 160 3 2" xfId="17888"/>
    <cellStyle name="Comma 160 4" xfId="17889"/>
    <cellStyle name="Comma 160_11) Prop" xfId="17890"/>
    <cellStyle name="Comma 161" xfId="17891"/>
    <cellStyle name="Comma 161 2" xfId="17892"/>
    <cellStyle name="Comma 161 2 2" xfId="17893"/>
    <cellStyle name="Comma 161 2 2 2" xfId="17894"/>
    <cellStyle name="Comma 161 2 3" xfId="17895"/>
    <cellStyle name="Comma 161 2_11) Prop" xfId="17896"/>
    <cellStyle name="Comma 161 3" xfId="17897"/>
    <cellStyle name="Comma 161 3 2" xfId="17898"/>
    <cellStyle name="Comma 161 4" xfId="17899"/>
    <cellStyle name="Comma 161_11) Prop" xfId="17900"/>
    <cellStyle name="Comma 162" xfId="17901"/>
    <cellStyle name="Comma 162 2" xfId="17902"/>
    <cellStyle name="Comma 162 2 2" xfId="17903"/>
    <cellStyle name="Comma 162 3" xfId="17904"/>
    <cellStyle name="Comma 162_11) Prop" xfId="17905"/>
    <cellStyle name="Comma 163" xfId="17906"/>
    <cellStyle name="Comma 163 2" xfId="17907"/>
    <cellStyle name="Comma 163 2 2" xfId="17908"/>
    <cellStyle name="Comma 163 3" xfId="17909"/>
    <cellStyle name="Comma 163_11) Prop" xfId="17910"/>
    <cellStyle name="Comma 164" xfId="17911"/>
    <cellStyle name="Comma 164 2" xfId="17912"/>
    <cellStyle name="Comma 164 2 2" xfId="17913"/>
    <cellStyle name="Comma 164 3" xfId="17914"/>
    <cellStyle name="Comma 164_1.) Midland &amp; P&amp;L" xfId="17915"/>
    <cellStyle name="Comma 165" xfId="17916"/>
    <cellStyle name="Comma 165 2" xfId="17917"/>
    <cellStyle name="Comma 165 2 2" xfId="17918"/>
    <cellStyle name="Comma 165 3" xfId="17919"/>
    <cellStyle name="Comma 165_11) Prop" xfId="17920"/>
    <cellStyle name="Comma 166" xfId="17921"/>
    <cellStyle name="Comma 166 2" xfId="17922"/>
    <cellStyle name="Comma 166 2 2" xfId="17923"/>
    <cellStyle name="Comma 166 2 2 2" xfId="17924"/>
    <cellStyle name="Comma 166 2 3" xfId="17925"/>
    <cellStyle name="Comma 166 2_11) Prop" xfId="17926"/>
    <cellStyle name="Comma 166 3" xfId="17927"/>
    <cellStyle name="Comma 166 3 2" xfId="17928"/>
    <cellStyle name="Comma 166 4" xfId="17929"/>
    <cellStyle name="Comma 166_11) Prop" xfId="17930"/>
    <cellStyle name="Comma 167" xfId="17931"/>
    <cellStyle name="Comma 167 2" xfId="17932"/>
    <cellStyle name="Comma 167 2 2" xfId="17933"/>
    <cellStyle name="Comma 167 2 2 2" xfId="17934"/>
    <cellStyle name="Comma 167 2 3" xfId="17935"/>
    <cellStyle name="Comma 167 2_11) Prop" xfId="17936"/>
    <cellStyle name="Comma 167 3" xfId="17937"/>
    <cellStyle name="Comma 167 3 2" xfId="17938"/>
    <cellStyle name="Comma 167 4" xfId="17939"/>
    <cellStyle name="Comma 167_11) Prop" xfId="17940"/>
    <cellStyle name="Comma 168" xfId="17941"/>
    <cellStyle name="Comma 168 2" xfId="17942"/>
    <cellStyle name="Comma 168 2 2" xfId="17943"/>
    <cellStyle name="Comma 168 3" xfId="17944"/>
    <cellStyle name="Comma 168 3 2" xfId="17945"/>
    <cellStyle name="Comma 168 3 3" xfId="17946"/>
    <cellStyle name="Comma 168 3_4) FAS 143" xfId="17947"/>
    <cellStyle name="Comma 168 4" xfId="17948"/>
    <cellStyle name="Comma 168 4 2" xfId="17949"/>
    <cellStyle name="Comma 168 4 3" xfId="17950"/>
    <cellStyle name="Comma 168 4_4) FAS 143" xfId="17951"/>
    <cellStyle name="Comma 168 5" xfId="17952"/>
    <cellStyle name="Comma 168_11) Prop" xfId="17953"/>
    <cellStyle name="Comma 169" xfId="17954"/>
    <cellStyle name="Comma 169 2" xfId="17955"/>
    <cellStyle name="Comma 169 2 2" xfId="17956"/>
    <cellStyle name="Comma 169 3" xfId="17957"/>
    <cellStyle name="Comma 169 3 2" xfId="17958"/>
    <cellStyle name="Comma 169 3 3" xfId="17959"/>
    <cellStyle name="Comma 169 3_4) FAS 143" xfId="17960"/>
    <cellStyle name="Comma 169 4" xfId="17961"/>
    <cellStyle name="Comma 169_11) Prop" xfId="17962"/>
    <cellStyle name="Comma 17" xfId="17963"/>
    <cellStyle name="Comma 17 10" xfId="17964"/>
    <cellStyle name="Comma 17 11" xfId="17965"/>
    <cellStyle name="Comma 17 2" xfId="17966"/>
    <cellStyle name="Comma 17 2 2" xfId="17967"/>
    <cellStyle name="Comma 17 2 2 2" xfId="17968"/>
    <cellStyle name="Comma 17 2 2 2 2" xfId="17969"/>
    <cellStyle name="Comma 17 2 2 2 3" xfId="17970"/>
    <cellStyle name="Comma 17 2 2 2_PY_Adj" xfId="17971"/>
    <cellStyle name="Comma 17 2 2 3" xfId="17972"/>
    <cellStyle name="Comma 17 2 2 4" xfId="17973"/>
    <cellStyle name="Comma 17 2 2_1.) Midland &amp; P&amp;L" xfId="17974"/>
    <cellStyle name="Comma 17 2 3" xfId="17975"/>
    <cellStyle name="Comma 17 2 3 2" xfId="17976"/>
    <cellStyle name="Comma 17 2 3 3" xfId="17977"/>
    <cellStyle name="Comma 17 2 3_11) Prop" xfId="17978"/>
    <cellStyle name="Comma 17 2 4" xfId="17979"/>
    <cellStyle name="Comma 17 2 4 2" xfId="17980"/>
    <cellStyle name="Comma 17 2 4 3" xfId="17981"/>
    <cellStyle name="Comma 17 2 4_PY_Adj" xfId="17982"/>
    <cellStyle name="Comma 17 2 5" xfId="17983"/>
    <cellStyle name="Comma 17 2 6" xfId="17984"/>
    <cellStyle name="Comma 17 2 7" xfId="17985"/>
    <cellStyle name="Comma 17 2 8" xfId="17986"/>
    <cellStyle name="Comma 17 2_1.) Midland &amp; P&amp;L" xfId="17987"/>
    <cellStyle name="Comma 17 3" xfId="17988"/>
    <cellStyle name="Comma 17 3 10" xfId="17989"/>
    <cellStyle name="Comma 17 3 11" xfId="17990"/>
    <cellStyle name="Comma 17 3 2" xfId="17991"/>
    <cellStyle name="Comma 17 3 2 2" xfId="17992"/>
    <cellStyle name="Comma 17 3 2 2 2" xfId="17993"/>
    <cellStyle name="Comma 17 3 2 3" xfId="17994"/>
    <cellStyle name="Comma 17 3 2_11) Prop" xfId="17995"/>
    <cellStyle name="Comma 17 3 3" xfId="17996"/>
    <cellStyle name="Comma 17 3 3 2" xfId="17997"/>
    <cellStyle name="Comma 17 3 4" xfId="17998"/>
    <cellStyle name="Comma 17 3 4 2" xfId="17999"/>
    <cellStyle name="Comma 17 3 5" xfId="18000"/>
    <cellStyle name="Comma 17 3 5 2" xfId="18001"/>
    <cellStyle name="Comma 17 3 6" xfId="18002"/>
    <cellStyle name="Comma 17 3 6 2" xfId="18003"/>
    <cellStyle name="Comma 17 3 7" xfId="18004"/>
    <cellStyle name="Comma 17 3 8" xfId="18005"/>
    <cellStyle name="Comma 17 3 9" xfId="18006"/>
    <cellStyle name="Comma 17 3_1.) Midland &amp; P&amp;L" xfId="18007"/>
    <cellStyle name="Comma 17 4" xfId="18008"/>
    <cellStyle name="Comma 17 4 2" xfId="18009"/>
    <cellStyle name="Comma 17 4 2 2" xfId="18010"/>
    <cellStyle name="Comma 17 4 2 3" xfId="18011"/>
    <cellStyle name="Comma 17 4 2_PY_Adj" xfId="18012"/>
    <cellStyle name="Comma 17 4 3" xfId="18013"/>
    <cellStyle name="Comma 17 4 4" xfId="18014"/>
    <cellStyle name="Comma 17 4_11) Prop" xfId="18015"/>
    <cellStyle name="Comma 17 5" xfId="18016"/>
    <cellStyle name="Comma 17 5 2" xfId="18017"/>
    <cellStyle name="Comma 17 5 2 2" xfId="18018"/>
    <cellStyle name="Comma 17 5 2 3" xfId="18019"/>
    <cellStyle name="Comma 17 5 2_PY_Adj" xfId="18020"/>
    <cellStyle name="Comma 17 5 3" xfId="18021"/>
    <cellStyle name="Comma 17 5 4" xfId="18022"/>
    <cellStyle name="Comma 17 5_11) Prop" xfId="18023"/>
    <cellStyle name="Comma 17 6" xfId="18024"/>
    <cellStyle name="Comma 17 6 2" xfId="18025"/>
    <cellStyle name="Comma 17 6 3" xfId="18026"/>
    <cellStyle name="Comma 17 6_PY_Adj" xfId="18027"/>
    <cellStyle name="Comma 17 7" xfId="18028"/>
    <cellStyle name="Comma 17 7 2" xfId="18029"/>
    <cellStyle name="Comma 17 7 3" xfId="18030"/>
    <cellStyle name="Comma 17 7_PY_Adj" xfId="18031"/>
    <cellStyle name="Comma 17 8" xfId="18032"/>
    <cellStyle name="Comma 17 8 2" xfId="18033"/>
    <cellStyle name="Comma 17 9" xfId="18034"/>
    <cellStyle name="Comma 17_1.) Midland &amp; P&amp;L" xfId="18035"/>
    <cellStyle name="Comma 170" xfId="18036"/>
    <cellStyle name="Comma 170 2" xfId="18037"/>
    <cellStyle name="Comma 170 2 2" xfId="18038"/>
    <cellStyle name="Comma 170 3" xfId="18039"/>
    <cellStyle name="Comma 170 3 2" xfId="18040"/>
    <cellStyle name="Comma 170 3 3" xfId="18041"/>
    <cellStyle name="Comma 170 3_4) FAS 143" xfId="18042"/>
    <cellStyle name="Comma 170 4" xfId="18043"/>
    <cellStyle name="Comma 170_11) Prop" xfId="18044"/>
    <cellStyle name="Comma 171" xfId="18045"/>
    <cellStyle name="Comma 171 2" xfId="18046"/>
    <cellStyle name="Comma 171 2 2" xfId="18047"/>
    <cellStyle name="Comma 171 3" xfId="18048"/>
    <cellStyle name="Comma 171 3 2" xfId="18049"/>
    <cellStyle name="Comma 171 3 3" xfId="18050"/>
    <cellStyle name="Comma 171 3_4) FAS 143" xfId="18051"/>
    <cellStyle name="Comma 171 4" xfId="18052"/>
    <cellStyle name="Comma 171_11) Prop" xfId="18053"/>
    <cellStyle name="Comma 172" xfId="18054"/>
    <cellStyle name="Comma 172 2" xfId="18055"/>
    <cellStyle name="Comma 172 2 2" xfId="18056"/>
    <cellStyle name="Comma 172 2 3" xfId="18057"/>
    <cellStyle name="Comma 172 2_4) FAS 143" xfId="18058"/>
    <cellStyle name="Comma 172 3" xfId="18059"/>
    <cellStyle name="Comma 172 3 2" xfId="18060"/>
    <cellStyle name="Comma 172 3 3" xfId="18061"/>
    <cellStyle name="Comma 172 3_4) FAS 143" xfId="18062"/>
    <cellStyle name="Comma 172 4" xfId="18063"/>
    <cellStyle name="Comma 172 5" xfId="18064"/>
    <cellStyle name="Comma 172_11) Prop" xfId="18065"/>
    <cellStyle name="Comma 173" xfId="18066"/>
    <cellStyle name="Comma 173 2" xfId="18067"/>
    <cellStyle name="Comma 173 2 2" xfId="18068"/>
    <cellStyle name="Comma 173 2 3" xfId="18069"/>
    <cellStyle name="Comma 173 2_4) FAS 143" xfId="18070"/>
    <cellStyle name="Comma 173 3" xfId="18071"/>
    <cellStyle name="Comma 173 3 2" xfId="18072"/>
    <cellStyle name="Comma 173 3 3" xfId="18073"/>
    <cellStyle name="Comma 173 3_4) FAS 143" xfId="18074"/>
    <cellStyle name="Comma 173 4" xfId="18075"/>
    <cellStyle name="Comma 173 5" xfId="18076"/>
    <cellStyle name="Comma 173_11) Prop" xfId="18077"/>
    <cellStyle name="Comma 174" xfId="18078"/>
    <cellStyle name="Comma 174 2" xfId="18079"/>
    <cellStyle name="Comma 174 2 2" xfId="18080"/>
    <cellStyle name="Comma 174 2 3" xfId="18081"/>
    <cellStyle name="Comma 174 2_4) FAS 143" xfId="18082"/>
    <cellStyle name="Comma 174 3" xfId="18083"/>
    <cellStyle name="Comma 174 3 2" xfId="18084"/>
    <cellStyle name="Comma 174 3 3" xfId="18085"/>
    <cellStyle name="Comma 174 3_4) FAS 143" xfId="18086"/>
    <cellStyle name="Comma 174 4" xfId="18087"/>
    <cellStyle name="Comma 174 5" xfId="18088"/>
    <cellStyle name="Comma 174_11) Prop" xfId="18089"/>
    <cellStyle name="Comma 175" xfId="18090"/>
    <cellStyle name="Comma 175 2" xfId="18091"/>
    <cellStyle name="Comma 175 2 2" xfId="18092"/>
    <cellStyle name="Comma 175 2 3" xfId="18093"/>
    <cellStyle name="Comma 175 2_4) FAS 143" xfId="18094"/>
    <cellStyle name="Comma 175 3" xfId="18095"/>
    <cellStyle name="Comma 175 3 2" xfId="18096"/>
    <cellStyle name="Comma 175 3 3" xfId="18097"/>
    <cellStyle name="Comma 175 3_4) FAS 143" xfId="18098"/>
    <cellStyle name="Comma 175 4" xfId="18099"/>
    <cellStyle name="Comma 175 5" xfId="18100"/>
    <cellStyle name="Comma 175_11) Prop" xfId="18101"/>
    <cellStyle name="Comma 176" xfId="18102"/>
    <cellStyle name="Comma 176 2" xfId="18103"/>
    <cellStyle name="Comma 176 2 2" xfId="18104"/>
    <cellStyle name="Comma 176 3" xfId="18105"/>
    <cellStyle name="Comma 176 3 2" xfId="18106"/>
    <cellStyle name="Comma 176 3 3" xfId="18107"/>
    <cellStyle name="Comma 176 3_4) FAS 143" xfId="18108"/>
    <cellStyle name="Comma 176 4" xfId="18109"/>
    <cellStyle name="Comma 176_11) Prop" xfId="18110"/>
    <cellStyle name="Comma 177" xfId="18111"/>
    <cellStyle name="Comma 177 2" xfId="18112"/>
    <cellStyle name="Comma 177 2 2" xfId="18113"/>
    <cellStyle name="Comma 177 3" xfId="18114"/>
    <cellStyle name="Comma 177 3 2" xfId="18115"/>
    <cellStyle name="Comma 177 3 3" xfId="18116"/>
    <cellStyle name="Comma 177 3_4) FAS 143" xfId="18117"/>
    <cellStyle name="Comma 177 4" xfId="18118"/>
    <cellStyle name="Comma 177_11) Prop" xfId="18119"/>
    <cellStyle name="Comma 178" xfId="18120"/>
    <cellStyle name="Comma 178 2" xfId="18121"/>
    <cellStyle name="Comma 178 2 2" xfId="18122"/>
    <cellStyle name="Comma 178 3" xfId="18123"/>
    <cellStyle name="Comma 178 3 2" xfId="18124"/>
    <cellStyle name="Comma 178 3 3" xfId="18125"/>
    <cellStyle name="Comma 178 3_4) FAS 143" xfId="18126"/>
    <cellStyle name="Comma 178 4" xfId="18127"/>
    <cellStyle name="Comma 178_11) Prop" xfId="18128"/>
    <cellStyle name="Comma 179" xfId="18129"/>
    <cellStyle name="Comma 179 2" xfId="18130"/>
    <cellStyle name="Comma 179 2 2" xfId="18131"/>
    <cellStyle name="Comma 179 3" xfId="18132"/>
    <cellStyle name="Comma 179 4" xfId="18133"/>
    <cellStyle name="Comma 179_11) Prop" xfId="18134"/>
    <cellStyle name="Comma 18" xfId="18135"/>
    <cellStyle name="Comma 18 10" xfId="18136"/>
    <cellStyle name="Comma 18 11" xfId="18137"/>
    <cellStyle name="Comma 18 2" xfId="18138"/>
    <cellStyle name="Comma 18 2 10" xfId="18139"/>
    <cellStyle name="Comma 18 2 2" xfId="18140"/>
    <cellStyle name="Comma 18 2 2 2" xfId="18141"/>
    <cellStyle name="Comma 18 2 2 2 2" xfId="18142"/>
    <cellStyle name="Comma 18 2 2 2 2 2" xfId="18143"/>
    <cellStyle name="Comma 18 2 2 2 2 2 2" xfId="18144"/>
    <cellStyle name="Comma 18 2 2 2 2 2 2 2" xfId="18145"/>
    <cellStyle name="Comma 18 2 2 2 2 2 2_PY_Adj" xfId="18146"/>
    <cellStyle name="Comma 18 2 2 2 2 2 3" xfId="18147"/>
    <cellStyle name="Comma 18 2 2 2 2 2_C1 BS" xfId="18148"/>
    <cellStyle name="Comma 18 2 2 2 2 3" xfId="18149"/>
    <cellStyle name="Comma 18 2 2 2 2 3 2" xfId="18150"/>
    <cellStyle name="Comma 18 2 2 2 2 3 2 2" xfId="18151"/>
    <cellStyle name="Comma 18 2 2 2 2 3 2_PY_Adj" xfId="18152"/>
    <cellStyle name="Comma 18 2 2 2 2 3 3" xfId="18153"/>
    <cellStyle name="Comma 18 2 2 2 2 3_C1 BS" xfId="18154"/>
    <cellStyle name="Comma 18 2 2 2 2 4" xfId="18155"/>
    <cellStyle name="Comma 18 2 2 2 2 4 2" xfId="18156"/>
    <cellStyle name="Comma 18 2 2 2 2 4_PY_Adj" xfId="18157"/>
    <cellStyle name="Comma 18 2 2 2 2 5" xfId="18158"/>
    <cellStyle name="Comma 18 2 2 2 2_4) FAS 143" xfId="18159"/>
    <cellStyle name="Comma 18 2 2 2 3" xfId="18160"/>
    <cellStyle name="Comma 18 2 2 2 3 2" xfId="18161"/>
    <cellStyle name="Comma 18 2 2 2 3 2 2" xfId="18162"/>
    <cellStyle name="Comma 18 2 2 2 3 2_PY_Adj" xfId="18163"/>
    <cellStyle name="Comma 18 2 2 2 3 3" xfId="18164"/>
    <cellStyle name="Comma 18 2 2 2 3_C1 BS" xfId="18165"/>
    <cellStyle name="Comma 18 2 2 2 4" xfId="18166"/>
    <cellStyle name="Comma 18 2 2 2 4 2" xfId="18167"/>
    <cellStyle name="Comma 18 2 2 2 4 2 2" xfId="18168"/>
    <cellStyle name="Comma 18 2 2 2 4 2_PY_Adj" xfId="18169"/>
    <cellStyle name="Comma 18 2 2 2 4 3" xfId="18170"/>
    <cellStyle name="Comma 18 2 2 2 4_C1 BS" xfId="18171"/>
    <cellStyle name="Comma 18 2 2 2 5" xfId="18172"/>
    <cellStyle name="Comma 18 2 2 2 5 2" xfId="18173"/>
    <cellStyle name="Comma 18 2 2 2 5_PY_Adj" xfId="18174"/>
    <cellStyle name="Comma 18 2 2 2 6" xfId="18175"/>
    <cellStyle name="Comma 18 2 2 2_11) Prop" xfId="18176"/>
    <cellStyle name="Comma 18 2 2 3" xfId="18177"/>
    <cellStyle name="Comma 18 2 2 3 2" xfId="18178"/>
    <cellStyle name="Comma 18 2 2 3 2 2" xfId="18179"/>
    <cellStyle name="Comma 18 2 2 3 2 2 2" xfId="18180"/>
    <cellStyle name="Comma 18 2 2 3 2 2_PY_Adj" xfId="18181"/>
    <cellStyle name="Comma 18 2 2 3 2 3" xfId="18182"/>
    <cellStyle name="Comma 18 2 2 3 2_C1 BS" xfId="18183"/>
    <cellStyle name="Comma 18 2 2 3 3" xfId="18184"/>
    <cellStyle name="Comma 18 2 2 3 3 2" xfId="18185"/>
    <cellStyle name="Comma 18 2 2 3 3 2 2" xfId="18186"/>
    <cellStyle name="Comma 18 2 2 3 3 2_PY_Adj" xfId="18187"/>
    <cellStyle name="Comma 18 2 2 3 3 3" xfId="18188"/>
    <cellStyle name="Comma 18 2 2 3 3_C1 BS" xfId="18189"/>
    <cellStyle name="Comma 18 2 2 3 4" xfId="18190"/>
    <cellStyle name="Comma 18 2 2 3 4 2" xfId="18191"/>
    <cellStyle name="Comma 18 2 2 3 4_PY_Adj" xfId="18192"/>
    <cellStyle name="Comma 18 2 2 3 5" xfId="18193"/>
    <cellStyle name="Comma 18 2 2 3_4) FAS 143" xfId="18194"/>
    <cellStyle name="Comma 18 2 2 4" xfId="18195"/>
    <cellStyle name="Comma 18 2 2 4 2" xfId="18196"/>
    <cellStyle name="Comma 18 2 2 4 2 2" xfId="18197"/>
    <cellStyle name="Comma 18 2 2 4 2_PY_Adj" xfId="18198"/>
    <cellStyle name="Comma 18 2 2 4 3" xfId="18199"/>
    <cellStyle name="Comma 18 2 2 4_C1 BS" xfId="18200"/>
    <cellStyle name="Comma 18 2 2 5" xfId="18201"/>
    <cellStyle name="Comma 18 2 2 5 2" xfId="18202"/>
    <cellStyle name="Comma 18 2 2 5 2 2" xfId="18203"/>
    <cellStyle name="Comma 18 2 2 5 2_PY_Adj" xfId="18204"/>
    <cellStyle name="Comma 18 2 2 5 3" xfId="18205"/>
    <cellStyle name="Comma 18 2 2 5_C1 BS" xfId="18206"/>
    <cellStyle name="Comma 18 2 2 6" xfId="18207"/>
    <cellStyle name="Comma 18 2 2 6 2" xfId="18208"/>
    <cellStyle name="Comma 18 2 2 6_PY_Adj" xfId="18209"/>
    <cellStyle name="Comma 18 2 2 7" xfId="18210"/>
    <cellStyle name="Comma 18 2 2_11) Prop" xfId="18211"/>
    <cellStyle name="Comma 18 2 3" xfId="18212"/>
    <cellStyle name="Comma 18 2 3 2" xfId="18213"/>
    <cellStyle name="Comma 18 2 3 2 2" xfId="18214"/>
    <cellStyle name="Comma 18 2 3 2 2 2" xfId="18215"/>
    <cellStyle name="Comma 18 2 3 2 2 2 2" xfId="18216"/>
    <cellStyle name="Comma 18 2 3 2 2 2 2 2" xfId="18217"/>
    <cellStyle name="Comma 18 2 3 2 2 2 2_PY_Adj" xfId="18218"/>
    <cellStyle name="Comma 18 2 3 2 2 2 3" xfId="18219"/>
    <cellStyle name="Comma 18 2 3 2 2 2_C1 BS" xfId="18220"/>
    <cellStyle name="Comma 18 2 3 2 2 3" xfId="18221"/>
    <cellStyle name="Comma 18 2 3 2 2 3 2" xfId="18222"/>
    <cellStyle name="Comma 18 2 3 2 2 3 2 2" xfId="18223"/>
    <cellStyle name="Comma 18 2 3 2 2 3 2_PY_Adj" xfId="18224"/>
    <cellStyle name="Comma 18 2 3 2 2 3 3" xfId="18225"/>
    <cellStyle name="Comma 18 2 3 2 2 3_C1 BS" xfId="18226"/>
    <cellStyle name="Comma 18 2 3 2 2 4" xfId="18227"/>
    <cellStyle name="Comma 18 2 3 2 2 4 2" xfId="18228"/>
    <cellStyle name="Comma 18 2 3 2 2 4_PY_Adj" xfId="18229"/>
    <cellStyle name="Comma 18 2 3 2 2 5" xfId="18230"/>
    <cellStyle name="Comma 18 2 3 2 2_4) FAS 143" xfId="18231"/>
    <cellStyle name="Comma 18 2 3 2 3" xfId="18232"/>
    <cellStyle name="Comma 18 2 3 2 3 2" xfId="18233"/>
    <cellStyle name="Comma 18 2 3 2 3 2 2" xfId="18234"/>
    <cellStyle name="Comma 18 2 3 2 3 2_PY_Adj" xfId="18235"/>
    <cellStyle name="Comma 18 2 3 2 3 3" xfId="18236"/>
    <cellStyle name="Comma 18 2 3 2 3_C1 BS" xfId="18237"/>
    <cellStyle name="Comma 18 2 3 2 4" xfId="18238"/>
    <cellStyle name="Comma 18 2 3 2 4 2" xfId="18239"/>
    <cellStyle name="Comma 18 2 3 2 4 2 2" xfId="18240"/>
    <cellStyle name="Comma 18 2 3 2 4 2_PY_Adj" xfId="18241"/>
    <cellStyle name="Comma 18 2 3 2 4 3" xfId="18242"/>
    <cellStyle name="Comma 18 2 3 2 4_C1 BS" xfId="18243"/>
    <cellStyle name="Comma 18 2 3 2 5" xfId="18244"/>
    <cellStyle name="Comma 18 2 3 2 5 2" xfId="18245"/>
    <cellStyle name="Comma 18 2 3 2 5_PY_Adj" xfId="18246"/>
    <cellStyle name="Comma 18 2 3 2 6" xfId="18247"/>
    <cellStyle name="Comma 18 2 3 2_4) FAS 143" xfId="18248"/>
    <cellStyle name="Comma 18 2 3 3" xfId="18249"/>
    <cellStyle name="Comma 18 2 3 3 2" xfId="18250"/>
    <cellStyle name="Comma 18 2 3 3 2 2" xfId="18251"/>
    <cellStyle name="Comma 18 2 3 3 2 2 2" xfId="18252"/>
    <cellStyle name="Comma 18 2 3 3 2 2_PY_Adj" xfId="18253"/>
    <cellStyle name="Comma 18 2 3 3 2 3" xfId="18254"/>
    <cellStyle name="Comma 18 2 3 3 2_C1 BS" xfId="18255"/>
    <cellStyle name="Comma 18 2 3 3 3" xfId="18256"/>
    <cellStyle name="Comma 18 2 3 3 3 2" xfId="18257"/>
    <cellStyle name="Comma 18 2 3 3 3 2 2" xfId="18258"/>
    <cellStyle name="Comma 18 2 3 3 3 2_PY_Adj" xfId="18259"/>
    <cellStyle name="Comma 18 2 3 3 3 3" xfId="18260"/>
    <cellStyle name="Comma 18 2 3 3 3_C1 BS" xfId="18261"/>
    <cellStyle name="Comma 18 2 3 3 4" xfId="18262"/>
    <cellStyle name="Comma 18 2 3 3 4 2" xfId="18263"/>
    <cellStyle name="Comma 18 2 3 3 4_PY_Adj" xfId="18264"/>
    <cellStyle name="Comma 18 2 3 3 5" xfId="18265"/>
    <cellStyle name="Comma 18 2 3 3_4) FAS 143" xfId="18266"/>
    <cellStyle name="Comma 18 2 3 4" xfId="18267"/>
    <cellStyle name="Comma 18 2 3 4 2" xfId="18268"/>
    <cellStyle name="Comma 18 2 3 4 2 2" xfId="18269"/>
    <cellStyle name="Comma 18 2 3 4 2_PY_Adj" xfId="18270"/>
    <cellStyle name="Comma 18 2 3 4 3" xfId="18271"/>
    <cellStyle name="Comma 18 2 3 4_C1 BS" xfId="18272"/>
    <cellStyle name="Comma 18 2 3 5" xfId="18273"/>
    <cellStyle name="Comma 18 2 3 5 2" xfId="18274"/>
    <cellStyle name="Comma 18 2 3 5 2 2" xfId="18275"/>
    <cellStyle name="Comma 18 2 3 5 2_PY_Adj" xfId="18276"/>
    <cellStyle name="Comma 18 2 3 5 3" xfId="18277"/>
    <cellStyle name="Comma 18 2 3 5_C1 BS" xfId="18278"/>
    <cellStyle name="Comma 18 2 3 6" xfId="18279"/>
    <cellStyle name="Comma 18 2 3 6 2" xfId="18280"/>
    <cellStyle name="Comma 18 2 3 6_PY_Adj" xfId="18281"/>
    <cellStyle name="Comma 18 2 3 7" xfId="18282"/>
    <cellStyle name="Comma 18 2 3_4) FAS 143" xfId="18283"/>
    <cellStyle name="Comma 18 2 4" xfId="18284"/>
    <cellStyle name="Comma 18 2 4 2" xfId="18285"/>
    <cellStyle name="Comma 18 2 4 2 2" xfId="18286"/>
    <cellStyle name="Comma 18 2 4 2 2 2" xfId="18287"/>
    <cellStyle name="Comma 18 2 4 2 2 2 2" xfId="18288"/>
    <cellStyle name="Comma 18 2 4 2 2 2_PY_Adj" xfId="18289"/>
    <cellStyle name="Comma 18 2 4 2 2 3" xfId="18290"/>
    <cellStyle name="Comma 18 2 4 2 2_C1 BS" xfId="18291"/>
    <cellStyle name="Comma 18 2 4 2 3" xfId="18292"/>
    <cellStyle name="Comma 18 2 4 2 3 2" xfId="18293"/>
    <cellStyle name="Comma 18 2 4 2 3 2 2" xfId="18294"/>
    <cellStyle name="Comma 18 2 4 2 3 2_PY_Adj" xfId="18295"/>
    <cellStyle name="Comma 18 2 4 2 3 3" xfId="18296"/>
    <cellStyle name="Comma 18 2 4 2 3_C1 BS" xfId="18297"/>
    <cellStyle name="Comma 18 2 4 2 4" xfId="18298"/>
    <cellStyle name="Comma 18 2 4 2 4 2" xfId="18299"/>
    <cellStyle name="Comma 18 2 4 2 4_PY_Adj" xfId="18300"/>
    <cellStyle name="Comma 18 2 4 2 5" xfId="18301"/>
    <cellStyle name="Comma 18 2 4 2_4) FAS 143" xfId="18302"/>
    <cellStyle name="Comma 18 2 4 3" xfId="18303"/>
    <cellStyle name="Comma 18 2 4 3 2" xfId="18304"/>
    <cellStyle name="Comma 18 2 4 3 2 2" xfId="18305"/>
    <cellStyle name="Comma 18 2 4 3 2_PY_Adj" xfId="18306"/>
    <cellStyle name="Comma 18 2 4 3 3" xfId="18307"/>
    <cellStyle name="Comma 18 2 4 3_C1 BS" xfId="18308"/>
    <cellStyle name="Comma 18 2 4 4" xfId="18309"/>
    <cellStyle name="Comma 18 2 4 4 2" xfId="18310"/>
    <cellStyle name="Comma 18 2 4 4 2 2" xfId="18311"/>
    <cellStyle name="Comma 18 2 4 4 2_PY_Adj" xfId="18312"/>
    <cellStyle name="Comma 18 2 4 4 3" xfId="18313"/>
    <cellStyle name="Comma 18 2 4 4_C1 BS" xfId="18314"/>
    <cellStyle name="Comma 18 2 4 5" xfId="18315"/>
    <cellStyle name="Comma 18 2 4 5 2" xfId="18316"/>
    <cellStyle name="Comma 18 2 4 5_PY_Adj" xfId="18317"/>
    <cellStyle name="Comma 18 2 4 6" xfId="18318"/>
    <cellStyle name="Comma 18 2 4_4) FAS 143" xfId="18319"/>
    <cellStyle name="Comma 18 2 5" xfId="18320"/>
    <cellStyle name="Comma 18 2 5 2" xfId="18321"/>
    <cellStyle name="Comma 18 2 5 2 2" xfId="18322"/>
    <cellStyle name="Comma 18 2 5 2 2 2" xfId="18323"/>
    <cellStyle name="Comma 18 2 5 2 2_PY_Adj" xfId="18324"/>
    <cellStyle name="Comma 18 2 5 2 3" xfId="18325"/>
    <cellStyle name="Comma 18 2 5 2_C1 BS" xfId="18326"/>
    <cellStyle name="Comma 18 2 5 3" xfId="18327"/>
    <cellStyle name="Comma 18 2 5 3 2" xfId="18328"/>
    <cellStyle name="Comma 18 2 5 3 2 2" xfId="18329"/>
    <cellStyle name="Comma 18 2 5 3 2_PY_Adj" xfId="18330"/>
    <cellStyle name="Comma 18 2 5 3 3" xfId="18331"/>
    <cellStyle name="Comma 18 2 5 3_C1 BS" xfId="18332"/>
    <cellStyle name="Comma 18 2 5 4" xfId="18333"/>
    <cellStyle name="Comma 18 2 5 4 2" xfId="18334"/>
    <cellStyle name="Comma 18 2 5 4_PY_Adj" xfId="18335"/>
    <cellStyle name="Comma 18 2 5 5" xfId="18336"/>
    <cellStyle name="Comma 18 2 5_4) FAS 143" xfId="18337"/>
    <cellStyle name="Comma 18 2 6" xfId="18338"/>
    <cellStyle name="Comma 18 2 6 2" xfId="18339"/>
    <cellStyle name="Comma 18 2 6 2 2" xfId="18340"/>
    <cellStyle name="Comma 18 2 6 2_PY_Adj" xfId="18341"/>
    <cellStyle name="Comma 18 2 6 3" xfId="18342"/>
    <cellStyle name="Comma 18 2 6_C1 BS" xfId="18343"/>
    <cellStyle name="Comma 18 2 7" xfId="18344"/>
    <cellStyle name="Comma 18 2 7 2" xfId="18345"/>
    <cellStyle name="Comma 18 2 7 2 2" xfId="18346"/>
    <cellStyle name="Comma 18 2 7 2_PY_Adj" xfId="18347"/>
    <cellStyle name="Comma 18 2 7 3" xfId="18348"/>
    <cellStyle name="Comma 18 2 7_C1 BS" xfId="18349"/>
    <cellStyle name="Comma 18 2 8" xfId="18350"/>
    <cellStyle name="Comma 18 2 8 2" xfId="18351"/>
    <cellStyle name="Comma 18 2 8_PY_Adj" xfId="18352"/>
    <cellStyle name="Comma 18 2 9" xfId="18353"/>
    <cellStyle name="Comma 18 2_11) Prop" xfId="18354"/>
    <cellStyle name="Comma 18 3" xfId="18355"/>
    <cellStyle name="Comma 18 3 2" xfId="18356"/>
    <cellStyle name="Comma 18 3 2 2" xfId="18357"/>
    <cellStyle name="Comma 18 3 2 2 2" xfId="18358"/>
    <cellStyle name="Comma 18 3 2 2 2 2" xfId="18359"/>
    <cellStyle name="Comma 18 3 2 2 2 2 2" xfId="18360"/>
    <cellStyle name="Comma 18 3 2 2 2 2_PY_Adj" xfId="18361"/>
    <cellStyle name="Comma 18 3 2 2 2 3" xfId="18362"/>
    <cellStyle name="Comma 18 3 2 2 2_C1 BS" xfId="18363"/>
    <cellStyle name="Comma 18 3 2 2 3" xfId="18364"/>
    <cellStyle name="Comma 18 3 2 2 3 2" xfId="18365"/>
    <cellStyle name="Comma 18 3 2 2 3 2 2" xfId="18366"/>
    <cellStyle name="Comma 18 3 2 2 3 2_PY_Adj" xfId="18367"/>
    <cellStyle name="Comma 18 3 2 2 3 3" xfId="18368"/>
    <cellStyle name="Comma 18 3 2 2 3_C1 BS" xfId="18369"/>
    <cellStyle name="Comma 18 3 2 2 4" xfId="18370"/>
    <cellStyle name="Comma 18 3 2 2 4 2" xfId="18371"/>
    <cellStyle name="Comma 18 3 2 2 4_PY_Adj" xfId="18372"/>
    <cellStyle name="Comma 18 3 2 2 5" xfId="18373"/>
    <cellStyle name="Comma 18 3 2 2_11) Prop" xfId="18374"/>
    <cellStyle name="Comma 18 3 2 3" xfId="18375"/>
    <cellStyle name="Comma 18 3 2 3 2" xfId="18376"/>
    <cellStyle name="Comma 18 3 2 3 2 2" xfId="18377"/>
    <cellStyle name="Comma 18 3 2 3 2_PY_Adj" xfId="18378"/>
    <cellStyle name="Comma 18 3 2 3 3" xfId="18379"/>
    <cellStyle name="Comma 18 3 2 3_C1 BS" xfId="18380"/>
    <cellStyle name="Comma 18 3 2 4" xfId="18381"/>
    <cellStyle name="Comma 18 3 2 4 2" xfId="18382"/>
    <cellStyle name="Comma 18 3 2 4 2 2" xfId="18383"/>
    <cellStyle name="Comma 18 3 2 4 2_PY_Adj" xfId="18384"/>
    <cellStyle name="Comma 18 3 2 4 3" xfId="18385"/>
    <cellStyle name="Comma 18 3 2 4_C1 BS" xfId="18386"/>
    <cellStyle name="Comma 18 3 2 5" xfId="18387"/>
    <cellStyle name="Comma 18 3 2 5 2" xfId="18388"/>
    <cellStyle name="Comma 18 3 2 5_PY_Adj" xfId="18389"/>
    <cellStyle name="Comma 18 3 2 6" xfId="18390"/>
    <cellStyle name="Comma 18 3 2_11) Prop" xfId="18391"/>
    <cellStyle name="Comma 18 3 3" xfId="18392"/>
    <cellStyle name="Comma 18 3 3 2" xfId="18393"/>
    <cellStyle name="Comma 18 3 3 2 2" xfId="18394"/>
    <cellStyle name="Comma 18 3 3 2 2 2" xfId="18395"/>
    <cellStyle name="Comma 18 3 3 2 2_PY_Adj" xfId="18396"/>
    <cellStyle name="Comma 18 3 3 2 3" xfId="18397"/>
    <cellStyle name="Comma 18 3 3 2_C1 BS" xfId="18398"/>
    <cellStyle name="Comma 18 3 3 3" xfId="18399"/>
    <cellStyle name="Comma 18 3 3 3 2" xfId="18400"/>
    <cellStyle name="Comma 18 3 3 3 2 2" xfId="18401"/>
    <cellStyle name="Comma 18 3 3 3 2_PY_Adj" xfId="18402"/>
    <cellStyle name="Comma 18 3 3 3 3" xfId="18403"/>
    <cellStyle name="Comma 18 3 3 3_C1 BS" xfId="18404"/>
    <cellStyle name="Comma 18 3 3 4" xfId="18405"/>
    <cellStyle name="Comma 18 3 3 4 2" xfId="18406"/>
    <cellStyle name="Comma 18 3 3 4_PY_Adj" xfId="18407"/>
    <cellStyle name="Comma 18 3 3 5" xfId="18408"/>
    <cellStyle name="Comma 18 3 3_11) Prop" xfId="18409"/>
    <cellStyle name="Comma 18 3 4" xfId="18410"/>
    <cellStyle name="Comma 18 3 4 2" xfId="18411"/>
    <cellStyle name="Comma 18 3 5" xfId="18412"/>
    <cellStyle name="Comma 18 3 5 2" xfId="18413"/>
    <cellStyle name="Comma 18 3 6" xfId="18414"/>
    <cellStyle name="Comma 18 3 6 2" xfId="18415"/>
    <cellStyle name="Comma 18 3 6 2 2" xfId="18416"/>
    <cellStyle name="Comma 18 3 6 2_PY_Adj" xfId="18417"/>
    <cellStyle name="Comma 18 3 6 3" xfId="18418"/>
    <cellStyle name="Comma 18 3 6_C1 BS" xfId="18419"/>
    <cellStyle name="Comma 18 3 7" xfId="18420"/>
    <cellStyle name="Comma 18 3 7 2" xfId="18421"/>
    <cellStyle name="Comma 18 3 7 2 2" xfId="18422"/>
    <cellStyle name="Comma 18 3 7 2_PY_Adj" xfId="18423"/>
    <cellStyle name="Comma 18 3 7 3" xfId="18424"/>
    <cellStyle name="Comma 18 3 7_C1 BS" xfId="18425"/>
    <cellStyle name="Comma 18 3 8" xfId="18426"/>
    <cellStyle name="Comma 18 3 8 2" xfId="18427"/>
    <cellStyle name="Comma 18 3 8_PY_Adj" xfId="18428"/>
    <cellStyle name="Comma 18 3 9" xfId="18429"/>
    <cellStyle name="Comma 18 3_11) Prop" xfId="18430"/>
    <cellStyle name="Comma 18 4" xfId="18431"/>
    <cellStyle name="Comma 18 4 2" xfId="18432"/>
    <cellStyle name="Comma 18 4 2 2" xfId="18433"/>
    <cellStyle name="Comma 18 4 2 2 2" xfId="18434"/>
    <cellStyle name="Comma 18 4 2 2 2 2" xfId="18435"/>
    <cellStyle name="Comma 18 4 2 2 2 2 2" xfId="18436"/>
    <cellStyle name="Comma 18 4 2 2 2 2_PY_Adj" xfId="18437"/>
    <cellStyle name="Comma 18 4 2 2 2 3" xfId="18438"/>
    <cellStyle name="Comma 18 4 2 2 2_C1 BS" xfId="18439"/>
    <cellStyle name="Comma 18 4 2 2 3" xfId="18440"/>
    <cellStyle name="Comma 18 4 2 2 3 2" xfId="18441"/>
    <cellStyle name="Comma 18 4 2 2 3 2 2" xfId="18442"/>
    <cellStyle name="Comma 18 4 2 2 3 2_PY_Adj" xfId="18443"/>
    <cellStyle name="Comma 18 4 2 2 3 3" xfId="18444"/>
    <cellStyle name="Comma 18 4 2 2 3_C1 BS" xfId="18445"/>
    <cellStyle name="Comma 18 4 2 2 4" xfId="18446"/>
    <cellStyle name="Comma 18 4 2 2 4 2" xfId="18447"/>
    <cellStyle name="Comma 18 4 2 2 4_PY_Adj" xfId="18448"/>
    <cellStyle name="Comma 18 4 2 2 5" xfId="18449"/>
    <cellStyle name="Comma 18 4 2 2_4) FAS 143" xfId="18450"/>
    <cellStyle name="Comma 18 4 2 3" xfId="18451"/>
    <cellStyle name="Comma 18 4 2 3 2" xfId="18452"/>
    <cellStyle name="Comma 18 4 2 3 2 2" xfId="18453"/>
    <cellStyle name="Comma 18 4 2 3 2_PY_Adj" xfId="18454"/>
    <cellStyle name="Comma 18 4 2 3 3" xfId="18455"/>
    <cellStyle name="Comma 18 4 2 3_C1 BS" xfId="18456"/>
    <cellStyle name="Comma 18 4 2 4" xfId="18457"/>
    <cellStyle name="Comma 18 4 2 4 2" xfId="18458"/>
    <cellStyle name="Comma 18 4 2 4 2 2" xfId="18459"/>
    <cellStyle name="Comma 18 4 2 4 2_PY_Adj" xfId="18460"/>
    <cellStyle name="Comma 18 4 2 4 3" xfId="18461"/>
    <cellStyle name="Comma 18 4 2 4_C1 BS" xfId="18462"/>
    <cellStyle name="Comma 18 4 2 5" xfId="18463"/>
    <cellStyle name="Comma 18 4 2 5 2" xfId="18464"/>
    <cellStyle name="Comma 18 4 2 5_PY_Adj" xfId="18465"/>
    <cellStyle name="Comma 18 4 2 6" xfId="18466"/>
    <cellStyle name="Comma 18 4 2_4) FAS 143" xfId="18467"/>
    <cellStyle name="Comma 18 4 3" xfId="18468"/>
    <cellStyle name="Comma 18 4 3 2" xfId="18469"/>
    <cellStyle name="Comma 18 4 3 2 2" xfId="18470"/>
    <cellStyle name="Comma 18 4 3 2 2 2" xfId="18471"/>
    <cellStyle name="Comma 18 4 3 2 2_PY_Adj" xfId="18472"/>
    <cellStyle name="Comma 18 4 3 2 3" xfId="18473"/>
    <cellStyle name="Comma 18 4 3 2_C1 BS" xfId="18474"/>
    <cellStyle name="Comma 18 4 3 3" xfId="18475"/>
    <cellStyle name="Comma 18 4 3 3 2" xfId="18476"/>
    <cellStyle name="Comma 18 4 3 3 2 2" xfId="18477"/>
    <cellStyle name="Comma 18 4 3 3 2_PY_Adj" xfId="18478"/>
    <cellStyle name="Comma 18 4 3 3 3" xfId="18479"/>
    <cellStyle name="Comma 18 4 3 3_C1 BS" xfId="18480"/>
    <cellStyle name="Comma 18 4 3 4" xfId="18481"/>
    <cellStyle name="Comma 18 4 3 4 2" xfId="18482"/>
    <cellStyle name="Comma 18 4 3 4_PY_Adj" xfId="18483"/>
    <cellStyle name="Comma 18 4 3 5" xfId="18484"/>
    <cellStyle name="Comma 18 4 3_4) FAS 143" xfId="18485"/>
    <cellStyle name="Comma 18 4 4" xfId="18486"/>
    <cellStyle name="Comma 18 4 4 2" xfId="18487"/>
    <cellStyle name="Comma 18 4 4 2 2" xfId="18488"/>
    <cellStyle name="Comma 18 4 4 2_PY_Adj" xfId="18489"/>
    <cellStyle name="Comma 18 4 4 3" xfId="18490"/>
    <cellStyle name="Comma 18 4 4_C1 BS" xfId="18491"/>
    <cellStyle name="Comma 18 4 5" xfId="18492"/>
    <cellStyle name="Comma 18 4 5 2" xfId="18493"/>
    <cellStyle name="Comma 18 4 5 2 2" xfId="18494"/>
    <cellStyle name="Comma 18 4 5 2_PY_Adj" xfId="18495"/>
    <cellStyle name="Comma 18 4 5 3" xfId="18496"/>
    <cellStyle name="Comma 18 4 5_C1 BS" xfId="18497"/>
    <cellStyle name="Comma 18 4 6" xfId="18498"/>
    <cellStyle name="Comma 18 4 6 2" xfId="18499"/>
    <cellStyle name="Comma 18 4 6_PY_Adj" xfId="18500"/>
    <cellStyle name="Comma 18 4 7" xfId="18501"/>
    <cellStyle name="Comma 18 4_11) Prop" xfId="18502"/>
    <cellStyle name="Comma 18 5" xfId="18503"/>
    <cellStyle name="Comma 18 5 2" xfId="18504"/>
    <cellStyle name="Comma 18 5 2 2" xfId="18505"/>
    <cellStyle name="Comma 18 5 2 2 2" xfId="18506"/>
    <cellStyle name="Comma 18 5 2 2 2 2" xfId="18507"/>
    <cellStyle name="Comma 18 5 2 2 2_PY_Adj" xfId="18508"/>
    <cellStyle name="Comma 18 5 2 2 3" xfId="18509"/>
    <cellStyle name="Comma 18 5 2 2_C1 BS" xfId="18510"/>
    <cellStyle name="Comma 18 5 2 3" xfId="18511"/>
    <cellStyle name="Comma 18 5 2 3 2" xfId="18512"/>
    <cellStyle name="Comma 18 5 2 3 2 2" xfId="18513"/>
    <cellStyle name="Comma 18 5 2 3 2_PY_Adj" xfId="18514"/>
    <cellStyle name="Comma 18 5 2 3 3" xfId="18515"/>
    <cellStyle name="Comma 18 5 2 3_C1 BS" xfId="18516"/>
    <cellStyle name="Comma 18 5 2 4" xfId="18517"/>
    <cellStyle name="Comma 18 5 2 4 2" xfId="18518"/>
    <cellStyle name="Comma 18 5 2 4_PY_Adj" xfId="18519"/>
    <cellStyle name="Comma 18 5 2 5" xfId="18520"/>
    <cellStyle name="Comma 18 5 2_4) FAS 143" xfId="18521"/>
    <cellStyle name="Comma 18 5 3" xfId="18522"/>
    <cellStyle name="Comma 18 5 3 2" xfId="18523"/>
    <cellStyle name="Comma 18 5 3 2 2" xfId="18524"/>
    <cellStyle name="Comma 18 5 3 2_PY_Adj" xfId="18525"/>
    <cellStyle name="Comma 18 5 3 3" xfId="18526"/>
    <cellStyle name="Comma 18 5 3_C1 BS" xfId="18527"/>
    <cellStyle name="Comma 18 5 4" xfId="18528"/>
    <cellStyle name="Comma 18 5 4 2" xfId="18529"/>
    <cellStyle name="Comma 18 5 4 2 2" xfId="18530"/>
    <cellStyle name="Comma 18 5 4 2_PY_Adj" xfId="18531"/>
    <cellStyle name="Comma 18 5 4 3" xfId="18532"/>
    <cellStyle name="Comma 18 5 4_C1 BS" xfId="18533"/>
    <cellStyle name="Comma 18 5 5" xfId="18534"/>
    <cellStyle name="Comma 18 5 5 2" xfId="18535"/>
    <cellStyle name="Comma 18 5 5_PY_Adj" xfId="18536"/>
    <cellStyle name="Comma 18 5 6" xfId="18537"/>
    <cellStyle name="Comma 18 5_11) Prop" xfId="18538"/>
    <cellStyle name="Comma 18 6" xfId="18539"/>
    <cellStyle name="Comma 18 6 2" xfId="18540"/>
    <cellStyle name="Comma 18 6 2 2" xfId="18541"/>
    <cellStyle name="Comma 18 6 2 2 2" xfId="18542"/>
    <cellStyle name="Comma 18 6 2 2_PY_Adj" xfId="18543"/>
    <cellStyle name="Comma 18 6 2 3" xfId="18544"/>
    <cellStyle name="Comma 18 6 2_C1 BS" xfId="18545"/>
    <cellStyle name="Comma 18 6 3" xfId="18546"/>
    <cellStyle name="Comma 18 6 3 2" xfId="18547"/>
    <cellStyle name="Comma 18 6 3 2 2" xfId="18548"/>
    <cellStyle name="Comma 18 6 3 2_PY_Adj" xfId="18549"/>
    <cellStyle name="Comma 18 6 3 3" xfId="18550"/>
    <cellStyle name="Comma 18 6 3_C1 BS" xfId="18551"/>
    <cellStyle name="Comma 18 6 4" xfId="18552"/>
    <cellStyle name="Comma 18 6 4 2" xfId="18553"/>
    <cellStyle name="Comma 18 6 4_PY_Adj" xfId="18554"/>
    <cellStyle name="Comma 18 6 5" xfId="18555"/>
    <cellStyle name="Comma 18 6_4) FAS 143" xfId="18556"/>
    <cellStyle name="Comma 18 7" xfId="18557"/>
    <cellStyle name="Comma 18 8" xfId="18558"/>
    <cellStyle name="Comma 18 9" xfId="18559"/>
    <cellStyle name="Comma 18_1.) Midland &amp; P&amp;L" xfId="18560"/>
    <cellStyle name="Comma 180" xfId="18561"/>
    <cellStyle name="Comma 180 2" xfId="18562"/>
    <cellStyle name="Comma 180 2 2" xfId="18563"/>
    <cellStyle name="Comma 180 3" xfId="18564"/>
    <cellStyle name="Comma 180 4" xfId="18565"/>
    <cellStyle name="Comma 180_11) Prop" xfId="18566"/>
    <cellStyle name="Comma 181" xfId="18567"/>
    <cellStyle name="Comma 181 2" xfId="18568"/>
    <cellStyle name="Comma 181 2 2" xfId="18569"/>
    <cellStyle name="Comma 181 3" xfId="18570"/>
    <cellStyle name="Comma 181 4" xfId="18571"/>
    <cellStyle name="Comma 181_11) Prop" xfId="18572"/>
    <cellStyle name="Comma 182" xfId="18573"/>
    <cellStyle name="Comma 182 2" xfId="18574"/>
    <cellStyle name="Comma 182 2 2" xfId="18575"/>
    <cellStyle name="Comma 182 3" xfId="18576"/>
    <cellStyle name="Comma 182 4" xfId="18577"/>
    <cellStyle name="Comma 182_11) Prop" xfId="18578"/>
    <cellStyle name="Comma 183" xfId="18579"/>
    <cellStyle name="Comma 183 2" xfId="18580"/>
    <cellStyle name="Comma 183 2 2" xfId="18581"/>
    <cellStyle name="Comma 183 3" xfId="18582"/>
    <cellStyle name="Comma 183 4" xfId="18583"/>
    <cellStyle name="Comma 183_11) Prop" xfId="18584"/>
    <cellStyle name="Comma 184" xfId="18585"/>
    <cellStyle name="Comma 184 2" xfId="18586"/>
    <cellStyle name="Comma 184 2 2" xfId="18587"/>
    <cellStyle name="Comma 184 3" xfId="18588"/>
    <cellStyle name="Comma 184 4" xfId="18589"/>
    <cellStyle name="Comma 184_11) Prop" xfId="18590"/>
    <cellStyle name="Comma 185" xfId="18591"/>
    <cellStyle name="Comma 185 2" xfId="18592"/>
    <cellStyle name="Comma 185 2 2" xfId="18593"/>
    <cellStyle name="Comma 185 3" xfId="18594"/>
    <cellStyle name="Comma 185 4" xfId="18595"/>
    <cellStyle name="Comma 185_11) Prop" xfId="18596"/>
    <cellStyle name="Comma 186" xfId="18597"/>
    <cellStyle name="Comma 186 2" xfId="18598"/>
    <cellStyle name="Comma 186 2 2" xfId="18599"/>
    <cellStyle name="Comma 186 3" xfId="18600"/>
    <cellStyle name="Comma 186 4" xfId="18601"/>
    <cellStyle name="Comma 186_11) Prop" xfId="18602"/>
    <cellStyle name="Comma 187" xfId="18603"/>
    <cellStyle name="Comma 187 2" xfId="18604"/>
    <cellStyle name="Comma 188" xfId="18605"/>
    <cellStyle name="Comma 188 2" xfId="18606"/>
    <cellStyle name="Comma 189" xfId="18607"/>
    <cellStyle name="Comma 189 2" xfId="18608"/>
    <cellStyle name="Comma 19" xfId="18609"/>
    <cellStyle name="Comma 19 10" xfId="18610"/>
    <cellStyle name="Comma 19 11" xfId="18611"/>
    <cellStyle name="Comma 19 2" xfId="18612"/>
    <cellStyle name="Comma 19 2 10" xfId="18613"/>
    <cellStyle name="Comma 19 2 2" xfId="18614"/>
    <cellStyle name="Comma 19 2 2 2" xfId="18615"/>
    <cellStyle name="Comma 19 2 2 2 2" xfId="18616"/>
    <cellStyle name="Comma 19 2 2 2 2 2" xfId="18617"/>
    <cellStyle name="Comma 19 2 2 2 2 2 2" xfId="18618"/>
    <cellStyle name="Comma 19 2 2 2 2 2 2 2" xfId="18619"/>
    <cellStyle name="Comma 19 2 2 2 2 2 2_PY_Adj" xfId="18620"/>
    <cellStyle name="Comma 19 2 2 2 2 2 3" xfId="18621"/>
    <cellStyle name="Comma 19 2 2 2 2 2_C1 BS" xfId="18622"/>
    <cellStyle name="Comma 19 2 2 2 2 3" xfId="18623"/>
    <cellStyle name="Comma 19 2 2 2 2 3 2" xfId="18624"/>
    <cellStyle name="Comma 19 2 2 2 2 3 2 2" xfId="18625"/>
    <cellStyle name="Comma 19 2 2 2 2 3 2_PY_Adj" xfId="18626"/>
    <cellStyle name="Comma 19 2 2 2 2 3 3" xfId="18627"/>
    <cellStyle name="Comma 19 2 2 2 2 3_C1 BS" xfId="18628"/>
    <cellStyle name="Comma 19 2 2 2 2 4" xfId="18629"/>
    <cellStyle name="Comma 19 2 2 2 2 4 2" xfId="18630"/>
    <cellStyle name="Comma 19 2 2 2 2 4_PY_Adj" xfId="18631"/>
    <cellStyle name="Comma 19 2 2 2 2 5" xfId="18632"/>
    <cellStyle name="Comma 19 2 2 2 2_4) FAS 143" xfId="18633"/>
    <cellStyle name="Comma 19 2 2 2 3" xfId="18634"/>
    <cellStyle name="Comma 19 2 2 2 3 2" xfId="18635"/>
    <cellStyle name="Comma 19 2 2 2 3 2 2" xfId="18636"/>
    <cellStyle name="Comma 19 2 2 2 3 2_PY_Adj" xfId="18637"/>
    <cellStyle name="Comma 19 2 2 2 3 3" xfId="18638"/>
    <cellStyle name="Comma 19 2 2 2 3_C1 BS" xfId="18639"/>
    <cellStyle name="Comma 19 2 2 2 4" xfId="18640"/>
    <cellStyle name="Comma 19 2 2 2 4 2" xfId="18641"/>
    <cellStyle name="Comma 19 2 2 2 4 2 2" xfId="18642"/>
    <cellStyle name="Comma 19 2 2 2 4 2_PY_Adj" xfId="18643"/>
    <cellStyle name="Comma 19 2 2 2 4 3" xfId="18644"/>
    <cellStyle name="Comma 19 2 2 2 4_C1 BS" xfId="18645"/>
    <cellStyle name="Comma 19 2 2 2 5" xfId="18646"/>
    <cellStyle name="Comma 19 2 2 2 5 2" xfId="18647"/>
    <cellStyle name="Comma 19 2 2 2 5_PY_Adj" xfId="18648"/>
    <cellStyle name="Comma 19 2 2 2 6" xfId="18649"/>
    <cellStyle name="Comma 19 2 2 2_11) Prop" xfId="18650"/>
    <cellStyle name="Comma 19 2 2 3" xfId="18651"/>
    <cellStyle name="Comma 19 2 2 3 2" xfId="18652"/>
    <cellStyle name="Comma 19 2 2 3 2 2" xfId="18653"/>
    <cellStyle name="Comma 19 2 2 3 2 2 2" xfId="18654"/>
    <cellStyle name="Comma 19 2 2 3 2 2_PY_Adj" xfId="18655"/>
    <cellStyle name="Comma 19 2 2 3 2 3" xfId="18656"/>
    <cellStyle name="Comma 19 2 2 3 2_C1 BS" xfId="18657"/>
    <cellStyle name="Comma 19 2 2 3 3" xfId="18658"/>
    <cellStyle name="Comma 19 2 2 3 3 2" xfId="18659"/>
    <cellStyle name="Comma 19 2 2 3 3 2 2" xfId="18660"/>
    <cellStyle name="Comma 19 2 2 3 3 2_PY_Adj" xfId="18661"/>
    <cellStyle name="Comma 19 2 2 3 3 3" xfId="18662"/>
    <cellStyle name="Comma 19 2 2 3 3_C1 BS" xfId="18663"/>
    <cellStyle name="Comma 19 2 2 3 4" xfId="18664"/>
    <cellStyle name="Comma 19 2 2 3 4 2" xfId="18665"/>
    <cellStyle name="Comma 19 2 2 3 4_PY_Adj" xfId="18666"/>
    <cellStyle name="Comma 19 2 2 3 5" xfId="18667"/>
    <cellStyle name="Comma 19 2 2 3_4) FAS 143" xfId="18668"/>
    <cellStyle name="Comma 19 2 2 4" xfId="18669"/>
    <cellStyle name="Comma 19 2 2 4 2" xfId="18670"/>
    <cellStyle name="Comma 19 2 2 4 2 2" xfId="18671"/>
    <cellStyle name="Comma 19 2 2 4 2_PY_Adj" xfId="18672"/>
    <cellStyle name="Comma 19 2 2 4 3" xfId="18673"/>
    <cellStyle name="Comma 19 2 2 4_C1 BS" xfId="18674"/>
    <cellStyle name="Comma 19 2 2 5" xfId="18675"/>
    <cellStyle name="Comma 19 2 2 5 2" xfId="18676"/>
    <cellStyle name="Comma 19 2 2 5 2 2" xfId="18677"/>
    <cellStyle name="Comma 19 2 2 5 2_PY_Adj" xfId="18678"/>
    <cellStyle name="Comma 19 2 2 5 3" xfId="18679"/>
    <cellStyle name="Comma 19 2 2 5_C1 BS" xfId="18680"/>
    <cellStyle name="Comma 19 2 2 6" xfId="18681"/>
    <cellStyle name="Comma 19 2 2 6 2" xfId="18682"/>
    <cellStyle name="Comma 19 2 2 6_PY_Adj" xfId="18683"/>
    <cellStyle name="Comma 19 2 2 7" xfId="18684"/>
    <cellStyle name="Comma 19 2 2_11) Prop" xfId="18685"/>
    <cellStyle name="Comma 19 2 3" xfId="18686"/>
    <cellStyle name="Comma 19 2 3 2" xfId="18687"/>
    <cellStyle name="Comma 19 2 3 2 2" xfId="18688"/>
    <cellStyle name="Comma 19 2 3 2 2 2" xfId="18689"/>
    <cellStyle name="Comma 19 2 3 2 2 2 2" xfId="18690"/>
    <cellStyle name="Comma 19 2 3 2 2 2 2 2" xfId="18691"/>
    <cellStyle name="Comma 19 2 3 2 2 2 2_PY_Adj" xfId="18692"/>
    <cellStyle name="Comma 19 2 3 2 2 2 3" xfId="18693"/>
    <cellStyle name="Comma 19 2 3 2 2 2_C1 BS" xfId="18694"/>
    <cellStyle name="Comma 19 2 3 2 2 3" xfId="18695"/>
    <cellStyle name="Comma 19 2 3 2 2 3 2" xfId="18696"/>
    <cellStyle name="Comma 19 2 3 2 2 3 2 2" xfId="18697"/>
    <cellStyle name="Comma 19 2 3 2 2 3 2_PY_Adj" xfId="18698"/>
    <cellStyle name="Comma 19 2 3 2 2 3 3" xfId="18699"/>
    <cellStyle name="Comma 19 2 3 2 2 3_C1 BS" xfId="18700"/>
    <cellStyle name="Comma 19 2 3 2 2 4" xfId="18701"/>
    <cellStyle name="Comma 19 2 3 2 2 4 2" xfId="18702"/>
    <cellStyle name="Comma 19 2 3 2 2 4_PY_Adj" xfId="18703"/>
    <cellStyle name="Comma 19 2 3 2 2 5" xfId="18704"/>
    <cellStyle name="Comma 19 2 3 2 2_4) FAS 143" xfId="18705"/>
    <cellStyle name="Comma 19 2 3 2 3" xfId="18706"/>
    <cellStyle name="Comma 19 2 3 2 3 2" xfId="18707"/>
    <cellStyle name="Comma 19 2 3 2 3 2 2" xfId="18708"/>
    <cellStyle name="Comma 19 2 3 2 3 2_PY_Adj" xfId="18709"/>
    <cellStyle name="Comma 19 2 3 2 3 3" xfId="18710"/>
    <cellStyle name="Comma 19 2 3 2 3_C1 BS" xfId="18711"/>
    <cellStyle name="Comma 19 2 3 2 4" xfId="18712"/>
    <cellStyle name="Comma 19 2 3 2 4 2" xfId="18713"/>
    <cellStyle name="Comma 19 2 3 2 4 2 2" xfId="18714"/>
    <cellStyle name="Comma 19 2 3 2 4 2_PY_Adj" xfId="18715"/>
    <cellStyle name="Comma 19 2 3 2 4 3" xfId="18716"/>
    <cellStyle name="Comma 19 2 3 2 4_C1 BS" xfId="18717"/>
    <cellStyle name="Comma 19 2 3 2 5" xfId="18718"/>
    <cellStyle name="Comma 19 2 3 2 5 2" xfId="18719"/>
    <cellStyle name="Comma 19 2 3 2 5_PY_Adj" xfId="18720"/>
    <cellStyle name="Comma 19 2 3 2 6" xfId="18721"/>
    <cellStyle name="Comma 19 2 3 2_4) FAS 143" xfId="18722"/>
    <cellStyle name="Comma 19 2 3 3" xfId="18723"/>
    <cellStyle name="Comma 19 2 3 3 2" xfId="18724"/>
    <cellStyle name="Comma 19 2 3 3 2 2" xfId="18725"/>
    <cellStyle name="Comma 19 2 3 3 2 2 2" xfId="18726"/>
    <cellStyle name="Comma 19 2 3 3 2 2_PY_Adj" xfId="18727"/>
    <cellStyle name="Comma 19 2 3 3 2 3" xfId="18728"/>
    <cellStyle name="Comma 19 2 3 3 2_C1 BS" xfId="18729"/>
    <cellStyle name="Comma 19 2 3 3 3" xfId="18730"/>
    <cellStyle name="Comma 19 2 3 3 3 2" xfId="18731"/>
    <cellStyle name="Comma 19 2 3 3 3 2 2" xfId="18732"/>
    <cellStyle name="Comma 19 2 3 3 3 2_PY_Adj" xfId="18733"/>
    <cellStyle name="Comma 19 2 3 3 3 3" xfId="18734"/>
    <cellStyle name="Comma 19 2 3 3 3_C1 BS" xfId="18735"/>
    <cellStyle name="Comma 19 2 3 3 4" xfId="18736"/>
    <cellStyle name="Comma 19 2 3 3 4 2" xfId="18737"/>
    <cellStyle name="Comma 19 2 3 3 4_PY_Adj" xfId="18738"/>
    <cellStyle name="Comma 19 2 3 3 5" xfId="18739"/>
    <cellStyle name="Comma 19 2 3 3_4) FAS 143" xfId="18740"/>
    <cellStyle name="Comma 19 2 3 4" xfId="18741"/>
    <cellStyle name="Comma 19 2 3 4 2" xfId="18742"/>
    <cellStyle name="Comma 19 2 3 4 2 2" xfId="18743"/>
    <cellStyle name="Comma 19 2 3 4 2_PY_Adj" xfId="18744"/>
    <cellStyle name="Comma 19 2 3 4 3" xfId="18745"/>
    <cellStyle name="Comma 19 2 3 4_C1 BS" xfId="18746"/>
    <cellStyle name="Comma 19 2 3 5" xfId="18747"/>
    <cellStyle name="Comma 19 2 3 5 2" xfId="18748"/>
    <cellStyle name="Comma 19 2 3 5 2 2" xfId="18749"/>
    <cellStyle name="Comma 19 2 3 5 2_PY_Adj" xfId="18750"/>
    <cellStyle name="Comma 19 2 3 5 3" xfId="18751"/>
    <cellStyle name="Comma 19 2 3 5_C1 BS" xfId="18752"/>
    <cellStyle name="Comma 19 2 3 6" xfId="18753"/>
    <cellStyle name="Comma 19 2 3 6 2" xfId="18754"/>
    <cellStyle name="Comma 19 2 3 6_PY_Adj" xfId="18755"/>
    <cellStyle name="Comma 19 2 3 7" xfId="18756"/>
    <cellStyle name="Comma 19 2 3_4) FAS 143" xfId="18757"/>
    <cellStyle name="Comma 19 2 4" xfId="18758"/>
    <cellStyle name="Comma 19 2 4 2" xfId="18759"/>
    <cellStyle name="Comma 19 2 4 2 2" xfId="18760"/>
    <cellStyle name="Comma 19 2 4 2 2 2" xfId="18761"/>
    <cellStyle name="Comma 19 2 4 2 2 2 2" xfId="18762"/>
    <cellStyle name="Comma 19 2 4 2 2 2_PY_Adj" xfId="18763"/>
    <cellStyle name="Comma 19 2 4 2 2 3" xfId="18764"/>
    <cellStyle name="Comma 19 2 4 2 2_C1 BS" xfId="18765"/>
    <cellStyle name="Comma 19 2 4 2 3" xfId="18766"/>
    <cellStyle name="Comma 19 2 4 2 3 2" xfId="18767"/>
    <cellStyle name="Comma 19 2 4 2 3 2 2" xfId="18768"/>
    <cellStyle name="Comma 19 2 4 2 3 2_PY_Adj" xfId="18769"/>
    <cellStyle name="Comma 19 2 4 2 3 3" xfId="18770"/>
    <cellStyle name="Comma 19 2 4 2 3_C1 BS" xfId="18771"/>
    <cellStyle name="Comma 19 2 4 2 4" xfId="18772"/>
    <cellStyle name="Comma 19 2 4 2 4 2" xfId="18773"/>
    <cellStyle name="Comma 19 2 4 2 4_PY_Adj" xfId="18774"/>
    <cellStyle name="Comma 19 2 4 2 5" xfId="18775"/>
    <cellStyle name="Comma 19 2 4 2_4) FAS 143" xfId="18776"/>
    <cellStyle name="Comma 19 2 4 3" xfId="18777"/>
    <cellStyle name="Comma 19 2 4 3 2" xfId="18778"/>
    <cellStyle name="Comma 19 2 4 3 2 2" xfId="18779"/>
    <cellStyle name="Comma 19 2 4 3 2_PY_Adj" xfId="18780"/>
    <cellStyle name="Comma 19 2 4 3 3" xfId="18781"/>
    <cellStyle name="Comma 19 2 4 3_C1 BS" xfId="18782"/>
    <cellStyle name="Comma 19 2 4 4" xfId="18783"/>
    <cellStyle name="Comma 19 2 4 4 2" xfId="18784"/>
    <cellStyle name="Comma 19 2 4 4 2 2" xfId="18785"/>
    <cellStyle name="Comma 19 2 4 4 2_PY_Adj" xfId="18786"/>
    <cellStyle name="Comma 19 2 4 4 3" xfId="18787"/>
    <cellStyle name="Comma 19 2 4 4_C1 BS" xfId="18788"/>
    <cellStyle name="Comma 19 2 4 5" xfId="18789"/>
    <cellStyle name="Comma 19 2 4 5 2" xfId="18790"/>
    <cellStyle name="Comma 19 2 4 5_PY_Adj" xfId="18791"/>
    <cellStyle name="Comma 19 2 4 6" xfId="18792"/>
    <cellStyle name="Comma 19 2 4_4) FAS 143" xfId="18793"/>
    <cellStyle name="Comma 19 2 5" xfId="18794"/>
    <cellStyle name="Comma 19 2 5 2" xfId="18795"/>
    <cellStyle name="Comma 19 2 5 2 2" xfId="18796"/>
    <cellStyle name="Comma 19 2 5 2 2 2" xfId="18797"/>
    <cellStyle name="Comma 19 2 5 2 2_PY_Adj" xfId="18798"/>
    <cellStyle name="Comma 19 2 5 2 3" xfId="18799"/>
    <cellStyle name="Comma 19 2 5 2_C1 BS" xfId="18800"/>
    <cellStyle name="Comma 19 2 5 3" xfId="18801"/>
    <cellStyle name="Comma 19 2 5 3 2" xfId="18802"/>
    <cellStyle name="Comma 19 2 5 3 2 2" xfId="18803"/>
    <cellStyle name="Comma 19 2 5 3 2_PY_Adj" xfId="18804"/>
    <cellStyle name="Comma 19 2 5 3 3" xfId="18805"/>
    <cellStyle name="Comma 19 2 5 3_C1 BS" xfId="18806"/>
    <cellStyle name="Comma 19 2 5 4" xfId="18807"/>
    <cellStyle name="Comma 19 2 5 4 2" xfId="18808"/>
    <cellStyle name="Comma 19 2 5 4_PY_Adj" xfId="18809"/>
    <cellStyle name="Comma 19 2 5 5" xfId="18810"/>
    <cellStyle name="Comma 19 2 5_4) FAS 143" xfId="18811"/>
    <cellStyle name="Comma 19 2 6" xfId="18812"/>
    <cellStyle name="Comma 19 2 6 2" xfId="18813"/>
    <cellStyle name="Comma 19 2 6 2 2" xfId="18814"/>
    <cellStyle name="Comma 19 2 6 2_PY_Adj" xfId="18815"/>
    <cellStyle name="Comma 19 2 6 3" xfId="18816"/>
    <cellStyle name="Comma 19 2 6_C1 BS" xfId="18817"/>
    <cellStyle name="Comma 19 2 7" xfId="18818"/>
    <cellStyle name="Comma 19 2 7 2" xfId="18819"/>
    <cellStyle name="Comma 19 2 7 2 2" xfId="18820"/>
    <cellStyle name="Comma 19 2 7 2_PY_Adj" xfId="18821"/>
    <cellStyle name="Comma 19 2 7 3" xfId="18822"/>
    <cellStyle name="Comma 19 2 7_C1 BS" xfId="18823"/>
    <cellStyle name="Comma 19 2 8" xfId="18824"/>
    <cellStyle name="Comma 19 2 8 2" xfId="18825"/>
    <cellStyle name="Comma 19 2 8_PY_Adj" xfId="18826"/>
    <cellStyle name="Comma 19 2 9" xfId="18827"/>
    <cellStyle name="Comma 19 2_11) Prop" xfId="18828"/>
    <cellStyle name="Comma 19 3" xfId="18829"/>
    <cellStyle name="Comma 19 3 2" xfId="18830"/>
    <cellStyle name="Comma 19 3 2 2" xfId="18831"/>
    <cellStyle name="Comma 19 3 2 2 2" xfId="18832"/>
    <cellStyle name="Comma 19 3 2 2 2 2" xfId="18833"/>
    <cellStyle name="Comma 19 3 2 2 2 2 2" xfId="18834"/>
    <cellStyle name="Comma 19 3 2 2 2 2_PY_Adj" xfId="18835"/>
    <cellStyle name="Comma 19 3 2 2 2 3" xfId="18836"/>
    <cellStyle name="Comma 19 3 2 2 2_C1 BS" xfId="18837"/>
    <cellStyle name="Comma 19 3 2 2 3" xfId="18838"/>
    <cellStyle name="Comma 19 3 2 2 3 2" xfId="18839"/>
    <cellStyle name="Comma 19 3 2 2 3 2 2" xfId="18840"/>
    <cellStyle name="Comma 19 3 2 2 3 2_PY_Adj" xfId="18841"/>
    <cellStyle name="Comma 19 3 2 2 3 3" xfId="18842"/>
    <cellStyle name="Comma 19 3 2 2 3_C1 BS" xfId="18843"/>
    <cellStyle name="Comma 19 3 2 2 4" xfId="18844"/>
    <cellStyle name="Comma 19 3 2 2 4 2" xfId="18845"/>
    <cellStyle name="Comma 19 3 2 2 4_PY_Adj" xfId="18846"/>
    <cellStyle name="Comma 19 3 2 2 5" xfId="18847"/>
    <cellStyle name="Comma 19 3 2 2_11) Prop" xfId="18848"/>
    <cellStyle name="Comma 19 3 2 3" xfId="18849"/>
    <cellStyle name="Comma 19 3 2 3 2" xfId="18850"/>
    <cellStyle name="Comma 19 3 2 3 2 2" xfId="18851"/>
    <cellStyle name="Comma 19 3 2 3 2_PY_Adj" xfId="18852"/>
    <cellStyle name="Comma 19 3 2 3 3" xfId="18853"/>
    <cellStyle name="Comma 19 3 2 3_C1 BS" xfId="18854"/>
    <cellStyle name="Comma 19 3 2 4" xfId="18855"/>
    <cellStyle name="Comma 19 3 2 4 2" xfId="18856"/>
    <cellStyle name="Comma 19 3 2 4 2 2" xfId="18857"/>
    <cellStyle name="Comma 19 3 2 4 2_PY_Adj" xfId="18858"/>
    <cellStyle name="Comma 19 3 2 4 3" xfId="18859"/>
    <cellStyle name="Comma 19 3 2 4_C1 BS" xfId="18860"/>
    <cellStyle name="Comma 19 3 2 5" xfId="18861"/>
    <cellStyle name="Comma 19 3 2 5 2" xfId="18862"/>
    <cellStyle name="Comma 19 3 2 5_PY_Adj" xfId="18863"/>
    <cellStyle name="Comma 19 3 2 6" xfId="18864"/>
    <cellStyle name="Comma 19 3 2_11) Prop" xfId="18865"/>
    <cellStyle name="Comma 19 3 3" xfId="18866"/>
    <cellStyle name="Comma 19 3 3 2" xfId="18867"/>
    <cellStyle name="Comma 19 3 3 2 2" xfId="18868"/>
    <cellStyle name="Comma 19 3 3 2 2 2" xfId="18869"/>
    <cellStyle name="Comma 19 3 3 2 2_PY_Adj" xfId="18870"/>
    <cellStyle name="Comma 19 3 3 2 3" xfId="18871"/>
    <cellStyle name="Comma 19 3 3 2_C1 BS" xfId="18872"/>
    <cellStyle name="Comma 19 3 3 3" xfId="18873"/>
    <cellStyle name="Comma 19 3 3 3 2" xfId="18874"/>
    <cellStyle name="Comma 19 3 3 3 2 2" xfId="18875"/>
    <cellStyle name="Comma 19 3 3 3 2_PY_Adj" xfId="18876"/>
    <cellStyle name="Comma 19 3 3 3 3" xfId="18877"/>
    <cellStyle name="Comma 19 3 3 3_C1 BS" xfId="18878"/>
    <cellStyle name="Comma 19 3 3 4" xfId="18879"/>
    <cellStyle name="Comma 19 3 3 4 2" xfId="18880"/>
    <cellStyle name="Comma 19 3 3 4_PY_Adj" xfId="18881"/>
    <cellStyle name="Comma 19 3 3 5" xfId="18882"/>
    <cellStyle name="Comma 19 3 3_11) Prop" xfId="18883"/>
    <cellStyle name="Comma 19 3 4" xfId="18884"/>
    <cellStyle name="Comma 19 3 4 2" xfId="18885"/>
    <cellStyle name="Comma 19 3 5" xfId="18886"/>
    <cellStyle name="Comma 19 3 5 2" xfId="18887"/>
    <cellStyle name="Comma 19 3 5 2 2" xfId="18888"/>
    <cellStyle name="Comma 19 3 5 2_PY_Adj" xfId="18889"/>
    <cellStyle name="Comma 19 3 5 3" xfId="18890"/>
    <cellStyle name="Comma 19 3 5_C1 BS" xfId="18891"/>
    <cellStyle name="Comma 19 3 6" xfId="18892"/>
    <cellStyle name="Comma 19 3 6 2" xfId="18893"/>
    <cellStyle name="Comma 19 3 6 2 2" xfId="18894"/>
    <cellStyle name="Comma 19 3 6 2_PY_Adj" xfId="18895"/>
    <cellStyle name="Comma 19 3 6 3" xfId="18896"/>
    <cellStyle name="Comma 19 3 6_C1 BS" xfId="18897"/>
    <cellStyle name="Comma 19 3 7" xfId="18898"/>
    <cellStyle name="Comma 19 3 7 2" xfId="18899"/>
    <cellStyle name="Comma 19 3 7_PY_Adj" xfId="18900"/>
    <cellStyle name="Comma 19 3 8" xfId="18901"/>
    <cellStyle name="Comma 19 3_11) Prop" xfId="18902"/>
    <cellStyle name="Comma 19 4" xfId="18903"/>
    <cellStyle name="Comma 19 4 2" xfId="18904"/>
    <cellStyle name="Comma 19 4 2 2" xfId="18905"/>
    <cellStyle name="Comma 19 4 2 2 2" xfId="18906"/>
    <cellStyle name="Comma 19 4 2 2 2 2" xfId="18907"/>
    <cellStyle name="Comma 19 4 2 2 2 2 2" xfId="18908"/>
    <cellStyle name="Comma 19 4 2 2 2 2_PY_Adj" xfId="18909"/>
    <cellStyle name="Comma 19 4 2 2 2 3" xfId="18910"/>
    <cellStyle name="Comma 19 4 2 2 2_C1 BS" xfId="18911"/>
    <cellStyle name="Comma 19 4 2 2 3" xfId="18912"/>
    <cellStyle name="Comma 19 4 2 2 3 2" xfId="18913"/>
    <cellStyle name="Comma 19 4 2 2 3 2 2" xfId="18914"/>
    <cellStyle name="Comma 19 4 2 2 3 2_PY_Adj" xfId="18915"/>
    <cellStyle name="Comma 19 4 2 2 3 3" xfId="18916"/>
    <cellStyle name="Comma 19 4 2 2 3_C1 BS" xfId="18917"/>
    <cellStyle name="Comma 19 4 2 2 4" xfId="18918"/>
    <cellStyle name="Comma 19 4 2 2 4 2" xfId="18919"/>
    <cellStyle name="Comma 19 4 2 2 4_PY_Adj" xfId="18920"/>
    <cellStyle name="Comma 19 4 2 2 5" xfId="18921"/>
    <cellStyle name="Comma 19 4 2 2_4) FAS 143" xfId="18922"/>
    <cellStyle name="Comma 19 4 2 3" xfId="18923"/>
    <cellStyle name="Comma 19 4 2 3 2" xfId="18924"/>
    <cellStyle name="Comma 19 4 2 3 2 2" xfId="18925"/>
    <cellStyle name="Comma 19 4 2 3 2_PY_Adj" xfId="18926"/>
    <cellStyle name="Comma 19 4 2 3 3" xfId="18927"/>
    <cellStyle name="Comma 19 4 2 3_C1 BS" xfId="18928"/>
    <cellStyle name="Comma 19 4 2 4" xfId="18929"/>
    <cellStyle name="Comma 19 4 2 4 2" xfId="18930"/>
    <cellStyle name="Comma 19 4 2 4 2 2" xfId="18931"/>
    <cellStyle name="Comma 19 4 2 4 2_PY_Adj" xfId="18932"/>
    <cellStyle name="Comma 19 4 2 4 3" xfId="18933"/>
    <cellStyle name="Comma 19 4 2 4_C1 BS" xfId="18934"/>
    <cellStyle name="Comma 19 4 2 5" xfId="18935"/>
    <cellStyle name="Comma 19 4 2 5 2" xfId="18936"/>
    <cellStyle name="Comma 19 4 2 5_PY_Adj" xfId="18937"/>
    <cellStyle name="Comma 19 4 2 6" xfId="18938"/>
    <cellStyle name="Comma 19 4 2_4) FAS 143" xfId="18939"/>
    <cellStyle name="Comma 19 4 3" xfId="18940"/>
    <cellStyle name="Comma 19 4 3 2" xfId="18941"/>
    <cellStyle name="Comma 19 4 3 2 2" xfId="18942"/>
    <cellStyle name="Comma 19 4 3 2 2 2" xfId="18943"/>
    <cellStyle name="Comma 19 4 3 2 2_PY_Adj" xfId="18944"/>
    <cellStyle name="Comma 19 4 3 2 3" xfId="18945"/>
    <cellStyle name="Comma 19 4 3 2_C1 BS" xfId="18946"/>
    <cellStyle name="Comma 19 4 3 3" xfId="18947"/>
    <cellStyle name="Comma 19 4 3 3 2" xfId="18948"/>
    <cellStyle name="Comma 19 4 3 3 2 2" xfId="18949"/>
    <cellStyle name="Comma 19 4 3 3 2_PY_Adj" xfId="18950"/>
    <cellStyle name="Comma 19 4 3 3 3" xfId="18951"/>
    <cellStyle name="Comma 19 4 3 3_C1 BS" xfId="18952"/>
    <cellStyle name="Comma 19 4 3 4" xfId="18953"/>
    <cellStyle name="Comma 19 4 3 4 2" xfId="18954"/>
    <cellStyle name="Comma 19 4 3 4_PY_Adj" xfId="18955"/>
    <cellStyle name="Comma 19 4 3 5" xfId="18956"/>
    <cellStyle name="Comma 19 4 3_4) FAS 143" xfId="18957"/>
    <cellStyle name="Comma 19 4 4" xfId="18958"/>
    <cellStyle name="Comma 19 4 4 2" xfId="18959"/>
    <cellStyle name="Comma 19 4 4 2 2" xfId="18960"/>
    <cellStyle name="Comma 19 4 4 2_PY_Adj" xfId="18961"/>
    <cellStyle name="Comma 19 4 4 3" xfId="18962"/>
    <cellStyle name="Comma 19 4 4_C1 BS" xfId="18963"/>
    <cellStyle name="Comma 19 4 5" xfId="18964"/>
    <cellStyle name="Comma 19 4 5 2" xfId="18965"/>
    <cellStyle name="Comma 19 4 5 2 2" xfId="18966"/>
    <cellStyle name="Comma 19 4 5 2_PY_Adj" xfId="18967"/>
    <cellStyle name="Comma 19 4 5 3" xfId="18968"/>
    <cellStyle name="Comma 19 4 5_C1 BS" xfId="18969"/>
    <cellStyle name="Comma 19 4 6" xfId="18970"/>
    <cellStyle name="Comma 19 4 6 2" xfId="18971"/>
    <cellStyle name="Comma 19 4 6_PY_Adj" xfId="18972"/>
    <cellStyle name="Comma 19 4 7" xfId="18973"/>
    <cellStyle name="Comma 19 4_11) Prop" xfId="18974"/>
    <cellStyle name="Comma 19 5" xfId="18975"/>
    <cellStyle name="Comma 19 5 2" xfId="18976"/>
    <cellStyle name="Comma 19 5 2 2" xfId="18977"/>
    <cellStyle name="Comma 19 5 2 2 2" xfId="18978"/>
    <cellStyle name="Comma 19 5 2 2 2 2" xfId="18979"/>
    <cellStyle name="Comma 19 5 2 2 2_PY_Adj" xfId="18980"/>
    <cellStyle name="Comma 19 5 2 2 3" xfId="18981"/>
    <cellStyle name="Comma 19 5 2 2_C1 BS" xfId="18982"/>
    <cellStyle name="Comma 19 5 2 3" xfId="18983"/>
    <cellStyle name="Comma 19 5 2 3 2" xfId="18984"/>
    <cellStyle name="Comma 19 5 2 3 2 2" xfId="18985"/>
    <cellStyle name="Comma 19 5 2 3 2_PY_Adj" xfId="18986"/>
    <cellStyle name="Comma 19 5 2 3 3" xfId="18987"/>
    <cellStyle name="Comma 19 5 2 3_C1 BS" xfId="18988"/>
    <cellStyle name="Comma 19 5 2 4" xfId="18989"/>
    <cellStyle name="Comma 19 5 2 4 2" xfId="18990"/>
    <cellStyle name="Comma 19 5 2 4_PY_Adj" xfId="18991"/>
    <cellStyle name="Comma 19 5 2 5" xfId="18992"/>
    <cellStyle name="Comma 19 5 2_4) FAS 143" xfId="18993"/>
    <cellStyle name="Comma 19 5 3" xfId="18994"/>
    <cellStyle name="Comma 19 5 3 2" xfId="18995"/>
    <cellStyle name="Comma 19 5 3 2 2" xfId="18996"/>
    <cellStyle name="Comma 19 5 3 2_PY_Adj" xfId="18997"/>
    <cellStyle name="Comma 19 5 3 3" xfId="18998"/>
    <cellStyle name="Comma 19 5 3_C1 BS" xfId="18999"/>
    <cellStyle name="Comma 19 5 4" xfId="19000"/>
    <cellStyle name="Comma 19 5 4 2" xfId="19001"/>
    <cellStyle name="Comma 19 5 4 2 2" xfId="19002"/>
    <cellStyle name="Comma 19 5 4 2_PY_Adj" xfId="19003"/>
    <cellStyle name="Comma 19 5 4 3" xfId="19004"/>
    <cellStyle name="Comma 19 5 4_C1 BS" xfId="19005"/>
    <cellStyle name="Comma 19 5 5" xfId="19006"/>
    <cellStyle name="Comma 19 5 5 2" xfId="19007"/>
    <cellStyle name="Comma 19 5 5_PY_Adj" xfId="19008"/>
    <cellStyle name="Comma 19 5 6" xfId="19009"/>
    <cellStyle name="Comma 19 5_4) FAS 143" xfId="19010"/>
    <cellStyle name="Comma 19 6" xfId="19011"/>
    <cellStyle name="Comma 19 6 2" xfId="19012"/>
    <cellStyle name="Comma 19 6 2 2" xfId="19013"/>
    <cellStyle name="Comma 19 6 2 2 2" xfId="19014"/>
    <cellStyle name="Comma 19 6 2 2_PY_Adj" xfId="19015"/>
    <cellStyle name="Comma 19 6 2 3" xfId="19016"/>
    <cellStyle name="Comma 19 6 2_C1 BS" xfId="19017"/>
    <cellStyle name="Comma 19 6 3" xfId="19018"/>
    <cellStyle name="Comma 19 6 3 2" xfId="19019"/>
    <cellStyle name="Comma 19 6 3 2 2" xfId="19020"/>
    <cellStyle name="Comma 19 6 3 2_PY_Adj" xfId="19021"/>
    <cellStyle name="Comma 19 6 3 3" xfId="19022"/>
    <cellStyle name="Comma 19 6 3_C1 BS" xfId="19023"/>
    <cellStyle name="Comma 19 6 4" xfId="19024"/>
    <cellStyle name="Comma 19 6 4 2" xfId="19025"/>
    <cellStyle name="Comma 19 6 4_PY_Adj" xfId="19026"/>
    <cellStyle name="Comma 19 6 5" xfId="19027"/>
    <cellStyle name="Comma 19 6_4) FAS 143" xfId="19028"/>
    <cellStyle name="Comma 19 7" xfId="19029"/>
    <cellStyle name="Comma 19 8" xfId="19030"/>
    <cellStyle name="Comma 19 9" xfId="19031"/>
    <cellStyle name="Comma 19_1.) Midland &amp; P&amp;L" xfId="19032"/>
    <cellStyle name="Comma 190" xfId="19033"/>
    <cellStyle name="Comma 190 2" xfId="19034"/>
    <cellStyle name="Comma 191" xfId="19035"/>
    <cellStyle name="Comma 191 2" xfId="19036"/>
    <cellStyle name="Comma 192" xfId="19037"/>
    <cellStyle name="Comma 192 2" xfId="19038"/>
    <cellStyle name="Comma 193" xfId="19039"/>
    <cellStyle name="Comma 193 2" xfId="19040"/>
    <cellStyle name="Comma 194" xfId="19041"/>
    <cellStyle name="Comma 194 2" xfId="19042"/>
    <cellStyle name="Comma 195" xfId="19043"/>
    <cellStyle name="Comma 195 2" xfId="19044"/>
    <cellStyle name="Comma 196" xfId="19045"/>
    <cellStyle name="Comma 196 2" xfId="19046"/>
    <cellStyle name="Comma 197" xfId="19047"/>
    <cellStyle name="Comma 197 2" xfId="19048"/>
    <cellStyle name="Comma 198" xfId="19049"/>
    <cellStyle name="Comma 198 2" xfId="19050"/>
    <cellStyle name="Comma 199" xfId="19051"/>
    <cellStyle name="Comma 199 2" xfId="19052"/>
    <cellStyle name="Comma 199 3" xfId="19053"/>
    <cellStyle name="Comma 199_4) FAS 143" xfId="19054"/>
    <cellStyle name="Comma 2" xfId="19055"/>
    <cellStyle name="Comma 2 10" xfId="19056"/>
    <cellStyle name="Comma 2 10 2" xfId="19057"/>
    <cellStyle name="Comma 2 11" xfId="19058"/>
    <cellStyle name="Comma 2 11 2" xfId="19059"/>
    <cellStyle name="Comma 2 12" xfId="19060"/>
    <cellStyle name="Comma 2 13" xfId="19061"/>
    <cellStyle name="Comma 2 14" xfId="19062"/>
    <cellStyle name="Comma 2 2" xfId="19063"/>
    <cellStyle name="Comma 2 2 10" xfId="19064"/>
    <cellStyle name="Comma 2 2 2" xfId="19065"/>
    <cellStyle name="Comma 2 2 2 10" xfId="19066"/>
    <cellStyle name="Comma 2 2 2 2" xfId="19067"/>
    <cellStyle name="Comma 2 2 2 2 2" xfId="19068"/>
    <cellStyle name="Comma 2 2 2 2 3" xfId="19069"/>
    <cellStyle name="Comma 2 2 2 2_11) Prop" xfId="19070"/>
    <cellStyle name="Comma 2 2 2 3" xfId="19071"/>
    <cellStyle name="Comma 2 2 2 3 2" xfId="19072"/>
    <cellStyle name="Comma 2 2 2 3 3" xfId="19073"/>
    <cellStyle name="Comma 2 2 2 3_4) FAS 143" xfId="19074"/>
    <cellStyle name="Comma 2 2 2 4" xfId="19075"/>
    <cellStyle name="Comma 2 2 2 5" xfId="19076"/>
    <cellStyle name="Comma 2 2 2 6" xfId="19077"/>
    <cellStyle name="Comma 2 2 2 7" xfId="19078"/>
    <cellStyle name="Comma 2 2 2 8" xfId="19079"/>
    <cellStyle name="Comma 2 2 2 9" xfId="19080"/>
    <cellStyle name="Comma 2 2 2_1.) Midland &amp; P&amp;L" xfId="19081"/>
    <cellStyle name="Comma 2 2 3" xfId="19082"/>
    <cellStyle name="Comma 2 2 3 10" xfId="19083"/>
    <cellStyle name="Comma 2 2 3 2" xfId="19084"/>
    <cellStyle name="Comma 2 2 3 2 2" xfId="19085"/>
    <cellStyle name="Comma 2 2 3 2 2 2" xfId="19086"/>
    <cellStyle name="Comma 2 2 3 2 2 2 2" xfId="19087"/>
    <cellStyle name="Comma 2 2 3 2 2 2 2 2" xfId="19088"/>
    <cellStyle name="Comma 2 2 3 2 2 2 2 2 2" xfId="19089"/>
    <cellStyle name="Comma 2 2 3 2 2 2 2 3" xfId="19090"/>
    <cellStyle name="Comma 2 2 3 2 2 2 2_11) Prop" xfId="19091"/>
    <cellStyle name="Comma 2 2 3 2 2 2 3" xfId="19092"/>
    <cellStyle name="Comma 2 2 3 2 2 2 3 2" xfId="19093"/>
    <cellStyle name="Comma 2 2 3 2 2 2 4" xfId="19094"/>
    <cellStyle name="Comma 2 2 3 2 2 2_11) Prop" xfId="19095"/>
    <cellStyle name="Comma 2 2 3 2 2 3" xfId="19096"/>
    <cellStyle name="Comma 2 2 3 2 2 3 2" xfId="19097"/>
    <cellStyle name="Comma 2 2 3 2 2 3 2 2" xfId="19098"/>
    <cellStyle name="Comma 2 2 3 2 2 3 2 2 2" xfId="19099"/>
    <cellStyle name="Comma 2 2 3 2 2 3 2 3" xfId="19100"/>
    <cellStyle name="Comma 2 2 3 2 2 3 2_11) Prop" xfId="19101"/>
    <cellStyle name="Comma 2 2 3 2 2 3 3" xfId="19102"/>
    <cellStyle name="Comma 2 2 3 2 2 3 3 2" xfId="19103"/>
    <cellStyle name="Comma 2 2 3 2 2 3 4" xfId="19104"/>
    <cellStyle name="Comma 2 2 3 2 2 3_11) Prop" xfId="19105"/>
    <cellStyle name="Comma 2 2 3 2 2 4" xfId="19106"/>
    <cellStyle name="Comma 2 2 3 2 2 4 2" xfId="19107"/>
    <cellStyle name="Comma 2 2 3 2 2 4 2 2" xfId="19108"/>
    <cellStyle name="Comma 2 2 3 2 2 4 3" xfId="19109"/>
    <cellStyle name="Comma 2 2 3 2 2 4_11) Prop" xfId="19110"/>
    <cellStyle name="Comma 2 2 3 2 2 5" xfId="19111"/>
    <cellStyle name="Comma 2 2 3 2 2 5 2" xfId="19112"/>
    <cellStyle name="Comma 2 2 3 2 2 6" xfId="19113"/>
    <cellStyle name="Comma 2 2 3 2 2_11) Prop" xfId="19114"/>
    <cellStyle name="Comma 2 2 3 2 3" xfId="19115"/>
    <cellStyle name="Comma 2 2 3 2 3 2" xfId="19116"/>
    <cellStyle name="Comma 2 2 3 2 3 2 2" xfId="19117"/>
    <cellStyle name="Comma 2 2 3 2 3 2 2 2" xfId="19118"/>
    <cellStyle name="Comma 2 2 3 2 3 2 3" xfId="19119"/>
    <cellStyle name="Comma 2 2 3 2 3 2_11) Prop" xfId="19120"/>
    <cellStyle name="Comma 2 2 3 2 3 3" xfId="19121"/>
    <cellStyle name="Comma 2 2 3 2 3 3 2" xfId="19122"/>
    <cellStyle name="Comma 2 2 3 2 3 4" xfId="19123"/>
    <cellStyle name="Comma 2 2 3 2 3_11) Prop" xfId="19124"/>
    <cellStyle name="Comma 2 2 3 2 4" xfId="19125"/>
    <cellStyle name="Comma 2 2 3 2 4 2" xfId="19126"/>
    <cellStyle name="Comma 2 2 3 2 4 2 2" xfId="19127"/>
    <cellStyle name="Comma 2 2 3 2 4 2 2 2" xfId="19128"/>
    <cellStyle name="Comma 2 2 3 2 4 2 3" xfId="19129"/>
    <cellStyle name="Comma 2 2 3 2 4 2_11) Prop" xfId="19130"/>
    <cellStyle name="Comma 2 2 3 2 4 3" xfId="19131"/>
    <cellStyle name="Comma 2 2 3 2 4 3 2" xfId="19132"/>
    <cellStyle name="Comma 2 2 3 2 4 4" xfId="19133"/>
    <cellStyle name="Comma 2 2 3 2 4_11) Prop" xfId="19134"/>
    <cellStyle name="Comma 2 2 3 2 5" xfId="19135"/>
    <cellStyle name="Comma 2 2 3 2 5 2" xfId="19136"/>
    <cellStyle name="Comma 2 2 3 2 5 2 2" xfId="19137"/>
    <cellStyle name="Comma 2 2 3 2 5 3" xfId="19138"/>
    <cellStyle name="Comma 2 2 3 2 5_11) Prop" xfId="19139"/>
    <cellStyle name="Comma 2 2 3 2 6" xfId="19140"/>
    <cellStyle name="Comma 2 2 3 2 6 2" xfId="19141"/>
    <cellStyle name="Comma 2 2 3 2 7" xfId="19142"/>
    <cellStyle name="Comma 2 2 3 2 7 2" xfId="19143"/>
    <cellStyle name="Comma 2 2 3 2 7_PY_Adj" xfId="19144"/>
    <cellStyle name="Comma 2 2 3 2 8" xfId="19145"/>
    <cellStyle name="Comma 2 2 3 2_11) Prop" xfId="19146"/>
    <cellStyle name="Comma 2 2 3 3" xfId="19147"/>
    <cellStyle name="Comma 2 2 3 3 2" xfId="19148"/>
    <cellStyle name="Comma 2 2 3 3 2 2" xfId="19149"/>
    <cellStyle name="Comma 2 2 3 3 2 2 2" xfId="19150"/>
    <cellStyle name="Comma 2 2 3 3 2 2 2 2" xfId="19151"/>
    <cellStyle name="Comma 2 2 3 3 2 2 3" xfId="19152"/>
    <cellStyle name="Comma 2 2 3 3 2 2_11) Prop" xfId="19153"/>
    <cellStyle name="Comma 2 2 3 3 2 3" xfId="19154"/>
    <cellStyle name="Comma 2 2 3 3 2 3 2" xfId="19155"/>
    <cellStyle name="Comma 2 2 3 3 2 4" xfId="19156"/>
    <cellStyle name="Comma 2 2 3 3 2_11) Prop" xfId="19157"/>
    <cellStyle name="Comma 2 2 3 3 3" xfId="19158"/>
    <cellStyle name="Comma 2 2 3 3 3 2" xfId="19159"/>
    <cellStyle name="Comma 2 2 3 3 3 2 2" xfId="19160"/>
    <cellStyle name="Comma 2 2 3 3 3 2 2 2" xfId="19161"/>
    <cellStyle name="Comma 2 2 3 3 3 2 3" xfId="19162"/>
    <cellStyle name="Comma 2 2 3 3 3 2_11) Prop" xfId="19163"/>
    <cellStyle name="Comma 2 2 3 3 3 3" xfId="19164"/>
    <cellStyle name="Comma 2 2 3 3 3 3 2" xfId="19165"/>
    <cellStyle name="Comma 2 2 3 3 3 4" xfId="19166"/>
    <cellStyle name="Comma 2 2 3 3 3_11) Prop" xfId="19167"/>
    <cellStyle name="Comma 2 2 3 3 4" xfId="19168"/>
    <cellStyle name="Comma 2 2 3 3 4 2" xfId="19169"/>
    <cellStyle name="Comma 2 2 3 3 4 2 2" xfId="19170"/>
    <cellStyle name="Comma 2 2 3 3 4 3" xfId="19171"/>
    <cellStyle name="Comma 2 2 3 3 4_11) Prop" xfId="19172"/>
    <cellStyle name="Comma 2 2 3 3 5" xfId="19173"/>
    <cellStyle name="Comma 2 2 3 3 5 2" xfId="19174"/>
    <cellStyle name="Comma 2 2 3 3 6" xfId="19175"/>
    <cellStyle name="Comma 2 2 3 3_11) Prop" xfId="19176"/>
    <cellStyle name="Comma 2 2 3 4" xfId="19177"/>
    <cellStyle name="Comma 2 2 3 4 2" xfId="19178"/>
    <cellStyle name="Comma 2 2 3 4 2 2" xfId="19179"/>
    <cellStyle name="Comma 2 2 3 4 2 2 2" xfId="19180"/>
    <cellStyle name="Comma 2 2 3 4 2 2 2 2" xfId="19181"/>
    <cellStyle name="Comma 2 2 3 4 2 2 3" xfId="19182"/>
    <cellStyle name="Comma 2 2 3 4 2 2_11) Prop" xfId="19183"/>
    <cellStyle name="Comma 2 2 3 4 2 3" xfId="19184"/>
    <cellStyle name="Comma 2 2 3 4 2 3 2" xfId="19185"/>
    <cellStyle name="Comma 2 2 3 4 2 4" xfId="19186"/>
    <cellStyle name="Comma 2 2 3 4 2_11) Prop" xfId="19187"/>
    <cellStyle name="Comma 2 2 3 4 3" xfId="19188"/>
    <cellStyle name="Comma 2 2 3 4 3 2" xfId="19189"/>
    <cellStyle name="Comma 2 2 3 4 3 2 2" xfId="19190"/>
    <cellStyle name="Comma 2 2 3 4 3 3" xfId="19191"/>
    <cellStyle name="Comma 2 2 3 4 3_11) Prop" xfId="19192"/>
    <cellStyle name="Comma 2 2 3 4 4" xfId="19193"/>
    <cellStyle name="Comma 2 2 3 4 4 2" xfId="19194"/>
    <cellStyle name="Comma 2 2 3 4 5" xfId="19195"/>
    <cellStyle name="Comma 2 2 3 4_11) Prop" xfId="19196"/>
    <cellStyle name="Comma 2 2 3 5" xfId="19197"/>
    <cellStyle name="Comma 2 2 3 5 2" xfId="19198"/>
    <cellStyle name="Comma 2 2 3 5 2 2" xfId="19199"/>
    <cellStyle name="Comma 2 2 3 5 2 2 2" xfId="19200"/>
    <cellStyle name="Comma 2 2 3 5 2 3" xfId="19201"/>
    <cellStyle name="Comma 2 2 3 5 2_11) Prop" xfId="19202"/>
    <cellStyle name="Comma 2 2 3 5 3" xfId="19203"/>
    <cellStyle name="Comma 2 2 3 5 3 2" xfId="19204"/>
    <cellStyle name="Comma 2 2 3 5 4" xfId="19205"/>
    <cellStyle name="Comma 2 2 3 5_11) Prop" xfId="19206"/>
    <cellStyle name="Comma 2 2 3 6" xfId="19207"/>
    <cellStyle name="Comma 2 2 3 6 2" xfId="19208"/>
    <cellStyle name="Comma 2 2 3 6 2 2" xfId="19209"/>
    <cellStyle name="Comma 2 2 3 6 3" xfId="19210"/>
    <cellStyle name="Comma 2 2 3 6_11) Prop" xfId="19211"/>
    <cellStyle name="Comma 2 2 3 7" xfId="19212"/>
    <cellStyle name="Comma 2 2 3 7 2" xfId="19213"/>
    <cellStyle name="Comma 2 2 3 7 3" xfId="19214"/>
    <cellStyle name="Comma 2 2 3 7_11) Prop" xfId="19215"/>
    <cellStyle name="Comma 2 2 3 8" xfId="19216"/>
    <cellStyle name="Comma 2 2 3 9" xfId="19217"/>
    <cellStyle name="Comma 2 2 3_1.) Midland &amp; P&amp;L" xfId="19218"/>
    <cellStyle name="Comma 2 2 4" xfId="19219"/>
    <cellStyle name="Comma 2 2 4 2" xfId="19220"/>
    <cellStyle name="Comma 2 2 4 2 2" xfId="19221"/>
    <cellStyle name="Comma 2 2 4 2 2 2" xfId="19222"/>
    <cellStyle name="Comma 2 2 4 2 2 2 2" xfId="19223"/>
    <cellStyle name="Comma 2 2 4 2 2 3" xfId="19224"/>
    <cellStyle name="Comma 2 2 4 2 2_11) Prop" xfId="19225"/>
    <cellStyle name="Comma 2 2 4 2 3" xfId="19226"/>
    <cellStyle name="Comma 2 2 4 2 3 2" xfId="19227"/>
    <cellStyle name="Comma 2 2 4 2 4" xfId="19228"/>
    <cellStyle name="Comma 2 2 4 2_11) Prop" xfId="19229"/>
    <cellStyle name="Comma 2 2 4 3" xfId="19230"/>
    <cellStyle name="Comma 2 2 4 3 2" xfId="19231"/>
    <cellStyle name="Comma 2 2 4 3 2 2" xfId="19232"/>
    <cellStyle name="Comma 2 2 4 3 3" xfId="19233"/>
    <cellStyle name="Comma 2 2 4 3_11) Prop" xfId="19234"/>
    <cellStyle name="Comma 2 2 4 4" xfId="19235"/>
    <cellStyle name="Comma 2 2 4 4 2" xfId="19236"/>
    <cellStyle name="Comma 2 2 4 4 3" xfId="19237"/>
    <cellStyle name="Comma 2 2 4 4_11) Prop" xfId="19238"/>
    <cellStyle name="Comma 2 2 4 5" xfId="19239"/>
    <cellStyle name="Comma 2 2 4 6" xfId="19240"/>
    <cellStyle name="Comma 2 2 4_11) Prop" xfId="19241"/>
    <cellStyle name="Comma 2 2 5" xfId="19242"/>
    <cellStyle name="Comma 2 2 5 2" xfId="19243"/>
    <cellStyle name="Comma 2 2 6" xfId="19244"/>
    <cellStyle name="Comma 2 2 6 2" xfId="19245"/>
    <cellStyle name="Comma 2 2 7" xfId="19246"/>
    <cellStyle name="Comma 2 2 7 2" xfId="19247"/>
    <cellStyle name="Comma 2 2 8" xfId="19248"/>
    <cellStyle name="Comma 2 2 9" xfId="19249"/>
    <cellStyle name="Comma 2 2_1.) Midland &amp; P&amp;L" xfId="19250"/>
    <cellStyle name="Comma 2 3" xfId="19251"/>
    <cellStyle name="Comma 2 3 10" xfId="19252"/>
    <cellStyle name="Comma 2 3 11" xfId="19253"/>
    <cellStyle name="Comma 2 3 2" xfId="19254"/>
    <cellStyle name="Comma 2 3 2 10" xfId="19255"/>
    <cellStyle name="Comma 2 3 2 11" xfId="19256"/>
    <cellStyle name="Comma 2 3 2 2" xfId="19257"/>
    <cellStyle name="Comma 2 3 2 2 2" xfId="19258"/>
    <cellStyle name="Comma 2 3 2 2 2 2" xfId="19259"/>
    <cellStyle name="Comma 2 3 2 2 3" xfId="19260"/>
    <cellStyle name="Comma 2 3 2 2_11) Prop" xfId="19261"/>
    <cellStyle name="Comma 2 3 2 3" xfId="19262"/>
    <cellStyle name="Comma 2 3 2 3 2" xfId="19263"/>
    <cellStyle name="Comma 2 3 2 3 2 2" xfId="19264"/>
    <cellStyle name="Comma 2 3 2 3 3" xfId="19265"/>
    <cellStyle name="Comma 2 3 2 3_11) Prop" xfId="19266"/>
    <cellStyle name="Comma 2 3 2 4" xfId="19267"/>
    <cellStyle name="Comma 2 3 2 4 2" xfId="19268"/>
    <cellStyle name="Comma 2 3 2 5" xfId="19269"/>
    <cellStyle name="Comma 2 3 2 5 2" xfId="19270"/>
    <cellStyle name="Comma 2 3 2 6" xfId="19271"/>
    <cellStyle name="Comma 2 3 2 7" xfId="19272"/>
    <cellStyle name="Comma 2 3 2 8" xfId="19273"/>
    <cellStyle name="Comma 2 3 2 9" xfId="19274"/>
    <cellStyle name="Comma 2 3 2_1.) Midland &amp; P&amp;L" xfId="19275"/>
    <cellStyle name="Comma 2 3 3" xfId="19276"/>
    <cellStyle name="Comma 2 3 3 2" xfId="19277"/>
    <cellStyle name="Comma 2 3 3 2 2" xfId="19278"/>
    <cellStyle name="Comma 2 3 3 2 2 2" xfId="19279"/>
    <cellStyle name="Comma 2 3 3 2 2 2 2" xfId="19280"/>
    <cellStyle name="Comma 2 3 3 2 2 2 2 2" xfId="19281"/>
    <cellStyle name="Comma 2 3 3 2 2 2 2 2 2" xfId="19282"/>
    <cellStyle name="Comma 2 3 3 2 2 2 2 3" xfId="19283"/>
    <cellStyle name="Comma 2 3 3 2 2 2 2_11) Prop" xfId="19284"/>
    <cellStyle name="Comma 2 3 3 2 2 2 3" xfId="19285"/>
    <cellStyle name="Comma 2 3 3 2 2 2 3 2" xfId="19286"/>
    <cellStyle name="Comma 2 3 3 2 2 2 4" xfId="19287"/>
    <cellStyle name="Comma 2 3 3 2 2 2_11) Prop" xfId="19288"/>
    <cellStyle name="Comma 2 3 3 2 2 3" xfId="19289"/>
    <cellStyle name="Comma 2 3 3 2 2 3 2" xfId="19290"/>
    <cellStyle name="Comma 2 3 3 2 2 3 2 2" xfId="19291"/>
    <cellStyle name="Comma 2 3 3 2 2 3 2 2 2" xfId="19292"/>
    <cellStyle name="Comma 2 3 3 2 2 3 2 3" xfId="19293"/>
    <cellStyle name="Comma 2 3 3 2 2 3 2_11) Prop" xfId="19294"/>
    <cellStyle name="Comma 2 3 3 2 2 3 3" xfId="19295"/>
    <cellStyle name="Comma 2 3 3 2 2 3 3 2" xfId="19296"/>
    <cellStyle name="Comma 2 3 3 2 2 3 4" xfId="19297"/>
    <cellStyle name="Comma 2 3 3 2 2 3_11) Prop" xfId="19298"/>
    <cellStyle name="Comma 2 3 3 2 2 4" xfId="19299"/>
    <cellStyle name="Comma 2 3 3 2 2 4 2" xfId="19300"/>
    <cellStyle name="Comma 2 3 3 2 2 4 2 2" xfId="19301"/>
    <cellStyle name="Comma 2 3 3 2 2 4 3" xfId="19302"/>
    <cellStyle name="Comma 2 3 3 2 2 4_11) Prop" xfId="19303"/>
    <cellStyle name="Comma 2 3 3 2 2 5" xfId="19304"/>
    <cellStyle name="Comma 2 3 3 2 2 5 2" xfId="19305"/>
    <cellStyle name="Comma 2 3 3 2 2 6" xfId="19306"/>
    <cellStyle name="Comma 2 3 3 2 2_11) Prop" xfId="19307"/>
    <cellStyle name="Comma 2 3 3 2 3" xfId="19308"/>
    <cellStyle name="Comma 2 3 3 2 3 2" xfId="19309"/>
    <cellStyle name="Comma 2 3 3 2 3 2 2" xfId="19310"/>
    <cellStyle name="Comma 2 3 3 2 3 2 2 2" xfId="19311"/>
    <cellStyle name="Comma 2 3 3 2 3 2 3" xfId="19312"/>
    <cellStyle name="Comma 2 3 3 2 3 2_11) Prop" xfId="19313"/>
    <cellStyle name="Comma 2 3 3 2 3 3" xfId="19314"/>
    <cellStyle name="Comma 2 3 3 2 3 3 2" xfId="19315"/>
    <cellStyle name="Comma 2 3 3 2 3 4" xfId="19316"/>
    <cellStyle name="Comma 2 3 3 2 3_11) Prop" xfId="19317"/>
    <cellStyle name="Comma 2 3 3 2 4" xfId="19318"/>
    <cellStyle name="Comma 2 3 3 2 4 2" xfId="19319"/>
    <cellStyle name="Comma 2 3 3 2 4 2 2" xfId="19320"/>
    <cellStyle name="Comma 2 3 3 2 4 2 2 2" xfId="19321"/>
    <cellStyle name="Comma 2 3 3 2 4 2 3" xfId="19322"/>
    <cellStyle name="Comma 2 3 3 2 4 2_11) Prop" xfId="19323"/>
    <cellStyle name="Comma 2 3 3 2 4 3" xfId="19324"/>
    <cellStyle name="Comma 2 3 3 2 4 3 2" xfId="19325"/>
    <cellStyle name="Comma 2 3 3 2 4 4" xfId="19326"/>
    <cellStyle name="Comma 2 3 3 2 4_11) Prop" xfId="19327"/>
    <cellStyle name="Comma 2 3 3 2 5" xfId="19328"/>
    <cellStyle name="Comma 2 3 3 2 5 2" xfId="19329"/>
    <cellStyle name="Comma 2 3 3 2 5 2 2" xfId="19330"/>
    <cellStyle name="Comma 2 3 3 2 5 3" xfId="19331"/>
    <cellStyle name="Comma 2 3 3 2 5_11) Prop" xfId="19332"/>
    <cellStyle name="Comma 2 3 3 2 6" xfId="19333"/>
    <cellStyle name="Comma 2 3 3 2 6 2" xfId="19334"/>
    <cellStyle name="Comma 2 3 3 2 7" xfId="19335"/>
    <cellStyle name="Comma 2 3 3 2_11) Prop" xfId="19336"/>
    <cellStyle name="Comma 2 3 3 3" xfId="19337"/>
    <cellStyle name="Comma 2 3 3 3 2" xfId="19338"/>
    <cellStyle name="Comma 2 3 3 3 2 2" xfId="19339"/>
    <cellStyle name="Comma 2 3 3 3 2 2 2" xfId="19340"/>
    <cellStyle name="Comma 2 3 3 3 2 2 2 2" xfId="19341"/>
    <cellStyle name="Comma 2 3 3 3 2 2 3" xfId="19342"/>
    <cellStyle name="Comma 2 3 3 3 2 2_11) Prop" xfId="19343"/>
    <cellStyle name="Comma 2 3 3 3 2 3" xfId="19344"/>
    <cellStyle name="Comma 2 3 3 3 2 3 2" xfId="19345"/>
    <cellStyle name="Comma 2 3 3 3 2 4" xfId="19346"/>
    <cellStyle name="Comma 2 3 3 3 2_11) Prop" xfId="19347"/>
    <cellStyle name="Comma 2 3 3 3 3" xfId="19348"/>
    <cellStyle name="Comma 2 3 3 3 3 2" xfId="19349"/>
    <cellStyle name="Comma 2 3 3 3 3 2 2" xfId="19350"/>
    <cellStyle name="Comma 2 3 3 3 3 2 2 2" xfId="19351"/>
    <cellStyle name="Comma 2 3 3 3 3 2 3" xfId="19352"/>
    <cellStyle name="Comma 2 3 3 3 3 2_11) Prop" xfId="19353"/>
    <cellStyle name="Comma 2 3 3 3 3 3" xfId="19354"/>
    <cellStyle name="Comma 2 3 3 3 3 3 2" xfId="19355"/>
    <cellStyle name="Comma 2 3 3 3 3 4" xfId="19356"/>
    <cellStyle name="Comma 2 3 3 3 3_11) Prop" xfId="19357"/>
    <cellStyle name="Comma 2 3 3 3 4" xfId="19358"/>
    <cellStyle name="Comma 2 3 3 3 4 2" xfId="19359"/>
    <cellStyle name="Comma 2 3 3 3 4 2 2" xfId="19360"/>
    <cellStyle name="Comma 2 3 3 3 4 3" xfId="19361"/>
    <cellStyle name="Comma 2 3 3 3 4_11) Prop" xfId="19362"/>
    <cellStyle name="Comma 2 3 3 3 5" xfId="19363"/>
    <cellStyle name="Comma 2 3 3 3 5 2" xfId="19364"/>
    <cellStyle name="Comma 2 3 3 3 6" xfId="19365"/>
    <cellStyle name="Comma 2 3 3 3_11) Prop" xfId="19366"/>
    <cellStyle name="Comma 2 3 3 4" xfId="19367"/>
    <cellStyle name="Comma 2 3 3 4 2" xfId="19368"/>
    <cellStyle name="Comma 2 3 3 4 2 2" xfId="19369"/>
    <cellStyle name="Comma 2 3 3 4 2 2 2" xfId="19370"/>
    <cellStyle name="Comma 2 3 3 4 2 2 2 2" xfId="19371"/>
    <cellStyle name="Comma 2 3 3 4 2 2 3" xfId="19372"/>
    <cellStyle name="Comma 2 3 3 4 2 2_11) Prop" xfId="19373"/>
    <cellStyle name="Comma 2 3 3 4 2 3" xfId="19374"/>
    <cellStyle name="Comma 2 3 3 4 2 3 2" xfId="19375"/>
    <cellStyle name="Comma 2 3 3 4 2 4" xfId="19376"/>
    <cellStyle name="Comma 2 3 3 4 2_11) Prop" xfId="19377"/>
    <cellStyle name="Comma 2 3 3 4 3" xfId="19378"/>
    <cellStyle name="Comma 2 3 3 4 3 2" xfId="19379"/>
    <cellStyle name="Comma 2 3 3 4 3 2 2" xfId="19380"/>
    <cellStyle name="Comma 2 3 3 4 3 3" xfId="19381"/>
    <cellStyle name="Comma 2 3 3 4 3_11) Prop" xfId="19382"/>
    <cellStyle name="Comma 2 3 3 4 4" xfId="19383"/>
    <cellStyle name="Comma 2 3 3 4 4 2" xfId="19384"/>
    <cellStyle name="Comma 2 3 3 4 5" xfId="19385"/>
    <cellStyle name="Comma 2 3 3 4_11) Prop" xfId="19386"/>
    <cellStyle name="Comma 2 3 3 5" xfId="19387"/>
    <cellStyle name="Comma 2 3 3 5 2" xfId="19388"/>
    <cellStyle name="Comma 2 3 3 5 2 2" xfId="19389"/>
    <cellStyle name="Comma 2 3 3 5 2 2 2" xfId="19390"/>
    <cellStyle name="Comma 2 3 3 5 2 3" xfId="19391"/>
    <cellStyle name="Comma 2 3 3 5 2_11) Prop" xfId="19392"/>
    <cellStyle name="Comma 2 3 3 5 3" xfId="19393"/>
    <cellStyle name="Comma 2 3 3 5 3 2" xfId="19394"/>
    <cellStyle name="Comma 2 3 3 5 4" xfId="19395"/>
    <cellStyle name="Comma 2 3 3 5_11) Prop" xfId="19396"/>
    <cellStyle name="Comma 2 3 3 6" xfId="19397"/>
    <cellStyle name="Comma 2 3 3 6 2" xfId="19398"/>
    <cellStyle name="Comma 2 3 3 6 2 2" xfId="19399"/>
    <cellStyle name="Comma 2 3 3 6 2 2 2" xfId="19400"/>
    <cellStyle name="Comma 2 3 3 6 2 3" xfId="19401"/>
    <cellStyle name="Comma 2 3 3 6 2_11) Prop" xfId="19402"/>
    <cellStyle name="Comma 2 3 3 6 3" xfId="19403"/>
    <cellStyle name="Comma 2 3 3 6 3 2" xfId="19404"/>
    <cellStyle name="Comma 2 3 3 6 4" xfId="19405"/>
    <cellStyle name="Comma 2 3 3 6_11) Prop" xfId="19406"/>
    <cellStyle name="Comma 2 3 3 7" xfId="19407"/>
    <cellStyle name="Comma 2 3 3 7 2" xfId="19408"/>
    <cellStyle name="Comma 2 3 3 8" xfId="19409"/>
    <cellStyle name="Comma 2 3 3_11) Prop" xfId="19410"/>
    <cellStyle name="Comma 2 3 4" xfId="19411"/>
    <cellStyle name="Comma 2 3 4 2" xfId="19412"/>
    <cellStyle name="Comma 2 3 4 2 2" xfId="19413"/>
    <cellStyle name="Comma 2 3 4 2 2 2" xfId="19414"/>
    <cellStyle name="Comma 2 3 4 2 2 2 2" xfId="19415"/>
    <cellStyle name="Comma 2 3 4 2 2 3" xfId="19416"/>
    <cellStyle name="Comma 2 3 4 2 2_11) Prop" xfId="19417"/>
    <cellStyle name="Comma 2 3 4 2 3" xfId="19418"/>
    <cellStyle name="Comma 2 3 4 2 3 2" xfId="19419"/>
    <cellStyle name="Comma 2 3 4 2 4" xfId="19420"/>
    <cellStyle name="Comma 2 3 4 2_11) Prop" xfId="19421"/>
    <cellStyle name="Comma 2 3 4 3" xfId="19422"/>
    <cellStyle name="Comma 2 3 4 3 2" xfId="19423"/>
    <cellStyle name="Comma 2 3 4 3 2 2" xfId="19424"/>
    <cellStyle name="Comma 2 3 4 3 2 2 2" xfId="19425"/>
    <cellStyle name="Comma 2 3 4 3 2 3" xfId="19426"/>
    <cellStyle name="Comma 2 3 4 3 2_11) Prop" xfId="19427"/>
    <cellStyle name="Comma 2 3 4 3 3" xfId="19428"/>
    <cellStyle name="Comma 2 3 4 3 3 2" xfId="19429"/>
    <cellStyle name="Comma 2 3 4 3 4" xfId="19430"/>
    <cellStyle name="Comma 2 3 4 3_11) Prop" xfId="19431"/>
    <cellStyle name="Comma 2 3 4 4" xfId="19432"/>
    <cellStyle name="Comma 2 3 4 4 2" xfId="19433"/>
    <cellStyle name="Comma 2 3 4 5" xfId="19434"/>
    <cellStyle name="Comma 2 3 4 5 2" xfId="19435"/>
    <cellStyle name="Comma 2 3 4 6" xfId="19436"/>
    <cellStyle name="Comma 2 3 4_11) Prop" xfId="19437"/>
    <cellStyle name="Comma 2 3 5" xfId="19438"/>
    <cellStyle name="Comma 2 3 5 2" xfId="19439"/>
    <cellStyle name="Comma 2 3 5 2 2" xfId="19440"/>
    <cellStyle name="Comma 2 3 5 3" xfId="19441"/>
    <cellStyle name="Comma 2 3 5_11) Prop" xfId="19442"/>
    <cellStyle name="Comma 2 3 6" xfId="19443"/>
    <cellStyle name="Comma 2 3 6 2" xfId="19444"/>
    <cellStyle name="Comma 2 3 6 2 2" xfId="19445"/>
    <cellStyle name="Comma 2 3 6 3" xfId="19446"/>
    <cellStyle name="Comma 2 3 6_11) Prop" xfId="19447"/>
    <cellStyle name="Comma 2 3 7" xfId="19448"/>
    <cellStyle name="Comma 2 3 7 2" xfId="19449"/>
    <cellStyle name="Comma 2 3 8" xfId="19450"/>
    <cellStyle name="Comma 2 3 9" xfId="19451"/>
    <cellStyle name="Comma 2 3_1.) Midland &amp; P&amp;L" xfId="19452"/>
    <cellStyle name="Comma 2 4" xfId="19453"/>
    <cellStyle name="Comma 2 4 10" xfId="19454"/>
    <cellStyle name="Comma 2 4 2" xfId="19455"/>
    <cellStyle name="Comma 2 4 2 2" xfId="19456"/>
    <cellStyle name="Comma 2 4 2 2 2" xfId="19457"/>
    <cellStyle name="Comma 2 4 2 2 2 2" xfId="19458"/>
    <cellStyle name="Comma 2 4 2 2 3" xfId="19459"/>
    <cellStyle name="Comma 2 4 2 2 3 2" xfId="19460"/>
    <cellStyle name="Comma 2 4 2 2 4" xfId="19461"/>
    <cellStyle name="Comma 2 4 2 2 4 2" xfId="19462"/>
    <cellStyle name="Comma 2 4 2 2 5" xfId="19463"/>
    <cellStyle name="Comma 2 4 2 2_11) Prop" xfId="19464"/>
    <cellStyle name="Comma 2 4 2 3" xfId="19465"/>
    <cellStyle name="Comma 2 4 2 3 2" xfId="19466"/>
    <cellStyle name="Comma 2 4 2 3 2 2" xfId="19467"/>
    <cellStyle name="Comma 2 4 2 3 2 2 2" xfId="19468"/>
    <cellStyle name="Comma 2 4 2 3 2 3" xfId="19469"/>
    <cellStyle name="Comma 2 4 2 3 2_11) Prop" xfId="19470"/>
    <cellStyle name="Comma 2 4 2 3 3" xfId="19471"/>
    <cellStyle name="Comma 2 4 2 3 3 2" xfId="19472"/>
    <cellStyle name="Comma 2 4 2 3 4" xfId="19473"/>
    <cellStyle name="Comma 2 4 2 3 4 2" xfId="19474"/>
    <cellStyle name="Comma 2 4 2 3 5" xfId="19475"/>
    <cellStyle name="Comma 2 4 2 3_11) Prop" xfId="19476"/>
    <cellStyle name="Comma 2 4 2 4" xfId="19477"/>
    <cellStyle name="Comma 2 4 2 4 2" xfId="19478"/>
    <cellStyle name="Comma 2 4 2 4 2 2" xfId="19479"/>
    <cellStyle name="Comma 2 4 2 4 3" xfId="19480"/>
    <cellStyle name="Comma 2 4 2 4_11) Prop" xfId="19481"/>
    <cellStyle name="Comma 2 4 2 5" xfId="19482"/>
    <cellStyle name="Comma 2 4 2 5 2" xfId="19483"/>
    <cellStyle name="Comma 2 4 2 5 2 2" xfId="19484"/>
    <cellStyle name="Comma 2 4 2 5 3" xfId="19485"/>
    <cellStyle name="Comma 2 4 2 5 3 2" xfId="19486"/>
    <cellStyle name="Comma 2 4 2 5 3 3" xfId="19487"/>
    <cellStyle name="Comma 2 4 2 5 3_4) FAS 143" xfId="19488"/>
    <cellStyle name="Comma 2 4 2 5 4" xfId="19489"/>
    <cellStyle name="Comma 2 4 2 5_11) Prop" xfId="19490"/>
    <cellStyle name="Comma 2 4 2 6" xfId="19491"/>
    <cellStyle name="Comma 2 4 2 6 2" xfId="19492"/>
    <cellStyle name="Comma 2 4 2 7" xfId="19493"/>
    <cellStyle name="Comma 2 4 2 8" xfId="19494"/>
    <cellStyle name="Comma 2 4 2 9" xfId="19495"/>
    <cellStyle name="Comma 2 4 2_11) Prop" xfId="19496"/>
    <cellStyle name="Comma 2 4 3" xfId="19497"/>
    <cellStyle name="Comma 2 4 3 2" xfId="19498"/>
    <cellStyle name="Comma 2 4 3 2 2" xfId="19499"/>
    <cellStyle name="Comma 2 4 3 2 2 2" xfId="19500"/>
    <cellStyle name="Comma 2 4 3 2 3" xfId="19501"/>
    <cellStyle name="Comma 2 4 3 2_11) Prop" xfId="19502"/>
    <cellStyle name="Comma 2 4 3 3" xfId="19503"/>
    <cellStyle name="Comma 2 4 3 3 2" xfId="19504"/>
    <cellStyle name="Comma 2 4 3 3 2 2" xfId="19505"/>
    <cellStyle name="Comma 2 4 3 3 3" xfId="19506"/>
    <cellStyle name="Comma 2 4 3 3 3 2" xfId="19507"/>
    <cellStyle name="Comma 2 4 3 3 4" xfId="19508"/>
    <cellStyle name="Comma 2 4 3 3_11) Prop" xfId="19509"/>
    <cellStyle name="Comma 2 4 3 4" xfId="19510"/>
    <cellStyle name="Comma 2 4 3 4 2" xfId="19511"/>
    <cellStyle name="Comma 2 4 3 5" xfId="19512"/>
    <cellStyle name="Comma 2 4 3 5 2" xfId="19513"/>
    <cellStyle name="Comma 2 4 3 6" xfId="19514"/>
    <cellStyle name="Comma 2 4 3 6 2" xfId="19515"/>
    <cellStyle name="Comma 2 4 3 7" xfId="19516"/>
    <cellStyle name="Comma 2 4 3_11) Prop" xfId="19517"/>
    <cellStyle name="Comma 2 4 4" xfId="19518"/>
    <cellStyle name="Comma 2 4 4 2" xfId="19519"/>
    <cellStyle name="Comma 2 4 4 2 2" xfId="19520"/>
    <cellStyle name="Comma 2 4 4 3" xfId="19521"/>
    <cellStyle name="Comma 2 4 4_11) Prop" xfId="19522"/>
    <cellStyle name="Comma 2 4 5" xfId="19523"/>
    <cellStyle name="Comma 2 4 5 2" xfId="19524"/>
    <cellStyle name="Comma 2 4 5 2 2" xfId="19525"/>
    <cellStyle name="Comma 2 4 5 3" xfId="19526"/>
    <cellStyle name="Comma 2 4 5_11) Prop" xfId="19527"/>
    <cellStyle name="Comma 2 4 6" xfId="19528"/>
    <cellStyle name="Comma 2 4 6 2" xfId="19529"/>
    <cellStyle name="Comma 2 4 7" xfId="19530"/>
    <cellStyle name="Comma 2 4 7 2" xfId="19531"/>
    <cellStyle name="Comma 2 4 8" xfId="19532"/>
    <cellStyle name="Comma 2 4 8 2" xfId="19533"/>
    <cellStyle name="Comma 2 4 8 2 2" xfId="19534"/>
    <cellStyle name="Comma 2 4 8 2 3" xfId="19535"/>
    <cellStyle name="Comma 2 4 8 2_4) FAS 143" xfId="19536"/>
    <cellStyle name="Comma 2 4 8 3" xfId="19537"/>
    <cellStyle name="Comma 2 4 8 3 2" xfId="19538"/>
    <cellStyle name="Comma 2 4 8 3 3" xfId="19539"/>
    <cellStyle name="Comma 2 4 8 3_4) FAS 143" xfId="19540"/>
    <cellStyle name="Comma 2 4 8 4" xfId="19541"/>
    <cellStyle name="Comma 2 4 8 5" xfId="19542"/>
    <cellStyle name="Comma 2 4 8_11) Prop" xfId="19543"/>
    <cellStyle name="Comma 2 4 9" xfId="19544"/>
    <cellStyle name="Comma 2 4 9 2" xfId="19545"/>
    <cellStyle name="Comma 2 4_11) Prop" xfId="19546"/>
    <cellStyle name="Comma 2 5" xfId="19547"/>
    <cellStyle name="Comma 2 5 10" xfId="19548"/>
    <cellStyle name="Comma 2 5 11" xfId="19549"/>
    <cellStyle name="Comma 2 5 2" xfId="19550"/>
    <cellStyle name="Comma 2 5 2 2" xfId="19551"/>
    <cellStyle name="Comma 2 5 2 2 2" xfId="19552"/>
    <cellStyle name="Comma 2 5 2 2 2 2" xfId="19553"/>
    <cellStyle name="Comma 2 5 2 2 3" xfId="19554"/>
    <cellStyle name="Comma 2 5 2 2_11) Prop" xfId="19555"/>
    <cellStyle name="Comma 2 5 2 3" xfId="19556"/>
    <cellStyle name="Comma 2 5 2 3 2" xfId="19557"/>
    <cellStyle name="Comma 2 5 2 3 2 2" xfId="19558"/>
    <cellStyle name="Comma 2 5 2 3 3" xfId="19559"/>
    <cellStyle name="Comma 2 5 2 3_11) Prop" xfId="19560"/>
    <cellStyle name="Comma 2 5 2 4" xfId="19561"/>
    <cellStyle name="Comma 2 5 2 4 2" xfId="19562"/>
    <cellStyle name="Comma 2 5 2 5" xfId="19563"/>
    <cellStyle name="Comma 2 5 2_11) Prop" xfId="19564"/>
    <cellStyle name="Comma 2 5 3" xfId="19565"/>
    <cellStyle name="Comma 2 5 3 2" xfId="19566"/>
    <cellStyle name="Comma 2 5 3 2 2" xfId="19567"/>
    <cellStyle name="Comma 2 5 3 3" xfId="19568"/>
    <cellStyle name="Comma 2 5 3 3 2" xfId="19569"/>
    <cellStyle name="Comma 2 5 3 4" xfId="19570"/>
    <cellStyle name="Comma 2 5 3_11) Prop" xfId="19571"/>
    <cellStyle name="Comma 2 5 4" xfId="19572"/>
    <cellStyle name="Comma 2 5 4 2" xfId="19573"/>
    <cellStyle name="Comma 2 5 5" xfId="19574"/>
    <cellStyle name="Comma 2 5 5 2" xfId="19575"/>
    <cellStyle name="Comma 2 5 6" xfId="19576"/>
    <cellStyle name="Comma 2 5 6 2" xfId="19577"/>
    <cellStyle name="Comma 2 5 7" xfId="19578"/>
    <cellStyle name="Comma 2 5 7 2" xfId="19579"/>
    <cellStyle name="Comma 2 5 7 2 2" xfId="19580"/>
    <cellStyle name="Comma 2 5 7 2_PY_Adj" xfId="19581"/>
    <cellStyle name="Comma 2 5 7 3" xfId="19582"/>
    <cellStyle name="Comma 2 5 7_C1 BS" xfId="19583"/>
    <cellStyle name="Comma 2 5 8" xfId="19584"/>
    <cellStyle name="Comma 2 5 8 2" xfId="19585"/>
    <cellStyle name="Comma 2 5 8 2 2" xfId="19586"/>
    <cellStyle name="Comma 2 5 8 2_PY_Adj" xfId="19587"/>
    <cellStyle name="Comma 2 5 8 3" xfId="19588"/>
    <cellStyle name="Comma 2 5 8_C1 BS" xfId="19589"/>
    <cellStyle name="Comma 2 5 9" xfId="19590"/>
    <cellStyle name="Comma 2 5 9 2" xfId="19591"/>
    <cellStyle name="Comma 2 5 9_PY_Adj" xfId="19592"/>
    <cellStyle name="Comma 2 5_11) Prop" xfId="19593"/>
    <cellStyle name="Comma 2 6" xfId="19594"/>
    <cellStyle name="Comma 2 6 10" xfId="19595"/>
    <cellStyle name="Comma 2 6 10 2" xfId="19596"/>
    <cellStyle name="Comma 2 6 11" xfId="19597"/>
    <cellStyle name="Comma 2 6 12" xfId="19598"/>
    <cellStyle name="Comma 2 6 2" xfId="19599"/>
    <cellStyle name="Comma 2 6 2 2" xfId="19600"/>
    <cellStyle name="Comma 2 6 2 2 2" xfId="19601"/>
    <cellStyle name="Comma 2 6 2 3" xfId="19602"/>
    <cellStyle name="Comma 2 6 2 3 2" xfId="19603"/>
    <cellStyle name="Comma 2 6 2 4" xfId="19604"/>
    <cellStyle name="Comma 2 6 2 4 2" xfId="19605"/>
    <cellStyle name="Comma 2 6 2 5" xfId="19606"/>
    <cellStyle name="Comma 2 6 2_11) Prop" xfId="19607"/>
    <cellStyle name="Comma 2 6 3" xfId="19608"/>
    <cellStyle name="Comma 2 6 3 2" xfId="19609"/>
    <cellStyle name="Comma 2 6 3 2 2" xfId="19610"/>
    <cellStyle name="Comma 2 6 3 3" xfId="19611"/>
    <cellStyle name="Comma 2 6 3_11) Prop" xfId="19612"/>
    <cellStyle name="Comma 2 6 4" xfId="19613"/>
    <cellStyle name="Comma 2 6 4 2" xfId="19614"/>
    <cellStyle name="Comma 2 6 5" xfId="19615"/>
    <cellStyle name="Comma 2 6 5 2" xfId="19616"/>
    <cellStyle name="Comma 2 6 6" xfId="19617"/>
    <cellStyle name="Comma 2 6 6 2" xfId="19618"/>
    <cellStyle name="Comma 2 6 6 2 2" xfId="19619"/>
    <cellStyle name="Comma 2 6 6 3" xfId="19620"/>
    <cellStyle name="Comma 2 6 6_11) Prop" xfId="19621"/>
    <cellStyle name="Comma 2 6 7" xfId="19622"/>
    <cellStyle name="Comma 2 6 7 2" xfId="19623"/>
    <cellStyle name="Comma 2 6 8" xfId="19624"/>
    <cellStyle name="Comma 2 6 8 2" xfId="19625"/>
    <cellStyle name="Comma 2 6 9" xfId="19626"/>
    <cellStyle name="Comma 2 6 9 2" xfId="19627"/>
    <cellStyle name="Comma 2 6_11) Prop" xfId="19628"/>
    <cellStyle name="Comma 2 7" xfId="19629"/>
    <cellStyle name="Comma 2 7 2" xfId="19630"/>
    <cellStyle name="Comma 2 7 2 2" xfId="19631"/>
    <cellStyle name="Comma 2 7 3" xfId="19632"/>
    <cellStyle name="Comma 2 7 3 2" xfId="19633"/>
    <cellStyle name="Comma 2 7 4" xfId="19634"/>
    <cellStyle name="Comma 2 7 4 2" xfId="19635"/>
    <cellStyle name="Comma 2 7 5" xfId="19636"/>
    <cellStyle name="Comma 2 7_11) Prop" xfId="19637"/>
    <cellStyle name="Comma 2 8" xfId="19638"/>
    <cellStyle name="Comma 2 8 2" xfId="19639"/>
    <cellStyle name="Comma 2 8 2 2" xfId="19640"/>
    <cellStyle name="Comma 2 8 2 2 2" xfId="19641"/>
    <cellStyle name="Comma 2 8 2 2 2 2" xfId="19642"/>
    <cellStyle name="Comma 2 8 2 2 3" xfId="19643"/>
    <cellStyle name="Comma 2 8 2 2_11) Prop" xfId="19644"/>
    <cellStyle name="Comma 2 8 2 3" xfId="19645"/>
    <cellStyle name="Comma 2 8 2 3 2" xfId="19646"/>
    <cellStyle name="Comma 2 8 2 4" xfId="19647"/>
    <cellStyle name="Comma 2 8 2_11) Prop" xfId="19648"/>
    <cellStyle name="Comma 2 8 3" xfId="19649"/>
    <cellStyle name="Comma 2 8 3 2" xfId="19650"/>
    <cellStyle name="Comma 2 8 3 2 2" xfId="19651"/>
    <cellStyle name="Comma 2 8 3 2 2 2" xfId="19652"/>
    <cellStyle name="Comma 2 8 3 2 3" xfId="19653"/>
    <cellStyle name="Comma 2 8 3 2_11) Prop" xfId="19654"/>
    <cellStyle name="Comma 2 8 3 3" xfId="19655"/>
    <cellStyle name="Comma 2 8 3 3 2" xfId="19656"/>
    <cellStyle name="Comma 2 8 3 4" xfId="19657"/>
    <cellStyle name="Comma 2 8 3_11) Prop" xfId="19658"/>
    <cellStyle name="Comma 2 8 4" xfId="19659"/>
    <cellStyle name="Comma 2 8 4 2" xfId="19660"/>
    <cellStyle name="Comma 2 8 4 2 2" xfId="19661"/>
    <cellStyle name="Comma 2 8 4 3" xfId="19662"/>
    <cellStyle name="Comma 2 8 4_11) Prop" xfId="19663"/>
    <cellStyle name="Comma 2 8 5" xfId="19664"/>
    <cellStyle name="Comma 2 8 5 2" xfId="19665"/>
    <cellStyle name="Comma 2 8 6" xfId="19666"/>
    <cellStyle name="Comma 2 8_11) Prop" xfId="19667"/>
    <cellStyle name="Comma 2 9" xfId="19668"/>
    <cellStyle name="Comma 2 9 2" xfId="19669"/>
    <cellStyle name="Comma 2_1.) Midland &amp; P&amp;L" xfId="19670"/>
    <cellStyle name="Comma 20" xfId="19671"/>
    <cellStyle name="Comma 20 10" xfId="19672"/>
    <cellStyle name="Comma 20 11" xfId="19673"/>
    <cellStyle name="Comma 20 12" xfId="19674"/>
    <cellStyle name="Comma 20 2" xfId="19675"/>
    <cellStyle name="Comma 20 2 2" xfId="19676"/>
    <cellStyle name="Comma 20 2 2 2" xfId="19677"/>
    <cellStyle name="Comma 20 2 2 3" xfId="19678"/>
    <cellStyle name="Comma 20 2 2_PY_Adj" xfId="19679"/>
    <cellStyle name="Comma 20 2 3" xfId="19680"/>
    <cellStyle name="Comma 20 2 4" xfId="19681"/>
    <cellStyle name="Comma 20 2_11) Prop" xfId="19682"/>
    <cellStyle name="Comma 20 3" xfId="19683"/>
    <cellStyle name="Comma 20 3 2" xfId="19684"/>
    <cellStyle name="Comma 20 3 2 2" xfId="19685"/>
    <cellStyle name="Comma 20 3 2 2 2" xfId="19686"/>
    <cellStyle name="Comma 20 3 2 3" xfId="19687"/>
    <cellStyle name="Comma 20 3 2_11) Prop" xfId="19688"/>
    <cellStyle name="Comma 20 3 3" xfId="19689"/>
    <cellStyle name="Comma 20 3 3 2" xfId="19690"/>
    <cellStyle name="Comma 20 3 4" xfId="19691"/>
    <cellStyle name="Comma 20 3 4 2" xfId="19692"/>
    <cellStyle name="Comma 20 3 5" xfId="19693"/>
    <cellStyle name="Comma 20 3_11) Prop" xfId="19694"/>
    <cellStyle name="Comma 20 4" xfId="19695"/>
    <cellStyle name="Comma 20 4 2" xfId="19696"/>
    <cellStyle name="Comma 20 4 3" xfId="19697"/>
    <cellStyle name="Comma 20 4_PY_Adj" xfId="19698"/>
    <cellStyle name="Comma 20 5" xfId="19699"/>
    <cellStyle name="Comma 20 5 2" xfId="19700"/>
    <cellStyle name="Comma 20 6" xfId="19701"/>
    <cellStyle name="Comma 20 6 2" xfId="19702"/>
    <cellStyle name="Comma 20 7" xfId="19703"/>
    <cellStyle name="Comma 20 8" xfId="19704"/>
    <cellStyle name="Comma 20 9" xfId="19705"/>
    <cellStyle name="Comma 20_1.) Midland &amp; P&amp;L" xfId="19706"/>
    <cellStyle name="Comma 200" xfId="19707"/>
    <cellStyle name="Comma 200 2" xfId="19708"/>
    <cellStyle name="Comma 200 3" xfId="19709"/>
    <cellStyle name="Comma 200_4) FAS 143" xfId="19710"/>
    <cellStyle name="Comma 201" xfId="19711"/>
    <cellStyle name="Comma 201 2" xfId="19712"/>
    <cellStyle name="Comma 201 3" xfId="19713"/>
    <cellStyle name="Comma 201_4) FAS 143" xfId="19714"/>
    <cellStyle name="Comma 202" xfId="19715"/>
    <cellStyle name="Comma 202 2" xfId="19716"/>
    <cellStyle name="Comma 202 3" xfId="19717"/>
    <cellStyle name="Comma 202_4) FAS 143" xfId="19718"/>
    <cellStyle name="Comma 203" xfId="19719"/>
    <cellStyle name="Comma 203 2" xfId="19720"/>
    <cellStyle name="Comma 203 3" xfId="19721"/>
    <cellStyle name="Comma 203_4) FAS 143" xfId="19722"/>
    <cellStyle name="Comma 204" xfId="19723"/>
    <cellStyle name="Comma 204 2" xfId="19724"/>
    <cellStyle name="Comma 204 3" xfId="19725"/>
    <cellStyle name="Comma 204_4) FAS 143" xfId="19726"/>
    <cellStyle name="Comma 205" xfId="19727"/>
    <cellStyle name="Comma 205 2" xfId="19728"/>
    <cellStyle name="Comma 205 3" xfId="19729"/>
    <cellStyle name="Comma 205_4) FAS 143" xfId="19730"/>
    <cellStyle name="Comma 206" xfId="19731"/>
    <cellStyle name="Comma 206 2" xfId="19732"/>
    <cellStyle name="Comma 206 3" xfId="19733"/>
    <cellStyle name="Comma 206_4) FAS 143" xfId="19734"/>
    <cellStyle name="Comma 207" xfId="19735"/>
    <cellStyle name="Comma 207 2" xfId="19736"/>
    <cellStyle name="Comma 207 3" xfId="19737"/>
    <cellStyle name="Comma 207_4) FAS 143" xfId="19738"/>
    <cellStyle name="Comma 208" xfId="19739"/>
    <cellStyle name="Comma 208 2" xfId="19740"/>
    <cellStyle name="Comma 208 3" xfId="19741"/>
    <cellStyle name="Comma 208_4) FAS 143" xfId="19742"/>
    <cellStyle name="Comma 209" xfId="19743"/>
    <cellStyle name="Comma 209 2" xfId="19744"/>
    <cellStyle name="Comma 209 3" xfId="19745"/>
    <cellStyle name="Comma 209_4) FAS 143" xfId="19746"/>
    <cellStyle name="Comma 21" xfId="19747"/>
    <cellStyle name="Comma 21 10" xfId="19748"/>
    <cellStyle name="Comma 21 11" xfId="19749"/>
    <cellStyle name="Comma 21 2" xfId="19750"/>
    <cellStyle name="Comma 21 2 2" xfId="19751"/>
    <cellStyle name="Comma 21 2 2 2" xfId="19752"/>
    <cellStyle name="Comma 21 2 2 2 2" xfId="19753"/>
    <cellStyle name="Comma 21 2 2 2 3" xfId="19754"/>
    <cellStyle name="Comma 21 2 2 3" xfId="19755"/>
    <cellStyle name="Comma 21 2 2 4" xfId="19756"/>
    <cellStyle name="Comma 21 2 2_PY_Adj" xfId="19757"/>
    <cellStyle name="Comma 21 2 3" xfId="19758"/>
    <cellStyle name="Comma 21 2 3 2" xfId="19759"/>
    <cellStyle name="Comma 21 2 3 3" xfId="19760"/>
    <cellStyle name="Comma 21 2 4" xfId="19761"/>
    <cellStyle name="Comma 21 2 4 2" xfId="19762"/>
    <cellStyle name="Comma 21 2 4 3" xfId="19763"/>
    <cellStyle name="Comma 21 2 5" xfId="19764"/>
    <cellStyle name="Comma 21 2 6" xfId="19765"/>
    <cellStyle name="Comma 21 2_11) Prop" xfId="19766"/>
    <cellStyle name="Comma 21 3" xfId="19767"/>
    <cellStyle name="Comma 21 3 2" xfId="19768"/>
    <cellStyle name="Comma 21 3 2 2" xfId="19769"/>
    <cellStyle name="Comma 21 3 2 2 2" xfId="19770"/>
    <cellStyle name="Comma 21 3 2 3" xfId="19771"/>
    <cellStyle name="Comma 21 3 2_11) Prop" xfId="19772"/>
    <cellStyle name="Comma 21 3 3" xfId="19773"/>
    <cellStyle name="Comma 21 3 3 2" xfId="19774"/>
    <cellStyle name="Comma 21 3 4" xfId="19775"/>
    <cellStyle name="Comma 21 3_11) Prop" xfId="19776"/>
    <cellStyle name="Comma 21 4" xfId="19777"/>
    <cellStyle name="Comma 21 4 2" xfId="19778"/>
    <cellStyle name="Comma 21 4 2 2" xfId="19779"/>
    <cellStyle name="Comma 21 4 3" xfId="19780"/>
    <cellStyle name="Comma 21 4_11) Prop" xfId="19781"/>
    <cellStyle name="Comma 21 5" xfId="19782"/>
    <cellStyle name="Comma 21 5 2" xfId="19783"/>
    <cellStyle name="Comma 21 5 2 2" xfId="19784"/>
    <cellStyle name="Comma 21 5 2 3" xfId="19785"/>
    <cellStyle name="Comma 21 5 2_PY_Adj" xfId="19786"/>
    <cellStyle name="Comma 21 5 3" xfId="19787"/>
    <cellStyle name="Comma 21 5 4" xfId="19788"/>
    <cellStyle name="Comma 21 5_11) Prop" xfId="19789"/>
    <cellStyle name="Comma 21 6" xfId="19790"/>
    <cellStyle name="Comma 21 6 2" xfId="19791"/>
    <cellStyle name="Comma 21 6 3" xfId="19792"/>
    <cellStyle name="Comma 21 6_PY_Adj" xfId="19793"/>
    <cellStyle name="Comma 21 7" xfId="19794"/>
    <cellStyle name="Comma 21 7 2" xfId="19795"/>
    <cellStyle name="Comma 21 7 3" xfId="19796"/>
    <cellStyle name="Comma 21 7_PY_Adj" xfId="19797"/>
    <cellStyle name="Comma 21 8" xfId="19798"/>
    <cellStyle name="Comma 21 9" xfId="19799"/>
    <cellStyle name="Comma 21_1.) Midland &amp; P&amp;L" xfId="19800"/>
    <cellStyle name="Comma 210" xfId="19801"/>
    <cellStyle name="Comma 210 2" xfId="19802"/>
    <cellStyle name="Comma 210 3" xfId="19803"/>
    <cellStyle name="Comma 210_4) FAS 143" xfId="19804"/>
    <cellStyle name="Comma 211" xfId="19805"/>
    <cellStyle name="Comma 211 2" xfId="19806"/>
    <cellStyle name="Comma 211 3" xfId="19807"/>
    <cellStyle name="Comma 211_4) FAS 143" xfId="19808"/>
    <cellStyle name="Comma 212" xfId="19809"/>
    <cellStyle name="Comma 212 2" xfId="19810"/>
    <cellStyle name="Comma 212 3" xfId="19811"/>
    <cellStyle name="Comma 212_4) FAS 143" xfId="19812"/>
    <cellStyle name="Comma 213" xfId="19813"/>
    <cellStyle name="Comma 213 2" xfId="19814"/>
    <cellStyle name="Comma 213 3" xfId="19815"/>
    <cellStyle name="Comma 213_4) FAS 143" xfId="19816"/>
    <cellStyle name="Comma 214" xfId="19817"/>
    <cellStyle name="Comma 214 2" xfId="19818"/>
    <cellStyle name="Comma 214 3" xfId="19819"/>
    <cellStyle name="Comma 214_4) FAS 143" xfId="19820"/>
    <cellStyle name="Comma 215" xfId="19821"/>
    <cellStyle name="Comma 215 2" xfId="19822"/>
    <cellStyle name="Comma 215 3" xfId="19823"/>
    <cellStyle name="Comma 215_4) FAS 143" xfId="19824"/>
    <cellStyle name="Comma 216" xfId="19825"/>
    <cellStyle name="Comma 216 2" xfId="19826"/>
    <cellStyle name="Comma 216 3" xfId="19827"/>
    <cellStyle name="Comma 216_4) FAS 143" xfId="19828"/>
    <cellStyle name="Comma 217" xfId="19829"/>
    <cellStyle name="Comma 217 2" xfId="19830"/>
    <cellStyle name="Comma 217 3" xfId="19831"/>
    <cellStyle name="Comma 217_4) FAS 143" xfId="19832"/>
    <cellStyle name="Comma 218" xfId="19833"/>
    <cellStyle name="Comma 218 2" xfId="19834"/>
    <cellStyle name="Comma 218 3" xfId="19835"/>
    <cellStyle name="Comma 218_4) FAS 143" xfId="19836"/>
    <cellStyle name="Comma 219" xfId="19837"/>
    <cellStyle name="Comma 219 2" xfId="19838"/>
    <cellStyle name="Comma 219 3" xfId="19839"/>
    <cellStyle name="Comma 219_4) FAS 143" xfId="19840"/>
    <cellStyle name="Comma 22" xfId="19841"/>
    <cellStyle name="Comma 22 10" xfId="19842"/>
    <cellStyle name="Comma 22 11" xfId="19843"/>
    <cellStyle name="Comma 22 2" xfId="19844"/>
    <cellStyle name="Comma 22 2 2" xfId="19845"/>
    <cellStyle name="Comma 22 2 2 2" xfId="19846"/>
    <cellStyle name="Comma 22 2 2 3" xfId="19847"/>
    <cellStyle name="Comma 22 2 2_11) Prop" xfId="19848"/>
    <cellStyle name="Comma 22 2 3" xfId="19849"/>
    <cellStyle name="Comma 22 2 4" xfId="19850"/>
    <cellStyle name="Comma 22 2_11) Prop" xfId="19851"/>
    <cellStyle name="Comma 22 3" xfId="19852"/>
    <cellStyle name="Comma 22 3 2" xfId="19853"/>
    <cellStyle name="Comma 22 3 2 2" xfId="19854"/>
    <cellStyle name="Comma 22 3 2 2 2" xfId="19855"/>
    <cellStyle name="Comma 22 3 2 2 2 2" xfId="19856"/>
    <cellStyle name="Comma 22 3 2 2 3" xfId="19857"/>
    <cellStyle name="Comma 22 3 2 2_11) Prop" xfId="19858"/>
    <cellStyle name="Comma 22 3 2 3" xfId="19859"/>
    <cellStyle name="Comma 22 3 2 3 2" xfId="19860"/>
    <cellStyle name="Comma 22 3 2 4" xfId="19861"/>
    <cellStyle name="Comma 22 3 2_11) Prop" xfId="19862"/>
    <cellStyle name="Comma 22 3 3" xfId="19863"/>
    <cellStyle name="Comma 22 3 3 2" xfId="19864"/>
    <cellStyle name="Comma 22 3 3 2 2" xfId="19865"/>
    <cellStyle name="Comma 22 3 3 2 2 2" xfId="19866"/>
    <cellStyle name="Comma 22 3 3 2 3" xfId="19867"/>
    <cellStyle name="Comma 22 3 3 2_11) Prop" xfId="19868"/>
    <cellStyle name="Comma 22 3 3 3" xfId="19869"/>
    <cellStyle name="Comma 22 3 3 3 2" xfId="19870"/>
    <cellStyle name="Comma 22 3 3 4" xfId="19871"/>
    <cellStyle name="Comma 22 3 3_11) Prop" xfId="19872"/>
    <cellStyle name="Comma 22 3 4" xfId="19873"/>
    <cellStyle name="Comma 22 3 4 2" xfId="19874"/>
    <cellStyle name="Comma 22 3 4 2 2" xfId="19875"/>
    <cellStyle name="Comma 22 3 4 3" xfId="19876"/>
    <cellStyle name="Comma 22 3 4_11) Prop" xfId="19877"/>
    <cellStyle name="Comma 22 3 5" xfId="19878"/>
    <cellStyle name="Comma 22 3 5 2" xfId="19879"/>
    <cellStyle name="Comma 22 3 6" xfId="19880"/>
    <cellStyle name="Comma 22 3 6 2" xfId="19881"/>
    <cellStyle name="Comma 22 3 7" xfId="19882"/>
    <cellStyle name="Comma 22 3_11) Prop" xfId="19883"/>
    <cellStyle name="Comma 22 4" xfId="19884"/>
    <cellStyle name="Comma 22 4 2" xfId="19885"/>
    <cellStyle name="Comma 22 4 2 2" xfId="19886"/>
    <cellStyle name="Comma 22 4 2 2 2" xfId="19887"/>
    <cellStyle name="Comma 22 4 2 3" xfId="19888"/>
    <cellStyle name="Comma 22 4 2_11) Prop" xfId="19889"/>
    <cellStyle name="Comma 22 4 3" xfId="19890"/>
    <cellStyle name="Comma 22 4 3 2" xfId="19891"/>
    <cellStyle name="Comma 22 4 4" xfId="19892"/>
    <cellStyle name="Comma 22 4_11) Prop" xfId="19893"/>
    <cellStyle name="Comma 22 5" xfId="19894"/>
    <cellStyle name="Comma 22 5 2" xfId="19895"/>
    <cellStyle name="Comma 22 5 2 2" xfId="19896"/>
    <cellStyle name="Comma 22 5 2 2 2" xfId="19897"/>
    <cellStyle name="Comma 22 5 2 2 2 2" xfId="19898"/>
    <cellStyle name="Comma 22 5 2 2 3" xfId="19899"/>
    <cellStyle name="Comma 22 5 2 2_11) Prop" xfId="19900"/>
    <cellStyle name="Comma 22 5 2 3" xfId="19901"/>
    <cellStyle name="Comma 22 5 2 3 2" xfId="19902"/>
    <cellStyle name="Comma 22 5 2 4" xfId="19903"/>
    <cellStyle name="Comma 22 5 2_11) Prop" xfId="19904"/>
    <cellStyle name="Comma 22 5 3" xfId="19905"/>
    <cellStyle name="Comma 22 5 3 2" xfId="19906"/>
    <cellStyle name="Comma 22 5 3 2 2" xfId="19907"/>
    <cellStyle name="Comma 22 5 3 3" xfId="19908"/>
    <cellStyle name="Comma 22 5 3_11) Prop" xfId="19909"/>
    <cellStyle name="Comma 22 5 4" xfId="19910"/>
    <cellStyle name="Comma 22 5 4 2" xfId="19911"/>
    <cellStyle name="Comma 22 5 5" xfId="19912"/>
    <cellStyle name="Comma 22 5_11) Prop" xfId="19913"/>
    <cellStyle name="Comma 22 6" xfId="19914"/>
    <cellStyle name="Comma 22 6 2" xfId="19915"/>
    <cellStyle name="Comma 22 6 2 2" xfId="19916"/>
    <cellStyle name="Comma 22 6 3" xfId="19917"/>
    <cellStyle name="Comma 22 6_11) Prop" xfId="19918"/>
    <cellStyle name="Comma 22 7" xfId="19919"/>
    <cellStyle name="Comma 22 8" xfId="19920"/>
    <cellStyle name="Comma 22 9" xfId="19921"/>
    <cellStyle name="Comma 22_1.) Midland &amp; P&amp;L" xfId="19922"/>
    <cellStyle name="Comma 220" xfId="19923"/>
    <cellStyle name="Comma 220 2" xfId="19924"/>
    <cellStyle name="Comma 220 3" xfId="19925"/>
    <cellStyle name="Comma 220_4) FAS 143" xfId="19926"/>
    <cellStyle name="Comma 221" xfId="19927"/>
    <cellStyle name="Comma 221 2" xfId="19928"/>
    <cellStyle name="Comma 222" xfId="19929"/>
    <cellStyle name="Comma 222 2" xfId="19930"/>
    <cellStyle name="Comma 223" xfId="19931"/>
    <cellStyle name="Comma 223 2" xfId="19932"/>
    <cellStyle name="Comma 224" xfId="19933"/>
    <cellStyle name="Comma 224 2" xfId="19934"/>
    <cellStyle name="Comma 225" xfId="19935"/>
    <cellStyle name="Comma 225 2" xfId="19936"/>
    <cellStyle name="Comma 226" xfId="19937"/>
    <cellStyle name="Comma 226 2" xfId="19938"/>
    <cellStyle name="Comma 227" xfId="19939"/>
    <cellStyle name="Comma 227 2" xfId="19940"/>
    <cellStyle name="Comma 228" xfId="19941"/>
    <cellStyle name="Comma 228 2" xfId="19942"/>
    <cellStyle name="Comma 229" xfId="19943"/>
    <cellStyle name="Comma 229 2" xfId="19944"/>
    <cellStyle name="Comma 23" xfId="19945"/>
    <cellStyle name="Comma 23 10" xfId="19946"/>
    <cellStyle name="Comma 23 2" xfId="19947"/>
    <cellStyle name="Comma 23 2 2" xfId="19948"/>
    <cellStyle name="Comma 23 2 2 2" xfId="19949"/>
    <cellStyle name="Comma 23 2 2 3" xfId="19950"/>
    <cellStyle name="Comma 23 2 2_11) Prop" xfId="19951"/>
    <cellStyle name="Comma 23 2 3" xfId="19952"/>
    <cellStyle name="Comma 23 2 4" xfId="19953"/>
    <cellStyle name="Comma 23 2_11) Prop" xfId="19954"/>
    <cellStyle name="Comma 23 3" xfId="19955"/>
    <cellStyle name="Comma 23 3 2" xfId="19956"/>
    <cellStyle name="Comma 23 3 2 2" xfId="19957"/>
    <cellStyle name="Comma 23 3 2 2 2" xfId="19958"/>
    <cellStyle name="Comma 23 3 2 3" xfId="19959"/>
    <cellStyle name="Comma 23 3 2_11) Prop" xfId="19960"/>
    <cellStyle name="Comma 23 3 3" xfId="19961"/>
    <cellStyle name="Comma 23 3 3 2" xfId="19962"/>
    <cellStyle name="Comma 23 3 4" xfId="19963"/>
    <cellStyle name="Comma 23 3 4 2" xfId="19964"/>
    <cellStyle name="Comma 23 3 5" xfId="19965"/>
    <cellStyle name="Comma 23 3_11) Prop" xfId="19966"/>
    <cellStyle name="Comma 23 4" xfId="19967"/>
    <cellStyle name="Comma 23 4 2" xfId="19968"/>
    <cellStyle name="Comma 23 4 3" xfId="19969"/>
    <cellStyle name="Comma 23 5" xfId="19970"/>
    <cellStyle name="Comma 23 6" xfId="19971"/>
    <cellStyle name="Comma 23 7" xfId="19972"/>
    <cellStyle name="Comma 23 8" xfId="19973"/>
    <cellStyle name="Comma 23 9" xfId="19974"/>
    <cellStyle name="Comma 23_1.) Midland &amp; P&amp;L" xfId="19975"/>
    <cellStyle name="Comma 230" xfId="19976"/>
    <cellStyle name="Comma 230 2" xfId="19977"/>
    <cellStyle name="Comma 231" xfId="19978"/>
    <cellStyle name="Comma 231 2" xfId="19979"/>
    <cellStyle name="Comma 232" xfId="19980"/>
    <cellStyle name="Comma 232 2" xfId="19981"/>
    <cellStyle name="Comma 233" xfId="19982"/>
    <cellStyle name="Comma 233 2" xfId="19983"/>
    <cellStyle name="Comma 234" xfId="19984"/>
    <cellStyle name="Comma 234 2" xfId="19985"/>
    <cellStyle name="Comma 235" xfId="19986"/>
    <cellStyle name="Comma 235 2" xfId="19987"/>
    <cellStyle name="Comma 236" xfId="19988"/>
    <cellStyle name="Comma 236 2" xfId="19989"/>
    <cellStyle name="Comma 237" xfId="19990"/>
    <cellStyle name="Comma 237 2" xfId="19991"/>
    <cellStyle name="Comma 238" xfId="19992"/>
    <cellStyle name="Comma 238 2" xfId="19993"/>
    <cellStyle name="Comma 239" xfId="19994"/>
    <cellStyle name="Comma 239 2" xfId="19995"/>
    <cellStyle name="Comma 24" xfId="19996"/>
    <cellStyle name="Comma 24 10" xfId="19997"/>
    <cellStyle name="Comma 24 2" xfId="19998"/>
    <cellStyle name="Comma 24 2 2" xfId="19999"/>
    <cellStyle name="Comma 24 2 2 2" xfId="20000"/>
    <cellStyle name="Comma 24 2 2 3" xfId="20001"/>
    <cellStyle name="Comma 24 2 2_11) Prop" xfId="20002"/>
    <cellStyle name="Comma 24 2 3" xfId="20003"/>
    <cellStyle name="Comma 24 2 4" xfId="20004"/>
    <cellStyle name="Comma 24 2_11) Prop" xfId="20005"/>
    <cellStyle name="Comma 24 3" xfId="20006"/>
    <cellStyle name="Comma 24 3 2" xfId="20007"/>
    <cellStyle name="Comma 24 4" xfId="20008"/>
    <cellStyle name="Comma 24 4 2" xfId="20009"/>
    <cellStyle name="Comma 24 4 2 2" xfId="20010"/>
    <cellStyle name="Comma 24 4 2 2 2" xfId="20011"/>
    <cellStyle name="Comma 24 4 2 3" xfId="20012"/>
    <cellStyle name="Comma 24 4 2_11) Prop" xfId="20013"/>
    <cellStyle name="Comma 24 4 3" xfId="20014"/>
    <cellStyle name="Comma 24 4 3 2" xfId="20015"/>
    <cellStyle name="Comma 24 4 4" xfId="20016"/>
    <cellStyle name="Comma 24 4_11) Prop" xfId="20017"/>
    <cellStyle name="Comma 24 5" xfId="20018"/>
    <cellStyle name="Comma 24 6" xfId="20019"/>
    <cellStyle name="Comma 24 7" xfId="20020"/>
    <cellStyle name="Comma 24 8" xfId="20021"/>
    <cellStyle name="Comma 24 9" xfId="20022"/>
    <cellStyle name="Comma 24_1.) Midland &amp; P&amp;L" xfId="20023"/>
    <cellStyle name="Comma 240" xfId="20024"/>
    <cellStyle name="Comma 240 2" xfId="20025"/>
    <cellStyle name="Comma 241" xfId="20026"/>
    <cellStyle name="Comma 241 2" xfId="20027"/>
    <cellStyle name="Comma 241 2 2" xfId="20028"/>
    <cellStyle name="Comma 241 3" xfId="20029"/>
    <cellStyle name="Comma 241 4" xfId="20030"/>
    <cellStyle name="Comma 241_4) FAS 143" xfId="20031"/>
    <cellStyle name="Comma 242" xfId="20032"/>
    <cellStyle name="Comma 242 2" xfId="20033"/>
    <cellStyle name="Comma 243" xfId="20034"/>
    <cellStyle name="Comma 243 2" xfId="20035"/>
    <cellStyle name="Comma 244" xfId="20036"/>
    <cellStyle name="Comma 244 2" xfId="20037"/>
    <cellStyle name="Comma 245" xfId="20038"/>
    <cellStyle name="Comma 245 2" xfId="20039"/>
    <cellStyle name="Comma 246" xfId="20040"/>
    <cellStyle name="Comma 246 2" xfId="20041"/>
    <cellStyle name="Comma 246 2 2" xfId="20042"/>
    <cellStyle name="Comma 246 2_PY_Adj" xfId="20043"/>
    <cellStyle name="Comma 246 3" xfId="20044"/>
    <cellStyle name="Comma 246_C1 BS" xfId="20045"/>
    <cellStyle name="Comma 247" xfId="20046"/>
    <cellStyle name="Comma 247 2" xfId="20047"/>
    <cellStyle name="Comma 247 3" xfId="20048"/>
    <cellStyle name="Comma 247_PY_Adj" xfId="20049"/>
    <cellStyle name="Comma 248" xfId="20050"/>
    <cellStyle name="Comma 248 2" xfId="20051"/>
    <cellStyle name="Comma 249" xfId="20052"/>
    <cellStyle name="Comma 249 2" xfId="20053"/>
    <cellStyle name="Comma 25" xfId="20054"/>
    <cellStyle name="Comma 25 10" xfId="20055"/>
    <cellStyle name="Comma 25 2" xfId="20056"/>
    <cellStyle name="Comma 25 2 10" xfId="20057"/>
    <cellStyle name="Comma 25 2 2" xfId="20058"/>
    <cellStyle name="Comma 25 2 2 2" xfId="20059"/>
    <cellStyle name="Comma 25 2 2 2 2" xfId="20060"/>
    <cellStyle name="Comma 25 2 2 2 3" xfId="20061"/>
    <cellStyle name="Comma 25 2 2 2_11) Prop" xfId="20062"/>
    <cellStyle name="Comma 25 2 2 3" xfId="20063"/>
    <cellStyle name="Comma 25 2 2 3 2" xfId="20064"/>
    <cellStyle name="Comma 25 2 2 4" xfId="20065"/>
    <cellStyle name="Comma 25 2 2_11) Prop" xfId="20066"/>
    <cellStyle name="Comma 25 2 3" xfId="20067"/>
    <cellStyle name="Comma 25 2 3 2" xfId="20068"/>
    <cellStyle name="Comma 25 2 3 3" xfId="20069"/>
    <cellStyle name="Comma 25 2 3_11) Prop" xfId="20070"/>
    <cellStyle name="Comma 25 2 4" xfId="20071"/>
    <cellStyle name="Comma 25 2 5" xfId="20072"/>
    <cellStyle name="Comma 25 2 6" xfId="20073"/>
    <cellStyle name="Comma 25 2 7" xfId="20074"/>
    <cellStyle name="Comma 25 2 8" xfId="20075"/>
    <cellStyle name="Comma 25 2 9" xfId="20076"/>
    <cellStyle name="Comma 25 2_1.) Midland &amp; P&amp;L" xfId="20077"/>
    <cellStyle name="Comma 25 3" xfId="20078"/>
    <cellStyle name="Comma 25 3 2" xfId="20079"/>
    <cellStyle name="Comma 25 3 2 2" xfId="20080"/>
    <cellStyle name="Comma 25 3 2 2 2" xfId="20081"/>
    <cellStyle name="Comma 25 3 2 3" xfId="20082"/>
    <cellStyle name="Comma 25 3 2_11) Prop" xfId="20083"/>
    <cellStyle name="Comma 25 3 3" xfId="20084"/>
    <cellStyle name="Comma 25 3 3 2" xfId="20085"/>
    <cellStyle name="Comma 25 3 4" xfId="20086"/>
    <cellStyle name="Comma 25 3 5" xfId="20087"/>
    <cellStyle name="Comma 25 3 6" xfId="20088"/>
    <cellStyle name="Comma 25 3 7" xfId="20089"/>
    <cellStyle name="Comma 25 3 8" xfId="20090"/>
    <cellStyle name="Comma 25 3 9" xfId="20091"/>
    <cellStyle name="Comma 25 3_11) Prop" xfId="20092"/>
    <cellStyle name="Comma 25 4" xfId="20093"/>
    <cellStyle name="Comma 25 4 2" xfId="20094"/>
    <cellStyle name="Comma 25 4 2 2" xfId="20095"/>
    <cellStyle name="Comma 25 4 2 3" xfId="20096"/>
    <cellStyle name="Comma 25 4 2_11) Prop" xfId="20097"/>
    <cellStyle name="Comma 25 4 3" xfId="20098"/>
    <cellStyle name="Comma 25 4 3 2" xfId="20099"/>
    <cellStyle name="Comma 25 4 4" xfId="20100"/>
    <cellStyle name="Comma 25 4_11) Prop" xfId="20101"/>
    <cellStyle name="Comma 25 5" xfId="20102"/>
    <cellStyle name="Comma 25 5 2" xfId="20103"/>
    <cellStyle name="Comma 25 6" xfId="20104"/>
    <cellStyle name="Comma 25 7" xfId="20105"/>
    <cellStyle name="Comma 25 8" xfId="20106"/>
    <cellStyle name="Comma 25 9" xfId="20107"/>
    <cellStyle name="Comma 25_1.) Midland &amp; P&amp;L" xfId="20108"/>
    <cellStyle name="Comma 250" xfId="20109"/>
    <cellStyle name="Comma 250 2" xfId="20110"/>
    <cellStyle name="Comma 251" xfId="20111"/>
    <cellStyle name="Comma 251 2" xfId="20112"/>
    <cellStyle name="Comma 252" xfId="20113"/>
    <cellStyle name="Comma 253" xfId="20114"/>
    <cellStyle name="Comma 254" xfId="20115"/>
    <cellStyle name="Comma 255" xfId="20116"/>
    <cellStyle name="Comma 255 2" xfId="20117"/>
    <cellStyle name="Comma 256" xfId="20118"/>
    <cellStyle name="Comma 256 2" xfId="20119"/>
    <cellStyle name="Comma 257" xfId="20120"/>
    <cellStyle name="Comma 258" xfId="20121"/>
    <cellStyle name="Comma 258 2" xfId="20122"/>
    <cellStyle name="Comma 259" xfId="20123"/>
    <cellStyle name="Comma 259 2" xfId="20124"/>
    <cellStyle name="Comma 26" xfId="20125"/>
    <cellStyle name="Comma 26 10" xfId="20126"/>
    <cellStyle name="Comma 26 11" xfId="20127"/>
    <cellStyle name="Comma 26 2" xfId="20128"/>
    <cellStyle name="Comma 26 2 2" xfId="20129"/>
    <cellStyle name="Comma 26 2 2 2" xfId="20130"/>
    <cellStyle name="Comma 26 2 2 3" xfId="20131"/>
    <cellStyle name="Comma 26 2 2_11) Prop" xfId="20132"/>
    <cellStyle name="Comma 26 2 3" xfId="20133"/>
    <cellStyle name="Comma 26 2_11) Prop" xfId="20134"/>
    <cellStyle name="Comma 26 3" xfId="20135"/>
    <cellStyle name="Comma 26 3 2" xfId="20136"/>
    <cellStyle name="Comma 26 3 2 2" xfId="20137"/>
    <cellStyle name="Comma 26 3 2 2 2" xfId="20138"/>
    <cellStyle name="Comma 26 3 2 3" xfId="20139"/>
    <cellStyle name="Comma 26 3 2_11) Prop" xfId="20140"/>
    <cellStyle name="Comma 26 3 3" xfId="20141"/>
    <cellStyle name="Comma 26 3 3 2" xfId="20142"/>
    <cellStyle name="Comma 26 3 4" xfId="20143"/>
    <cellStyle name="Comma 26 3_11) Prop" xfId="20144"/>
    <cellStyle name="Comma 26 4" xfId="20145"/>
    <cellStyle name="Comma 26 4 2" xfId="20146"/>
    <cellStyle name="Comma 26 4 2 2" xfId="20147"/>
    <cellStyle name="Comma 26 4 2 3" xfId="20148"/>
    <cellStyle name="Comma 26 4 2_11) Prop" xfId="20149"/>
    <cellStyle name="Comma 26 4 3" xfId="20150"/>
    <cellStyle name="Comma 26 4 3 2" xfId="20151"/>
    <cellStyle name="Comma 26 4 4" xfId="20152"/>
    <cellStyle name="Comma 26 4_11) Prop" xfId="20153"/>
    <cellStyle name="Comma 26 5" xfId="20154"/>
    <cellStyle name="Comma 26 5 2" xfId="20155"/>
    <cellStyle name="Comma 26 5 3" xfId="20156"/>
    <cellStyle name="Comma 26 5_11) Prop" xfId="20157"/>
    <cellStyle name="Comma 26 6" xfId="20158"/>
    <cellStyle name="Comma 26 7" xfId="20159"/>
    <cellStyle name="Comma 26 8" xfId="20160"/>
    <cellStyle name="Comma 26 9" xfId="20161"/>
    <cellStyle name="Comma 26_1.) Midland &amp; P&amp;L" xfId="20162"/>
    <cellStyle name="Comma 260" xfId="20163"/>
    <cellStyle name="Comma 260 2" xfId="20164"/>
    <cellStyle name="Comma 261" xfId="20165"/>
    <cellStyle name="Comma 261 2" xfId="20166"/>
    <cellStyle name="Comma 262" xfId="20167"/>
    <cellStyle name="Comma 262 2" xfId="20168"/>
    <cellStyle name="Comma 263" xfId="20169"/>
    <cellStyle name="Comma 263 2" xfId="20170"/>
    <cellStyle name="Comma 264" xfId="20171"/>
    <cellStyle name="Comma 264 2" xfId="20172"/>
    <cellStyle name="Comma 265" xfId="20173"/>
    <cellStyle name="Comma 266" xfId="20174"/>
    <cellStyle name="Comma 267" xfId="20175"/>
    <cellStyle name="Comma 267 2" xfId="20176"/>
    <cellStyle name="Comma 268" xfId="20177"/>
    <cellStyle name="Comma 269" xfId="20178"/>
    <cellStyle name="Comma 27" xfId="20179"/>
    <cellStyle name="Comma 27 10" xfId="20180"/>
    <cellStyle name="Comma 27 2" xfId="20181"/>
    <cellStyle name="Comma 27 2 2" xfId="20182"/>
    <cellStyle name="Comma 27 2 3" xfId="20183"/>
    <cellStyle name="Comma 27 2_PY_Adj" xfId="20184"/>
    <cellStyle name="Comma 27 3" xfId="20185"/>
    <cellStyle name="Comma 27 3 2" xfId="20186"/>
    <cellStyle name="Comma 27 3 2 2" xfId="20187"/>
    <cellStyle name="Comma 27 3 2 2 2" xfId="20188"/>
    <cellStyle name="Comma 27 3 2 3" xfId="20189"/>
    <cellStyle name="Comma 27 3 2_11) Prop" xfId="20190"/>
    <cellStyle name="Comma 27 3 3" xfId="20191"/>
    <cellStyle name="Comma 27 3 3 2" xfId="20192"/>
    <cellStyle name="Comma 27 3 4" xfId="20193"/>
    <cellStyle name="Comma 27 3_11) Prop" xfId="20194"/>
    <cellStyle name="Comma 27 4" xfId="20195"/>
    <cellStyle name="Comma 27 4 2" xfId="20196"/>
    <cellStyle name="Comma 27 4 2 2" xfId="20197"/>
    <cellStyle name="Comma 27 4 3" xfId="20198"/>
    <cellStyle name="Comma 27 4_11) Prop" xfId="20199"/>
    <cellStyle name="Comma 27 5" xfId="20200"/>
    <cellStyle name="Comma 27 5 2" xfId="20201"/>
    <cellStyle name="Comma 27 6" xfId="20202"/>
    <cellStyle name="Comma 27 6 2" xfId="20203"/>
    <cellStyle name="Comma 27 6 3" xfId="20204"/>
    <cellStyle name="Comma 27 6_11) Prop" xfId="20205"/>
    <cellStyle name="Comma 27 7" xfId="20206"/>
    <cellStyle name="Comma 27 8" xfId="20207"/>
    <cellStyle name="Comma 27 9" xfId="20208"/>
    <cellStyle name="Comma 27_1.) Midland &amp; P&amp;L" xfId="20209"/>
    <cellStyle name="Comma 270" xfId="20210"/>
    <cellStyle name="Comma 271" xfId="20211"/>
    <cellStyle name="Comma 28" xfId="20212"/>
    <cellStyle name="Comma 28 10" xfId="20213"/>
    <cellStyle name="Comma 28 2" xfId="20214"/>
    <cellStyle name="Comma 28 2 2" xfId="20215"/>
    <cellStyle name="Comma 28 2 3" xfId="20216"/>
    <cellStyle name="Comma 28 2_PY_Adj" xfId="20217"/>
    <cellStyle name="Comma 28 3" xfId="20218"/>
    <cellStyle name="Comma 28 3 2" xfId="20219"/>
    <cellStyle name="Comma 28 3 2 2" xfId="20220"/>
    <cellStyle name="Comma 28 3 2 2 2" xfId="20221"/>
    <cellStyle name="Comma 28 3 2 3" xfId="20222"/>
    <cellStyle name="Comma 28 3 2_11) Prop" xfId="20223"/>
    <cellStyle name="Comma 28 3 3" xfId="20224"/>
    <cellStyle name="Comma 28 3 3 2" xfId="20225"/>
    <cellStyle name="Comma 28 3 4" xfId="20226"/>
    <cellStyle name="Comma 28 3_11) Prop" xfId="20227"/>
    <cellStyle name="Comma 28 4" xfId="20228"/>
    <cellStyle name="Comma 28 4 2" xfId="20229"/>
    <cellStyle name="Comma 28 4 2 2" xfId="20230"/>
    <cellStyle name="Comma 28 4 3" xfId="20231"/>
    <cellStyle name="Comma 28 4_11) Prop" xfId="20232"/>
    <cellStyle name="Comma 28 5" xfId="20233"/>
    <cellStyle name="Comma 28 5 2" xfId="20234"/>
    <cellStyle name="Comma 28 6" xfId="20235"/>
    <cellStyle name="Comma 28 6 2" xfId="20236"/>
    <cellStyle name="Comma 28 6 3" xfId="20237"/>
    <cellStyle name="Comma 28 6_11) Prop" xfId="20238"/>
    <cellStyle name="Comma 28 7" xfId="20239"/>
    <cellStyle name="Comma 28 7 2" xfId="20240"/>
    <cellStyle name="Comma 28 8" xfId="20241"/>
    <cellStyle name="Comma 28 9" xfId="20242"/>
    <cellStyle name="Comma 28_1.) Midland &amp; P&amp;L" xfId="20243"/>
    <cellStyle name="Comma 29" xfId="20244"/>
    <cellStyle name="Comma 29 10" xfId="20245"/>
    <cellStyle name="Comma 29 2" xfId="20246"/>
    <cellStyle name="Comma 29 2 2" xfId="20247"/>
    <cellStyle name="Comma 29 2 3" xfId="20248"/>
    <cellStyle name="Comma 29 2_PY_Adj" xfId="20249"/>
    <cellStyle name="Comma 29 3" xfId="20250"/>
    <cellStyle name="Comma 29 3 2" xfId="20251"/>
    <cellStyle name="Comma 29 3 2 2" xfId="20252"/>
    <cellStyle name="Comma 29 3 2 2 2" xfId="20253"/>
    <cellStyle name="Comma 29 3 2 3" xfId="20254"/>
    <cellStyle name="Comma 29 3 2_11) Prop" xfId="20255"/>
    <cellStyle name="Comma 29 3 3" xfId="20256"/>
    <cellStyle name="Comma 29 3 3 2" xfId="20257"/>
    <cellStyle name="Comma 29 3 4" xfId="20258"/>
    <cellStyle name="Comma 29 3_11) Prop" xfId="20259"/>
    <cellStyle name="Comma 29 4" xfId="20260"/>
    <cellStyle name="Comma 29 4 2" xfId="20261"/>
    <cellStyle name="Comma 29 4 2 2" xfId="20262"/>
    <cellStyle name="Comma 29 4 3" xfId="20263"/>
    <cellStyle name="Comma 29 4_11) Prop" xfId="20264"/>
    <cellStyle name="Comma 29 5" xfId="20265"/>
    <cellStyle name="Comma 29 5 2" xfId="20266"/>
    <cellStyle name="Comma 29 6" xfId="20267"/>
    <cellStyle name="Comma 29 6 2" xfId="20268"/>
    <cellStyle name="Comma 29 6 3" xfId="20269"/>
    <cellStyle name="Comma 29 6_11) Prop" xfId="20270"/>
    <cellStyle name="Comma 29 7" xfId="20271"/>
    <cellStyle name="Comma 29 7 2" xfId="20272"/>
    <cellStyle name="Comma 29 8" xfId="20273"/>
    <cellStyle name="Comma 29 9" xfId="20274"/>
    <cellStyle name="Comma 29_1.) Midland &amp; P&amp;L" xfId="20275"/>
    <cellStyle name="Comma 3" xfId="20276"/>
    <cellStyle name="Comma 3 10" xfId="20277"/>
    <cellStyle name="Comma 3 10 2" xfId="20278"/>
    <cellStyle name="Comma 3 11" xfId="20279"/>
    <cellStyle name="Comma 3 12" xfId="20280"/>
    <cellStyle name="Comma 3 2" xfId="20281"/>
    <cellStyle name="Comma 3 2 10" xfId="20282"/>
    <cellStyle name="Comma 3 2 10 2" xfId="20283"/>
    <cellStyle name="Comma 3 2 10 3" xfId="20284"/>
    <cellStyle name="Comma 3 2 10_11) Prop" xfId="20285"/>
    <cellStyle name="Comma 3 2 11" xfId="20286"/>
    <cellStyle name="Comma 3 2 11 2" xfId="20287"/>
    <cellStyle name="Comma 3 2 12" xfId="20288"/>
    <cellStyle name="Comma 3 2 13" xfId="20289"/>
    <cellStyle name="Comma 3 2 14" xfId="20290"/>
    <cellStyle name="Comma 3 2 15" xfId="20291"/>
    <cellStyle name="Comma 3 2 16" xfId="20292"/>
    <cellStyle name="Comma 3 2 17" xfId="20293"/>
    <cellStyle name="Comma 3 2 18" xfId="20294"/>
    <cellStyle name="Comma 3 2 19" xfId="20295"/>
    <cellStyle name="Comma 3 2 2" xfId="20296"/>
    <cellStyle name="Comma 3 2 2 10" xfId="20297"/>
    <cellStyle name="Comma 3 2 2 11" xfId="20298"/>
    <cellStyle name="Comma 3 2 2 2" xfId="20299"/>
    <cellStyle name="Comma 3 2 2 2 10" xfId="20300"/>
    <cellStyle name="Comma 3 2 2 2 2" xfId="20301"/>
    <cellStyle name="Comma 3 2 2 2 2 2" xfId="20302"/>
    <cellStyle name="Comma 3 2 2 2 2 2 2" xfId="20303"/>
    <cellStyle name="Comma 3 2 2 2 2 2 2 2" xfId="20304"/>
    <cellStyle name="Comma 3 2 2 2 2 2 3" xfId="20305"/>
    <cellStyle name="Comma 3 2 2 2 2 2_11) Prop" xfId="20306"/>
    <cellStyle name="Comma 3 2 2 2 2 3" xfId="20307"/>
    <cellStyle name="Comma 3 2 2 2 2 3 2" xfId="20308"/>
    <cellStyle name="Comma 3 2 2 2 2 4" xfId="20309"/>
    <cellStyle name="Comma 3 2 2 2 2 4 2" xfId="20310"/>
    <cellStyle name="Comma 3 2 2 2 2 4 2 2" xfId="20311"/>
    <cellStyle name="Comma 3 2 2 2 2 4 2_PY_Adj" xfId="20312"/>
    <cellStyle name="Comma 3 2 2 2 2 4 3" xfId="20313"/>
    <cellStyle name="Comma 3 2 2 2 2 4_C1 BS" xfId="20314"/>
    <cellStyle name="Comma 3 2 2 2 2 5" xfId="20315"/>
    <cellStyle name="Comma 3 2 2 2 2 5 2" xfId="20316"/>
    <cellStyle name="Comma 3 2 2 2 2 5 2 2" xfId="20317"/>
    <cellStyle name="Comma 3 2 2 2 2 5 2_PY_Adj" xfId="20318"/>
    <cellStyle name="Comma 3 2 2 2 2 5 3" xfId="20319"/>
    <cellStyle name="Comma 3 2 2 2 2 5_C1 BS" xfId="20320"/>
    <cellStyle name="Comma 3 2 2 2 2 6" xfId="20321"/>
    <cellStyle name="Comma 3 2 2 2 2 6 2" xfId="20322"/>
    <cellStyle name="Comma 3 2 2 2 2 6_PY_Adj" xfId="20323"/>
    <cellStyle name="Comma 3 2 2 2 2 7" xfId="20324"/>
    <cellStyle name="Comma 3 2 2 2 2 8" xfId="20325"/>
    <cellStyle name="Comma 3 2 2 2 2_11) Prop" xfId="20326"/>
    <cellStyle name="Comma 3 2 2 2 3" xfId="20327"/>
    <cellStyle name="Comma 3 2 2 2 3 2" xfId="20328"/>
    <cellStyle name="Comma 3 2 2 2 3 2 2" xfId="20329"/>
    <cellStyle name="Comma 3 2 2 2 3 2 2 2" xfId="20330"/>
    <cellStyle name="Comma 3 2 2 2 3 2 3" xfId="20331"/>
    <cellStyle name="Comma 3 2 2 2 3 2_11) Prop" xfId="20332"/>
    <cellStyle name="Comma 3 2 2 2 3 3" xfId="20333"/>
    <cellStyle name="Comma 3 2 2 2 3 3 2" xfId="20334"/>
    <cellStyle name="Comma 3 2 2 2 3 4" xfId="20335"/>
    <cellStyle name="Comma 3 2 2 2 3_11) Prop" xfId="20336"/>
    <cellStyle name="Comma 3 2 2 2 4" xfId="20337"/>
    <cellStyle name="Comma 3 2 2 2 4 2" xfId="20338"/>
    <cellStyle name="Comma 3 2 2 2 4 2 2" xfId="20339"/>
    <cellStyle name="Comma 3 2 2 2 4 3" xfId="20340"/>
    <cellStyle name="Comma 3 2 2 2 4_11) Prop" xfId="20341"/>
    <cellStyle name="Comma 3 2 2 2 5" xfId="20342"/>
    <cellStyle name="Comma 3 2 2 2 5 2" xfId="20343"/>
    <cellStyle name="Comma 3 2 2 2 6" xfId="20344"/>
    <cellStyle name="Comma 3 2 2 2 6 2" xfId="20345"/>
    <cellStyle name="Comma 3 2 2 2 6 2 2" xfId="20346"/>
    <cellStyle name="Comma 3 2 2 2 6 2_PY_Adj" xfId="20347"/>
    <cellStyle name="Comma 3 2 2 2 6 3" xfId="20348"/>
    <cellStyle name="Comma 3 2 2 2 6_C1 BS" xfId="20349"/>
    <cellStyle name="Comma 3 2 2 2 7" xfId="20350"/>
    <cellStyle name="Comma 3 2 2 2 7 2" xfId="20351"/>
    <cellStyle name="Comma 3 2 2 2 7 2 2" xfId="20352"/>
    <cellStyle name="Comma 3 2 2 2 7 2_PY_Adj" xfId="20353"/>
    <cellStyle name="Comma 3 2 2 2 7 3" xfId="20354"/>
    <cellStyle name="Comma 3 2 2 2 7_C1 BS" xfId="20355"/>
    <cellStyle name="Comma 3 2 2 2 8" xfId="20356"/>
    <cellStyle name="Comma 3 2 2 2 8 2" xfId="20357"/>
    <cellStyle name="Comma 3 2 2 2 8_PY_Adj" xfId="20358"/>
    <cellStyle name="Comma 3 2 2 2 9" xfId="20359"/>
    <cellStyle name="Comma 3 2 2 2_11) Prop" xfId="20360"/>
    <cellStyle name="Comma 3 2 2 3" xfId="20361"/>
    <cellStyle name="Comma 3 2 2 3 2" xfId="20362"/>
    <cellStyle name="Comma 3 2 2 3 2 2" xfId="20363"/>
    <cellStyle name="Comma 3 2 2 3 2 2 2" xfId="20364"/>
    <cellStyle name="Comma 3 2 2 3 2 3" xfId="20365"/>
    <cellStyle name="Comma 3 2 2 3 2_11) Prop" xfId="20366"/>
    <cellStyle name="Comma 3 2 2 3 3" xfId="20367"/>
    <cellStyle name="Comma 3 2 2 3 3 2" xfId="20368"/>
    <cellStyle name="Comma 3 2 2 3 4" xfId="20369"/>
    <cellStyle name="Comma 3 2 2 3_11) Prop" xfId="20370"/>
    <cellStyle name="Comma 3 2 2 4" xfId="20371"/>
    <cellStyle name="Comma 3 2 2 4 2" xfId="20372"/>
    <cellStyle name="Comma 3 2 2 4 2 2" xfId="20373"/>
    <cellStyle name="Comma 3 2 2 4 2 2 2" xfId="20374"/>
    <cellStyle name="Comma 3 2 2 4 2 3" xfId="20375"/>
    <cellStyle name="Comma 3 2 2 4 2_11) Prop" xfId="20376"/>
    <cellStyle name="Comma 3 2 2 4 3" xfId="20377"/>
    <cellStyle name="Comma 3 2 2 4 3 2" xfId="20378"/>
    <cellStyle name="Comma 3 2 2 4 4" xfId="20379"/>
    <cellStyle name="Comma 3 2 2 4 4 2" xfId="20380"/>
    <cellStyle name="Comma 3 2 2 4 4 2 2" xfId="20381"/>
    <cellStyle name="Comma 3 2 2 4 4 2_PY_Adj" xfId="20382"/>
    <cellStyle name="Comma 3 2 2 4 4 3" xfId="20383"/>
    <cellStyle name="Comma 3 2 2 4 4_C1 BS" xfId="20384"/>
    <cellStyle name="Comma 3 2 2 4 5" xfId="20385"/>
    <cellStyle name="Comma 3 2 2 4 5 2" xfId="20386"/>
    <cellStyle name="Comma 3 2 2 4 5 2 2" xfId="20387"/>
    <cellStyle name="Comma 3 2 2 4 5 2_PY_Adj" xfId="20388"/>
    <cellStyle name="Comma 3 2 2 4 5 3" xfId="20389"/>
    <cellStyle name="Comma 3 2 2 4 5_C1 BS" xfId="20390"/>
    <cellStyle name="Comma 3 2 2 4 6" xfId="20391"/>
    <cellStyle name="Comma 3 2 2 4 6 2" xfId="20392"/>
    <cellStyle name="Comma 3 2 2 4 6_PY_Adj" xfId="20393"/>
    <cellStyle name="Comma 3 2 2 4 7" xfId="20394"/>
    <cellStyle name="Comma 3 2 2 4 8" xfId="20395"/>
    <cellStyle name="Comma 3 2 2 4_11) Prop" xfId="20396"/>
    <cellStyle name="Comma 3 2 2 5" xfId="20397"/>
    <cellStyle name="Comma 3 2 2 5 2" xfId="20398"/>
    <cellStyle name="Comma 3 2 2 5 2 2" xfId="20399"/>
    <cellStyle name="Comma 3 2 2 5 2 2 2" xfId="20400"/>
    <cellStyle name="Comma 3 2 2 5 2 3" xfId="20401"/>
    <cellStyle name="Comma 3 2 2 5 2_11) Prop" xfId="20402"/>
    <cellStyle name="Comma 3 2 2 5 3" xfId="20403"/>
    <cellStyle name="Comma 3 2 2 5 3 2" xfId="20404"/>
    <cellStyle name="Comma 3 2 2 5 4" xfId="20405"/>
    <cellStyle name="Comma 3 2 2 5_11) Prop" xfId="20406"/>
    <cellStyle name="Comma 3 2 2 6" xfId="20407"/>
    <cellStyle name="Comma 3 2 2 6 2" xfId="20408"/>
    <cellStyle name="Comma 3 2 2 6 2 2" xfId="20409"/>
    <cellStyle name="Comma 3 2 2 6 3" xfId="20410"/>
    <cellStyle name="Comma 3 2 2 6_11) Prop" xfId="20411"/>
    <cellStyle name="Comma 3 2 2 7" xfId="20412"/>
    <cellStyle name="Comma 3 2 2 7 2" xfId="20413"/>
    <cellStyle name="Comma 3 2 2 8" xfId="20414"/>
    <cellStyle name="Comma 3 2 2 9" xfId="20415"/>
    <cellStyle name="Comma 3 2 2_1.) Midland &amp; P&amp;L" xfId="20416"/>
    <cellStyle name="Comma 3 2 20" xfId="20417"/>
    <cellStyle name="Comma 3 2 3" xfId="20418"/>
    <cellStyle name="Comma 3 2 3 10" xfId="20419"/>
    <cellStyle name="Comma 3 2 3 2" xfId="20420"/>
    <cellStyle name="Comma 3 2 3 2 2" xfId="20421"/>
    <cellStyle name="Comma 3 2 3 2 2 2" xfId="20422"/>
    <cellStyle name="Comma 3 2 3 2 2 2 2" xfId="20423"/>
    <cellStyle name="Comma 3 2 3 2 2 3" xfId="20424"/>
    <cellStyle name="Comma 3 2 3 2 2 3 2" xfId="20425"/>
    <cellStyle name="Comma 3 2 3 2 2 3 2 2" xfId="20426"/>
    <cellStyle name="Comma 3 2 3 2 2 3 2_PY_Adj" xfId="20427"/>
    <cellStyle name="Comma 3 2 3 2 2 3 3" xfId="20428"/>
    <cellStyle name="Comma 3 2 3 2 2 3_C1 BS" xfId="20429"/>
    <cellStyle name="Comma 3 2 3 2 2 4" xfId="20430"/>
    <cellStyle name="Comma 3 2 3 2 2 4 2" xfId="20431"/>
    <cellStyle name="Comma 3 2 3 2 2 4 2 2" xfId="20432"/>
    <cellStyle name="Comma 3 2 3 2 2 4 2_PY_Adj" xfId="20433"/>
    <cellStyle name="Comma 3 2 3 2 2 4 3" xfId="20434"/>
    <cellStyle name="Comma 3 2 3 2 2 4_C1 BS" xfId="20435"/>
    <cellStyle name="Comma 3 2 3 2 2 5" xfId="20436"/>
    <cellStyle name="Comma 3 2 3 2 2 5 2" xfId="20437"/>
    <cellStyle name="Comma 3 2 3 2 2 5_PY_Adj" xfId="20438"/>
    <cellStyle name="Comma 3 2 3 2 2 6" xfId="20439"/>
    <cellStyle name="Comma 3 2 3 2 2_11) Prop" xfId="20440"/>
    <cellStyle name="Comma 3 2 3 2 3" xfId="20441"/>
    <cellStyle name="Comma 3 2 3 2 3 2" xfId="20442"/>
    <cellStyle name="Comma 3 2 3 2 4" xfId="20443"/>
    <cellStyle name="Comma 3 2 3 2 4 2" xfId="20444"/>
    <cellStyle name="Comma 3 2 3 2 4 2 2" xfId="20445"/>
    <cellStyle name="Comma 3 2 3 2 4 2_PY_Adj" xfId="20446"/>
    <cellStyle name="Comma 3 2 3 2 4 3" xfId="20447"/>
    <cellStyle name="Comma 3 2 3 2 4_C1 BS" xfId="20448"/>
    <cellStyle name="Comma 3 2 3 2 5" xfId="20449"/>
    <cellStyle name="Comma 3 2 3 2 5 2" xfId="20450"/>
    <cellStyle name="Comma 3 2 3 2 5 2 2" xfId="20451"/>
    <cellStyle name="Comma 3 2 3 2 5 2_PY_Adj" xfId="20452"/>
    <cellStyle name="Comma 3 2 3 2 5 3" xfId="20453"/>
    <cellStyle name="Comma 3 2 3 2 5_C1 BS" xfId="20454"/>
    <cellStyle name="Comma 3 2 3 2 6" xfId="20455"/>
    <cellStyle name="Comma 3 2 3 2 6 2" xfId="20456"/>
    <cellStyle name="Comma 3 2 3 2 6_PY_Adj" xfId="20457"/>
    <cellStyle name="Comma 3 2 3 2 7" xfId="20458"/>
    <cellStyle name="Comma 3 2 3 2_11) Prop" xfId="20459"/>
    <cellStyle name="Comma 3 2 3 3" xfId="20460"/>
    <cellStyle name="Comma 3 2 3 3 2" xfId="20461"/>
    <cellStyle name="Comma 3 2 3 3 2 2" xfId="20462"/>
    <cellStyle name="Comma 3 2 3 3 2 2 2" xfId="20463"/>
    <cellStyle name="Comma 3 2 3 3 2 3" xfId="20464"/>
    <cellStyle name="Comma 3 2 3 3 2_11) Prop" xfId="20465"/>
    <cellStyle name="Comma 3 2 3 3 3" xfId="20466"/>
    <cellStyle name="Comma 3 2 3 3 3 2" xfId="20467"/>
    <cellStyle name="Comma 3 2 3 3 4" xfId="20468"/>
    <cellStyle name="Comma 3 2 3 3_11) Prop" xfId="20469"/>
    <cellStyle name="Comma 3 2 3 4" xfId="20470"/>
    <cellStyle name="Comma 3 2 3 4 2" xfId="20471"/>
    <cellStyle name="Comma 3 2 3 4 2 2" xfId="20472"/>
    <cellStyle name="Comma 3 2 3 4 3" xfId="20473"/>
    <cellStyle name="Comma 3 2 3 4 3 2" xfId="20474"/>
    <cellStyle name="Comma 3 2 3 4 3 2 2" xfId="20475"/>
    <cellStyle name="Comma 3 2 3 4 3 2_PY_Adj" xfId="20476"/>
    <cellStyle name="Comma 3 2 3 4 3 3" xfId="20477"/>
    <cellStyle name="Comma 3 2 3 4 3_C1 BS" xfId="20478"/>
    <cellStyle name="Comma 3 2 3 4 4" xfId="20479"/>
    <cellStyle name="Comma 3 2 3 4 4 2" xfId="20480"/>
    <cellStyle name="Comma 3 2 3 4 4 2 2" xfId="20481"/>
    <cellStyle name="Comma 3 2 3 4 4 2_PY_Adj" xfId="20482"/>
    <cellStyle name="Comma 3 2 3 4 4 3" xfId="20483"/>
    <cellStyle name="Comma 3 2 3 4 4_C1 BS" xfId="20484"/>
    <cellStyle name="Comma 3 2 3 4 5" xfId="20485"/>
    <cellStyle name="Comma 3 2 3 4 5 2" xfId="20486"/>
    <cellStyle name="Comma 3 2 3 4 5_PY_Adj" xfId="20487"/>
    <cellStyle name="Comma 3 2 3 4 6" xfId="20488"/>
    <cellStyle name="Comma 3 2 3 4_11) Prop" xfId="20489"/>
    <cellStyle name="Comma 3 2 3 5" xfId="20490"/>
    <cellStyle name="Comma 3 2 3 5 2" xfId="20491"/>
    <cellStyle name="Comma 3 2 3 6" xfId="20492"/>
    <cellStyle name="Comma 3 2 3 7" xfId="20493"/>
    <cellStyle name="Comma 3 2 3 8" xfId="20494"/>
    <cellStyle name="Comma 3 2 3 9" xfId="20495"/>
    <cellStyle name="Comma 3 2 3_1.) Midland &amp; P&amp;L" xfId="20496"/>
    <cellStyle name="Comma 3 2 4" xfId="20497"/>
    <cellStyle name="Comma 3 2 4 10" xfId="20498"/>
    <cellStyle name="Comma 3 2 4 2" xfId="20499"/>
    <cellStyle name="Comma 3 2 4 2 10" xfId="20500"/>
    <cellStyle name="Comma 3 2 4 2 2" xfId="20501"/>
    <cellStyle name="Comma 3 2 4 2 2 2" xfId="20502"/>
    <cellStyle name="Comma 3 2 4 2 2 2 2" xfId="20503"/>
    <cellStyle name="Comma 3 2 4 2 2 3" xfId="20504"/>
    <cellStyle name="Comma 3 2 4 2 2_11) Prop" xfId="20505"/>
    <cellStyle name="Comma 3 2 4 2 3" xfId="20506"/>
    <cellStyle name="Comma 3 2 4 2 3 2" xfId="20507"/>
    <cellStyle name="Comma 3 2 4 2 4" xfId="20508"/>
    <cellStyle name="Comma 3 2 4 2 5" xfId="20509"/>
    <cellStyle name="Comma 3 2 4 2 6" xfId="20510"/>
    <cellStyle name="Comma 3 2 4 2 7" xfId="20511"/>
    <cellStyle name="Comma 3 2 4 2 8" xfId="20512"/>
    <cellStyle name="Comma 3 2 4 2 9" xfId="20513"/>
    <cellStyle name="Comma 3 2 4 2_1.) Midland &amp; P&amp;L" xfId="20514"/>
    <cellStyle name="Comma 3 2 4 3" xfId="20515"/>
    <cellStyle name="Comma 3 2 4 3 2" xfId="20516"/>
    <cellStyle name="Comma 3 2 4 3 2 2" xfId="20517"/>
    <cellStyle name="Comma 3 2 4 3 3" xfId="20518"/>
    <cellStyle name="Comma 3 2 4 3 3 2" xfId="20519"/>
    <cellStyle name="Comma 3 2 4 3 3 2 2" xfId="20520"/>
    <cellStyle name="Comma 3 2 4 3 3 2_PY_Adj" xfId="20521"/>
    <cellStyle name="Comma 3 2 4 3 3 3" xfId="20522"/>
    <cellStyle name="Comma 3 2 4 3 3_C1 BS" xfId="20523"/>
    <cellStyle name="Comma 3 2 4 3 4" xfId="20524"/>
    <cellStyle name="Comma 3 2 4 3 4 2" xfId="20525"/>
    <cellStyle name="Comma 3 2 4 3 4 2 2" xfId="20526"/>
    <cellStyle name="Comma 3 2 4 3 4 2_PY_Adj" xfId="20527"/>
    <cellStyle name="Comma 3 2 4 3 4 3" xfId="20528"/>
    <cellStyle name="Comma 3 2 4 3 4_C1 BS" xfId="20529"/>
    <cellStyle name="Comma 3 2 4 3 5" xfId="20530"/>
    <cellStyle name="Comma 3 2 4 3 5 2" xfId="20531"/>
    <cellStyle name="Comma 3 2 4 3 5_PY_Adj" xfId="20532"/>
    <cellStyle name="Comma 3 2 4 3 6" xfId="20533"/>
    <cellStyle name="Comma 3 2 4 3_11) Prop" xfId="20534"/>
    <cellStyle name="Comma 3 2 4 4" xfId="20535"/>
    <cellStyle name="Comma 3 2 4 4 2" xfId="20536"/>
    <cellStyle name="Comma 3 2 4 5" xfId="20537"/>
    <cellStyle name="Comma 3 2 4 6" xfId="20538"/>
    <cellStyle name="Comma 3 2 4 7" xfId="20539"/>
    <cellStyle name="Comma 3 2 4 8" xfId="20540"/>
    <cellStyle name="Comma 3 2 4 9" xfId="20541"/>
    <cellStyle name="Comma 3 2 4_1.) Midland &amp; P&amp;L" xfId="20542"/>
    <cellStyle name="Comma 3 2 5" xfId="20543"/>
    <cellStyle name="Comma 3 2 5 10" xfId="20544"/>
    <cellStyle name="Comma 3 2 5 11" xfId="20545"/>
    <cellStyle name="Comma 3 2 5 2" xfId="20546"/>
    <cellStyle name="Comma 3 2 5 2 2" xfId="20547"/>
    <cellStyle name="Comma 3 2 5 2 2 2" xfId="20548"/>
    <cellStyle name="Comma 3 2 5 2 2 2 2" xfId="20549"/>
    <cellStyle name="Comma 3 2 5 2 2 3" xfId="20550"/>
    <cellStyle name="Comma 3 2 5 2 2_11) Prop" xfId="20551"/>
    <cellStyle name="Comma 3 2 5 2 3" xfId="20552"/>
    <cellStyle name="Comma 3 2 5 2 3 2" xfId="20553"/>
    <cellStyle name="Comma 3 2 5 2 4" xfId="20554"/>
    <cellStyle name="Comma 3 2 5 2 4 2" xfId="20555"/>
    <cellStyle name="Comma 3 2 5 2 4_PY_Adj" xfId="20556"/>
    <cellStyle name="Comma 3 2 5 2 5" xfId="20557"/>
    <cellStyle name="Comma 3 2 5 2_11) Prop" xfId="20558"/>
    <cellStyle name="Comma 3 2 5 3" xfId="20559"/>
    <cellStyle name="Comma 3 2 5 3 2" xfId="20560"/>
    <cellStyle name="Comma 3 2 5 4" xfId="20561"/>
    <cellStyle name="Comma 3 2 5 4 2" xfId="20562"/>
    <cellStyle name="Comma 3 2 5 5" xfId="20563"/>
    <cellStyle name="Comma 3 2 5 5 2" xfId="20564"/>
    <cellStyle name="Comma 3 2 5 5 2 2" xfId="20565"/>
    <cellStyle name="Comma 3 2 5 5 2_PY_Adj" xfId="20566"/>
    <cellStyle name="Comma 3 2 5 5 3" xfId="20567"/>
    <cellStyle name="Comma 3 2 5 5_C1 BS" xfId="20568"/>
    <cellStyle name="Comma 3 2 5 6" xfId="20569"/>
    <cellStyle name="Comma 3 2 5 6 2" xfId="20570"/>
    <cellStyle name="Comma 3 2 5 6 2 2" xfId="20571"/>
    <cellStyle name="Comma 3 2 5 6 2_PY_Adj" xfId="20572"/>
    <cellStyle name="Comma 3 2 5 6 3" xfId="20573"/>
    <cellStyle name="Comma 3 2 5 6_C1 BS" xfId="20574"/>
    <cellStyle name="Comma 3 2 5 7" xfId="20575"/>
    <cellStyle name="Comma 3 2 5 7 2" xfId="20576"/>
    <cellStyle name="Comma 3 2 5 7_PY_Adj" xfId="20577"/>
    <cellStyle name="Comma 3 2 5 8" xfId="20578"/>
    <cellStyle name="Comma 3 2 5 8 2" xfId="20579"/>
    <cellStyle name="Comma 3 2 5 8_PY_Adj" xfId="20580"/>
    <cellStyle name="Comma 3 2 5 9" xfId="20581"/>
    <cellStyle name="Comma 3 2 5_11) Prop" xfId="20582"/>
    <cellStyle name="Comma 3 2 6" xfId="20583"/>
    <cellStyle name="Comma 3 2 6 2" xfId="20584"/>
    <cellStyle name="Comma 3 2 6 2 2" xfId="20585"/>
    <cellStyle name="Comma 3 2 6 2 2 2" xfId="20586"/>
    <cellStyle name="Comma 3 2 6 2 3" xfId="20587"/>
    <cellStyle name="Comma 3 2 6 2_11) Prop" xfId="20588"/>
    <cellStyle name="Comma 3 2 6 3" xfId="20589"/>
    <cellStyle name="Comma 3 2 6 3 2" xfId="20590"/>
    <cellStyle name="Comma 3 2 6 4" xfId="20591"/>
    <cellStyle name="Comma 3 2 6 4 2" xfId="20592"/>
    <cellStyle name="Comma 3 2 6 4 2 2" xfId="20593"/>
    <cellStyle name="Comma 3 2 6 4 2_PY_Adj" xfId="20594"/>
    <cellStyle name="Comma 3 2 6 4 3" xfId="20595"/>
    <cellStyle name="Comma 3 2 6 4_C1 BS" xfId="20596"/>
    <cellStyle name="Comma 3 2 6 5" xfId="20597"/>
    <cellStyle name="Comma 3 2 6 5 2" xfId="20598"/>
    <cellStyle name="Comma 3 2 6 5 2 2" xfId="20599"/>
    <cellStyle name="Comma 3 2 6 5 2_PY_Adj" xfId="20600"/>
    <cellStyle name="Comma 3 2 6 5 3" xfId="20601"/>
    <cellStyle name="Comma 3 2 6 5_C1 BS" xfId="20602"/>
    <cellStyle name="Comma 3 2 6 6" xfId="20603"/>
    <cellStyle name="Comma 3 2 6 6 2" xfId="20604"/>
    <cellStyle name="Comma 3 2 6 6_PY_Adj" xfId="20605"/>
    <cellStyle name="Comma 3 2 6 7" xfId="20606"/>
    <cellStyle name="Comma 3 2 6 8" xfId="20607"/>
    <cellStyle name="Comma 3 2 6_11) Prop" xfId="20608"/>
    <cellStyle name="Comma 3 2 7" xfId="20609"/>
    <cellStyle name="Comma 3 2 7 2" xfId="20610"/>
    <cellStyle name="Comma 3 2 7 2 2" xfId="20611"/>
    <cellStyle name="Comma 3 2 7 2 2 2" xfId="20612"/>
    <cellStyle name="Comma 3 2 7 2 3" xfId="20613"/>
    <cellStyle name="Comma 3 2 7 2_11) Prop" xfId="20614"/>
    <cellStyle name="Comma 3 2 7 3" xfId="20615"/>
    <cellStyle name="Comma 3 2 7 3 2" xfId="20616"/>
    <cellStyle name="Comma 3 2 7 4" xfId="20617"/>
    <cellStyle name="Comma 3 2 7_11) Prop" xfId="20618"/>
    <cellStyle name="Comma 3 2 8" xfId="20619"/>
    <cellStyle name="Comma 3 2 8 2" xfId="20620"/>
    <cellStyle name="Comma 3 2 9" xfId="20621"/>
    <cellStyle name="Comma 3 2 9 2" xfId="20622"/>
    <cellStyle name="Comma 3 2_1.) Midland &amp; P&amp;L" xfId="20623"/>
    <cellStyle name="Comma 3 3" xfId="20624"/>
    <cellStyle name="Comma 3 3 10" xfId="20625"/>
    <cellStyle name="Comma 3 3 11" xfId="20626"/>
    <cellStyle name="Comma 3 3 2" xfId="20627"/>
    <cellStyle name="Comma 3 3 2 10" xfId="20628"/>
    <cellStyle name="Comma 3 3 2 11" xfId="20629"/>
    <cellStyle name="Comma 3 3 2 2" xfId="20630"/>
    <cellStyle name="Comma 3 3 2 2 2" xfId="20631"/>
    <cellStyle name="Comma 3 3 2 2 2 2" xfId="20632"/>
    <cellStyle name="Comma 3 3 2 2 2 2 2" xfId="20633"/>
    <cellStyle name="Comma 3 3 2 2 2 3" xfId="20634"/>
    <cellStyle name="Comma 3 3 2 2 2_4) FAS 143" xfId="20635"/>
    <cellStyle name="Comma 3 3 2 2 3" xfId="20636"/>
    <cellStyle name="Comma 3 3 2 2 3 2" xfId="20637"/>
    <cellStyle name="Comma 3 3 2 2 4" xfId="20638"/>
    <cellStyle name="Comma 3 3 2 2 4 2" xfId="20639"/>
    <cellStyle name="Comma 3 3 2 2 5" xfId="20640"/>
    <cellStyle name="Comma 3 3 2 2 6" xfId="20641"/>
    <cellStyle name="Comma 3 3 2 2_11) Prop" xfId="20642"/>
    <cellStyle name="Comma 3 3 2 3" xfId="20643"/>
    <cellStyle name="Comma 3 3 2 3 2" xfId="20644"/>
    <cellStyle name="Comma 3 3 2 3 2 2" xfId="20645"/>
    <cellStyle name="Comma 3 3 2 3 3" xfId="20646"/>
    <cellStyle name="Comma 3 3 2 3 3 2" xfId="20647"/>
    <cellStyle name="Comma 3 3 2 3 3 2 2" xfId="20648"/>
    <cellStyle name="Comma 3 3 2 3 3 2_PY_Adj" xfId="20649"/>
    <cellStyle name="Comma 3 3 2 3 3 3" xfId="20650"/>
    <cellStyle name="Comma 3 3 2 3 3_C1 BS" xfId="20651"/>
    <cellStyle name="Comma 3 3 2 3 4" xfId="20652"/>
    <cellStyle name="Comma 3 3 2 3 4 2" xfId="20653"/>
    <cellStyle name="Comma 3 3 2 3 4 2 2" xfId="20654"/>
    <cellStyle name="Comma 3 3 2 3 4 2_PY_Adj" xfId="20655"/>
    <cellStyle name="Comma 3 3 2 3 4 3" xfId="20656"/>
    <cellStyle name="Comma 3 3 2 3 4_C1 BS" xfId="20657"/>
    <cellStyle name="Comma 3 3 2 3 5" xfId="20658"/>
    <cellStyle name="Comma 3 3 2 3 5 2" xfId="20659"/>
    <cellStyle name="Comma 3 3 2 3 5_PY_Adj" xfId="20660"/>
    <cellStyle name="Comma 3 3 2 3 6" xfId="20661"/>
    <cellStyle name="Comma 3 3 2 3_11) Prop" xfId="20662"/>
    <cellStyle name="Comma 3 3 2 4" xfId="20663"/>
    <cellStyle name="Comma 3 3 2 4 2" xfId="20664"/>
    <cellStyle name="Comma 3 3 2 5" xfId="20665"/>
    <cellStyle name="Comma 3 3 2 5 2" xfId="20666"/>
    <cellStyle name="Comma 3 3 2 6" xfId="20667"/>
    <cellStyle name="Comma 3 3 2 6 2" xfId="20668"/>
    <cellStyle name="Comma 3 3 2 7" xfId="20669"/>
    <cellStyle name="Comma 3 3 2 7 2" xfId="20670"/>
    <cellStyle name="Comma 3 3 2 7 2 2" xfId="20671"/>
    <cellStyle name="Comma 3 3 2 7 2_PY_Adj" xfId="20672"/>
    <cellStyle name="Comma 3 3 2 7 3" xfId="20673"/>
    <cellStyle name="Comma 3 3 2 7_C1 BS" xfId="20674"/>
    <cellStyle name="Comma 3 3 2 8" xfId="20675"/>
    <cellStyle name="Comma 3 3 2 8 2" xfId="20676"/>
    <cellStyle name="Comma 3 3 2 8 2 2" xfId="20677"/>
    <cellStyle name="Comma 3 3 2 8 2_PY_Adj" xfId="20678"/>
    <cellStyle name="Comma 3 3 2 8 3" xfId="20679"/>
    <cellStyle name="Comma 3 3 2 8_C1 BS" xfId="20680"/>
    <cellStyle name="Comma 3 3 2 9" xfId="20681"/>
    <cellStyle name="Comma 3 3 2 9 2" xfId="20682"/>
    <cellStyle name="Comma 3 3 2 9_PY_Adj" xfId="20683"/>
    <cellStyle name="Comma 3 3 2_11) Prop" xfId="20684"/>
    <cellStyle name="Comma 3 3 3" xfId="20685"/>
    <cellStyle name="Comma 3 3 3 2" xfId="20686"/>
    <cellStyle name="Comma 3 3 3 2 2" xfId="20687"/>
    <cellStyle name="Comma 3 3 3 2 2 2" xfId="20688"/>
    <cellStyle name="Comma 3 3 3 2 3" xfId="20689"/>
    <cellStyle name="Comma 3 3 3 2_4) FAS 143" xfId="20690"/>
    <cellStyle name="Comma 3 3 3 3" xfId="20691"/>
    <cellStyle name="Comma 3 3 3 3 2" xfId="20692"/>
    <cellStyle name="Comma 3 3 3 4" xfId="20693"/>
    <cellStyle name="Comma 3 3 3 4 2" xfId="20694"/>
    <cellStyle name="Comma 3 3 3 5" xfId="20695"/>
    <cellStyle name="Comma 3 3 3 5 2" xfId="20696"/>
    <cellStyle name="Comma 3 3 3 6" xfId="20697"/>
    <cellStyle name="Comma 3 3 3_11) Prop" xfId="20698"/>
    <cellStyle name="Comma 3 3 4" xfId="20699"/>
    <cellStyle name="Comma 3 3 4 2" xfId="20700"/>
    <cellStyle name="Comma 3 3 4 2 2" xfId="20701"/>
    <cellStyle name="Comma 3 3 4 3" xfId="20702"/>
    <cellStyle name="Comma 3 3 4 3 2" xfId="20703"/>
    <cellStyle name="Comma 3 3 4 4" xfId="20704"/>
    <cellStyle name="Comma 3 3 4 4 2" xfId="20705"/>
    <cellStyle name="Comma 3 3 4 5" xfId="20706"/>
    <cellStyle name="Comma 3 3 4 5 2" xfId="20707"/>
    <cellStyle name="Comma 3 3 4 5 2 2" xfId="20708"/>
    <cellStyle name="Comma 3 3 4 5 2_PY_Adj" xfId="20709"/>
    <cellStyle name="Comma 3 3 4 5 3" xfId="20710"/>
    <cellStyle name="Comma 3 3 4 5_C1 BS" xfId="20711"/>
    <cellStyle name="Comma 3 3 4 6" xfId="20712"/>
    <cellStyle name="Comma 3 3 4 6 2" xfId="20713"/>
    <cellStyle name="Comma 3 3 4 6 2 2" xfId="20714"/>
    <cellStyle name="Comma 3 3 4 6 2_PY_Adj" xfId="20715"/>
    <cellStyle name="Comma 3 3 4 6 3" xfId="20716"/>
    <cellStyle name="Comma 3 3 4 6_C1 BS" xfId="20717"/>
    <cellStyle name="Comma 3 3 4 7" xfId="20718"/>
    <cellStyle name="Comma 3 3 4 7 2" xfId="20719"/>
    <cellStyle name="Comma 3 3 4 7_PY_Adj" xfId="20720"/>
    <cellStyle name="Comma 3 3 4 8" xfId="20721"/>
    <cellStyle name="Comma 3 3 4_11) Prop" xfId="20722"/>
    <cellStyle name="Comma 3 3 5" xfId="20723"/>
    <cellStyle name="Comma 3 3 5 2" xfId="20724"/>
    <cellStyle name="Comma 3 3 5 2 2" xfId="20725"/>
    <cellStyle name="Comma 3 3 5 3" xfId="20726"/>
    <cellStyle name="Comma 3 3 5 3 2" xfId="20727"/>
    <cellStyle name="Comma 3 3 5 4" xfId="20728"/>
    <cellStyle name="Comma 3 3 5 5" xfId="20729"/>
    <cellStyle name="Comma 3 3 5_11) Prop" xfId="20730"/>
    <cellStyle name="Comma 3 3 6" xfId="20731"/>
    <cellStyle name="Comma 3 3 6 2" xfId="20732"/>
    <cellStyle name="Comma 3 3 7" xfId="20733"/>
    <cellStyle name="Comma 3 3 7 2" xfId="20734"/>
    <cellStyle name="Comma 3 3 8" xfId="20735"/>
    <cellStyle name="Comma 3 3 9" xfId="20736"/>
    <cellStyle name="Comma 3 3_1.) Midland &amp; P&amp;L" xfId="20737"/>
    <cellStyle name="Comma 3 4" xfId="20738"/>
    <cellStyle name="Comma 3 4 10" xfId="20739"/>
    <cellStyle name="Comma 3 4 2" xfId="20740"/>
    <cellStyle name="Comma 3 4 2 10" xfId="20741"/>
    <cellStyle name="Comma 3 4 2 11" xfId="20742"/>
    <cellStyle name="Comma 3 4 2 2" xfId="20743"/>
    <cellStyle name="Comma 3 4 2 2 10" xfId="20744"/>
    <cellStyle name="Comma 3 4 2 2 2" xfId="20745"/>
    <cellStyle name="Comma 3 4 2 2 2 2" xfId="20746"/>
    <cellStyle name="Comma 3 4 2 2 2 2 2" xfId="20747"/>
    <cellStyle name="Comma 3 4 2 2 2 2 2 2" xfId="20748"/>
    <cellStyle name="Comma 3 4 2 2 2 2 3" xfId="20749"/>
    <cellStyle name="Comma 3 4 2 2 2 2_11) Prop" xfId="20750"/>
    <cellStyle name="Comma 3 4 2 2 2 3" xfId="20751"/>
    <cellStyle name="Comma 3 4 2 2 2 3 2" xfId="20752"/>
    <cellStyle name="Comma 3 4 2 2 2 4" xfId="20753"/>
    <cellStyle name="Comma 3 4 2 2 2_11) Prop" xfId="20754"/>
    <cellStyle name="Comma 3 4 2 2 3" xfId="20755"/>
    <cellStyle name="Comma 3 4 2 2 3 2" xfId="20756"/>
    <cellStyle name="Comma 3 4 2 2 3 2 2" xfId="20757"/>
    <cellStyle name="Comma 3 4 2 2 3 2 2 2" xfId="20758"/>
    <cellStyle name="Comma 3 4 2 2 3 2 3" xfId="20759"/>
    <cellStyle name="Comma 3 4 2 2 3 2_11) Prop" xfId="20760"/>
    <cellStyle name="Comma 3 4 2 2 3 3" xfId="20761"/>
    <cellStyle name="Comma 3 4 2 2 3 3 2" xfId="20762"/>
    <cellStyle name="Comma 3 4 2 2 3 4" xfId="20763"/>
    <cellStyle name="Comma 3 4 2 2 3_11) Prop" xfId="20764"/>
    <cellStyle name="Comma 3 4 2 2 4" xfId="20765"/>
    <cellStyle name="Comma 3 4 2 2 4 2" xfId="20766"/>
    <cellStyle name="Comma 3 4 2 2 4 2 2" xfId="20767"/>
    <cellStyle name="Comma 3 4 2 2 4 3" xfId="20768"/>
    <cellStyle name="Comma 3 4 2 2 4_11) Prop" xfId="20769"/>
    <cellStyle name="Comma 3 4 2 2 5" xfId="20770"/>
    <cellStyle name="Comma 3 4 2 2 5 2" xfId="20771"/>
    <cellStyle name="Comma 3 4 2 2 6" xfId="20772"/>
    <cellStyle name="Comma 3 4 2 2 6 2" xfId="20773"/>
    <cellStyle name="Comma 3 4 2 2 6 2 2" xfId="20774"/>
    <cellStyle name="Comma 3 4 2 2 6 2_PY_Adj" xfId="20775"/>
    <cellStyle name="Comma 3 4 2 2 6 3" xfId="20776"/>
    <cellStyle name="Comma 3 4 2 2 6_C1 BS" xfId="20777"/>
    <cellStyle name="Comma 3 4 2 2 7" xfId="20778"/>
    <cellStyle name="Comma 3 4 2 2 7 2" xfId="20779"/>
    <cellStyle name="Comma 3 4 2 2 7 2 2" xfId="20780"/>
    <cellStyle name="Comma 3 4 2 2 7 2_PY_Adj" xfId="20781"/>
    <cellStyle name="Comma 3 4 2 2 7 3" xfId="20782"/>
    <cellStyle name="Comma 3 4 2 2 7_C1 BS" xfId="20783"/>
    <cellStyle name="Comma 3 4 2 2 8" xfId="20784"/>
    <cellStyle name="Comma 3 4 2 2 8 2" xfId="20785"/>
    <cellStyle name="Comma 3 4 2 2 8_PY_Adj" xfId="20786"/>
    <cellStyle name="Comma 3 4 2 2 9" xfId="20787"/>
    <cellStyle name="Comma 3 4 2 2_11) Prop" xfId="20788"/>
    <cellStyle name="Comma 3 4 2 3" xfId="20789"/>
    <cellStyle name="Comma 3 4 2 3 2" xfId="20790"/>
    <cellStyle name="Comma 3 4 2 3 2 2" xfId="20791"/>
    <cellStyle name="Comma 3 4 2 3 2 2 2" xfId="20792"/>
    <cellStyle name="Comma 3 4 2 3 2 3" xfId="20793"/>
    <cellStyle name="Comma 3 4 2 3 2_11) Prop" xfId="20794"/>
    <cellStyle name="Comma 3 4 2 3 3" xfId="20795"/>
    <cellStyle name="Comma 3 4 2 3 3 2" xfId="20796"/>
    <cellStyle name="Comma 3 4 2 3 4" xfId="20797"/>
    <cellStyle name="Comma 3 4 2 3_11) Prop" xfId="20798"/>
    <cellStyle name="Comma 3 4 2 4" xfId="20799"/>
    <cellStyle name="Comma 3 4 2 4 2" xfId="20800"/>
    <cellStyle name="Comma 3 4 2 4 2 2" xfId="20801"/>
    <cellStyle name="Comma 3 4 2 4 2 2 2" xfId="20802"/>
    <cellStyle name="Comma 3 4 2 4 2 3" xfId="20803"/>
    <cellStyle name="Comma 3 4 2 4 2_11) Prop" xfId="20804"/>
    <cellStyle name="Comma 3 4 2 4 3" xfId="20805"/>
    <cellStyle name="Comma 3 4 2 4 3 2" xfId="20806"/>
    <cellStyle name="Comma 3 4 2 4 4" xfId="20807"/>
    <cellStyle name="Comma 3 4 2 4_11) Prop" xfId="20808"/>
    <cellStyle name="Comma 3 4 2 5" xfId="20809"/>
    <cellStyle name="Comma 3 4 2 5 2" xfId="20810"/>
    <cellStyle name="Comma 3 4 2 5 2 2" xfId="20811"/>
    <cellStyle name="Comma 3 4 2 5 3" xfId="20812"/>
    <cellStyle name="Comma 3 4 2 5_11) Prop" xfId="20813"/>
    <cellStyle name="Comma 3 4 2 6" xfId="20814"/>
    <cellStyle name="Comma 3 4 2 6 2" xfId="20815"/>
    <cellStyle name="Comma 3 4 2 7" xfId="20816"/>
    <cellStyle name="Comma 3 4 2 7 2" xfId="20817"/>
    <cellStyle name="Comma 3 4 2 7 2 2" xfId="20818"/>
    <cellStyle name="Comma 3 4 2 7 2_PY_Adj" xfId="20819"/>
    <cellStyle name="Comma 3 4 2 7 3" xfId="20820"/>
    <cellStyle name="Comma 3 4 2 7_C1 BS" xfId="20821"/>
    <cellStyle name="Comma 3 4 2 8" xfId="20822"/>
    <cellStyle name="Comma 3 4 2 8 2" xfId="20823"/>
    <cellStyle name="Comma 3 4 2 8 2 2" xfId="20824"/>
    <cellStyle name="Comma 3 4 2 8 2_PY_Adj" xfId="20825"/>
    <cellStyle name="Comma 3 4 2 8 3" xfId="20826"/>
    <cellStyle name="Comma 3 4 2 8_C1 BS" xfId="20827"/>
    <cellStyle name="Comma 3 4 2 9" xfId="20828"/>
    <cellStyle name="Comma 3 4 2 9 2" xfId="20829"/>
    <cellStyle name="Comma 3 4 2 9_PY_Adj" xfId="20830"/>
    <cellStyle name="Comma 3 4 2_11) Prop" xfId="20831"/>
    <cellStyle name="Comma 3 4 3" xfId="20832"/>
    <cellStyle name="Comma 3 4 3 2" xfId="20833"/>
    <cellStyle name="Comma 3 4 3 2 2" xfId="20834"/>
    <cellStyle name="Comma 3 4 3 2 2 2" xfId="20835"/>
    <cellStyle name="Comma 3 4 3 2 2 2 2" xfId="20836"/>
    <cellStyle name="Comma 3 4 3 2 2 3" xfId="20837"/>
    <cellStyle name="Comma 3 4 3 2 2_11) Prop" xfId="20838"/>
    <cellStyle name="Comma 3 4 3 2 3" xfId="20839"/>
    <cellStyle name="Comma 3 4 3 2 3 2" xfId="20840"/>
    <cellStyle name="Comma 3 4 3 2 4" xfId="20841"/>
    <cellStyle name="Comma 3 4 3 2_11) Prop" xfId="20842"/>
    <cellStyle name="Comma 3 4 3 3" xfId="20843"/>
    <cellStyle name="Comma 3 4 3 3 2" xfId="20844"/>
    <cellStyle name="Comma 3 4 3 3 2 2" xfId="20845"/>
    <cellStyle name="Comma 3 4 3 3 2 2 2" xfId="20846"/>
    <cellStyle name="Comma 3 4 3 3 2 3" xfId="20847"/>
    <cellStyle name="Comma 3 4 3 3 2_11) Prop" xfId="20848"/>
    <cellStyle name="Comma 3 4 3 3 3" xfId="20849"/>
    <cellStyle name="Comma 3 4 3 3 3 2" xfId="20850"/>
    <cellStyle name="Comma 3 4 3 3 4" xfId="20851"/>
    <cellStyle name="Comma 3 4 3 3_11) Prop" xfId="20852"/>
    <cellStyle name="Comma 3 4 3 4" xfId="20853"/>
    <cellStyle name="Comma 3 4 3 4 2" xfId="20854"/>
    <cellStyle name="Comma 3 4 3 4 2 2" xfId="20855"/>
    <cellStyle name="Comma 3 4 3 4 3" xfId="20856"/>
    <cellStyle name="Comma 3 4 3 4 3 2" xfId="20857"/>
    <cellStyle name="Comma 3 4 3 4 4" xfId="20858"/>
    <cellStyle name="Comma 3 4 3 4_11) Prop" xfId="20859"/>
    <cellStyle name="Comma 3 4 3 5" xfId="20860"/>
    <cellStyle name="Comma 3 4 3 5 2" xfId="20861"/>
    <cellStyle name="Comma 3 4 3 6" xfId="20862"/>
    <cellStyle name="Comma 3 4 3_11) Prop" xfId="20863"/>
    <cellStyle name="Comma 3 4 4" xfId="20864"/>
    <cellStyle name="Comma 3 4 4 2" xfId="20865"/>
    <cellStyle name="Comma 3 4 4 2 2" xfId="20866"/>
    <cellStyle name="Comma 3 4 4 2 2 2" xfId="20867"/>
    <cellStyle name="Comma 3 4 4 2 2 2 2" xfId="20868"/>
    <cellStyle name="Comma 3 4 4 2 2 3" xfId="20869"/>
    <cellStyle name="Comma 3 4 4 2 2_11) Prop" xfId="20870"/>
    <cellStyle name="Comma 3 4 4 2 3" xfId="20871"/>
    <cellStyle name="Comma 3 4 4 2 3 2" xfId="20872"/>
    <cellStyle name="Comma 3 4 4 2 4" xfId="20873"/>
    <cellStyle name="Comma 3 4 4 2_11) Prop" xfId="20874"/>
    <cellStyle name="Comma 3 4 4 3" xfId="20875"/>
    <cellStyle name="Comma 3 4 4 3 2" xfId="20876"/>
    <cellStyle name="Comma 3 4 4 3 2 2" xfId="20877"/>
    <cellStyle name="Comma 3 4 4 3 3" xfId="20878"/>
    <cellStyle name="Comma 3 4 4 3_11) Prop" xfId="20879"/>
    <cellStyle name="Comma 3 4 4 4" xfId="20880"/>
    <cellStyle name="Comma 3 4 4 4 2" xfId="20881"/>
    <cellStyle name="Comma 3 4 4 5" xfId="20882"/>
    <cellStyle name="Comma 3 4 4 5 2" xfId="20883"/>
    <cellStyle name="Comma 3 4 4 5 2 2" xfId="20884"/>
    <cellStyle name="Comma 3 4 4 5 2_PY_Adj" xfId="20885"/>
    <cellStyle name="Comma 3 4 4 5 3" xfId="20886"/>
    <cellStyle name="Comma 3 4 4 5_C1 BS" xfId="20887"/>
    <cellStyle name="Comma 3 4 4 6" xfId="20888"/>
    <cellStyle name="Comma 3 4 4 6 2" xfId="20889"/>
    <cellStyle name="Comma 3 4 4 6 2 2" xfId="20890"/>
    <cellStyle name="Comma 3 4 4 6 2_PY_Adj" xfId="20891"/>
    <cellStyle name="Comma 3 4 4 6 3" xfId="20892"/>
    <cellStyle name="Comma 3 4 4 6_C1 BS" xfId="20893"/>
    <cellStyle name="Comma 3 4 4 7" xfId="20894"/>
    <cellStyle name="Comma 3 4 4 7 2" xfId="20895"/>
    <cellStyle name="Comma 3 4 4 7_PY_Adj" xfId="20896"/>
    <cellStyle name="Comma 3 4 4 8" xfId="20897"/>
    <cellStyle name="Comma 3 4 4 9" xfId="20898"/>
    <cellStyle name="Comma 3 4 4_11) Prop" xfId="20899"/>
    <cellStyle name="Comma 3 4 5" xfId="20900"/>
    <cellStyle name="Comma 3 4 5 2" xfId="20901"/>
    <cellStyle name="Comma 3 4 5 2 2" xfId="20902"/>
    <cellStyle name="Comma 3 4 5 2 2 2" xfId="20903"/>
    <cellStyle name="Comma 3 4 5 2 3" xfId="20904"/>
    <cellStyle name="Comma 3 4 5 2_11) Prop" xfId="20905"/>
    <cellStyle name="Comma 3 4 5 3" xfId="20906"/>
    <cellStyle name="Comma 3 4 5 3 2" xfId="20907"/>
    <cellStyle name="Comma 3 4 5 4" xfId="20908"/>
    <cellStyle name="Comma 3 4 5_11) Prop" xfId="20909"/>
    <cellStyle name="Comma 3 4 6" xfId="20910"/>
    <cellStyle name="Comma 3 4 6 2" xfId="20911"/>
    <cellStyle name="Comma 3 4 6 2 2" xfId="20912"/>
    <cellStyle name="Comma 3 4 6 2 2 2" xfId="20913"/>
    <cellStyle name="Comma 3 4 6 2 3" xfId="20914"/>
    <cellStyle name="Comma 3 4 6 2_11) Prop" xfId="20915"/>
    <cellStyle name="Comma 3 4 6 3" xfId="20916"/>
    <cellStyle name="Comma 3 4 6 3 2" xfId="20917"/>
    <cellStyle name="Comma 3 4 6 4" xfId="20918"/>
    <cellStyle name="Comma 3 4 6_11) Prop" xfId="20919"/>
    <cellStyle name="Comma 3 4 7" xfId="20920"/>
    <cellStyle name="Comma 3 4 7 2" xfId="20921"/>
    <cellStyle name="Comma 3 4 7 2 2" xfId="20922"/>
    <cellStyle name="Comma 3 4 7 3" xfId="20923"/>
    <cellStyle name="Comma 3 4 7_11) Prop" xfId="20924"/>
    <cellStyle name="Comma 3 4 8" xfId="20925"/>
    <cellStyle name="Comma 3 4 8 2" xfId="20926"/>
    <cellStyle name="Comma 3 4 9" xfId="20927"/>
    <cellStyle name="Comma 3 4 9 2" xfId="20928"/>
    <cellStyle name="Comma 3 4_1.) Midland &amp; P&amp;L" xfId="20929"/>
    <cellStyle name="Comma 3 5" xfId="20930"/>
    <cellStyle name="Comma 3 5 10" xfId="20931"/>
    <cellStyle name="Comma 3 5 11" xfId="20932"/>
    <cellStyle name="Comma 3 5 2" xfId="20933"/>
    <cellStyle name="Comma 3 5 2 2" xfId="20934"/>
    <cellStyle name="Comma 3 5 2 2 2" xfId="20935"/>
    <cellStyle name="Comma 3 5 2 2 2 2" xfId="20936"/>
    <cellStyle name="Comma 3 5 2 2 3" xfId="20937"/>
    <cellStyle name="Comma 3 5 2 2_11) Prop" xfId="20938"/>
    <cellStyle name="Comma 3 5 2 3" xfId="20939"/>
    <cellStyle name="Comma 3 5 2 3 2" xfId="20940"/>
    <cellStyle name="Comma 3 5 2 4" xfId="20941"/>
    <cellStyle name="Comma 3 5 2 4 2" xfId="20942"/>
    <cellStyle name="Comma 3 5 2 4 2 2" xfId="20943"/>
    <cellStyle name="Comma 3 5 2 4 2_PY_Adj" xfId="20944"/>
    <cellStyle name="Comma 3 5 2 4 3" xfId="20945"/>
    <cellStyle name="Comma 3 5 2 4_C1 BS" xfId="20946"/>
    <cellStyle name="Comma 3 5 2 5" xfId="20947"/>
    <cellStyle name="Comma 3 5 2 5 2" xfId="20948"/>
    <cellStyle name="Comma 3 5 2 5 2 2" xfId="20949"/>
    <cellStyle name="Comma 3 5 2 5 2_PY_Adj" xfId="20950"/>
    <cellStyle name="Comma 3 5 2 5 3" xfId="20951"/>
    <cellStyle name="Comma 3 5 2 5_C1 BS" xfId="20952"/>
    <cellStyle name="Comma 3 5 2 6" xfId="20953"/>
    <cellStyle name="Comma 3 5 2 6 2" xfId="20954"/>
    <cellStyle name="Comma 3 5 2 6_PY_Adj" xfId="20955"/>
    <cellStyle name="Comma 3 5 2 7" xfId="20956"/>
    <cellStyle name="Comma 3 5 2 8" xfId="20957"/>
    <cellStyle name="Comma 3 5 2_11) Prop" xfId="20958"/>
    <cellStyle name="Comma 3 5 3" xfId="20959"/>
    <cellStyle name="Comma 3 5 3 2" xfId="20960"/>
    <cellStyle name="Comma 3 5 4" xfId="20961"/>
    <cellStyle name="Comma 3 5 4 2" xfId="20962"/>
    <cellStyle name="Comma 3 5 5" xfId="20963"/>
    <cellStyle name="Comma 3 5 5 2" xfId="20964"/>
    <cellStyle name="Comma 3 5 6" xfId="20965"/>
    <cellStyle name="Comma 3 5 6 2" xfId="20966"/>
    <cellStyle name="Comma 3 5 7" xfId="20967"/>
    <cellStyle name="Comma 3 5 7 2" xfId="20968"/>
    <cellStyle name="Comma 3 5 7 2 2" xfId="20969"/>
    <cellStyle name="Comma 3 5 7 2_PY_Adj" xfId="20970"/>
    <cellStyle name="Comma 3 5 7 3" xfId="20971"/>
    <cellStyle name="Comma 3 5 7_C1 BS" xfId="20972"/>
    <cellStyle name="Comma 3 5 8" xfId="20973"/>
    <cellStyle name="Comma 3 5 8 2" xfId="20974"/>
    <cellStyle name="Comma 3 5 8 2 2" xfId="20975"/>
    <cellStyle name="Comma 3 5 8 2_PY_Adj" xfId="20976"/>
    <cellStyle name="Comma 3 5 8 3" xfId="20977"/>
    <cellStyle name="Comma 3 5 8_C1 BS" xfId="20978"/>
    <cellStyle name="Comma 3 5 9" xfId="20979"/>
    <cellStyle name="Comma 3 5 9 2" xfId="20980"/>
    <cellStyle name="Comma 3 5 9_PY_Adj" xfId="20981"/>
    <cellStyle name="Comma 3 5_11) Prop" xfId="20982"/>
    <cellStyle name="Comma 3 6" xfId="20983"/>
    <cellStyle name="Comma 3 6 2" xfId="20984"/>
    <cellStyle name="Comma 3 6 2 2" xfId="20985"/>
    <cellStyle name="Comma 3 6 2 2 2" xfId="20986"/>
    <cellStyle name="Comma 3 6 2 2 2 2" xfId="20987"/>
    <cellStyle name="Comma 3 6 2 2 2 2 2" xfId="20988"/>
    <cellStyle name="Comma 3 6 2 2 2 3" xfId="20989"/>
    <cellStyle name="Comma 3 6 2 2 2_11) Prop" xfId="20990"/>
    <cellStyle name="Comma 3 6 2 2 3" xfId="20991"/>
    <cellStyle name="Comma 3 6 2 2 3 2" xfId="20992"/>
    <cellStyle name="Comma 3 6 2 2 4" xfId="20993"/>
    <cellStyle name="Comma 3 6 2 2_11) Prop" xfId="20994"/>
    <cellStyle name="Comma 3 6 2 3" xfId="20995"/>
    <cellStyle name="Comma 3 6 2 3 2" xfId="20996"/>
    <cellStyle name="Comma 3 6 2 3 2 2" xfId="20997"/>
    <cellStyle name="Comma 3 6 2 3 2 2 2" xfId="20998"/>
    <cellStyle name="Comma 3 6 2 3 2 3" xfId="20999"/>
    <cellStyle name="Comma 3 6 2 3 2_11) Prop" xfId="21000"/>
    <cellStyle name="Comma 3 6 2 3 3" xfId="21001"/>
    <cellStyle name="Comma 3 6 2 3 3 2" xfId="21002"/>
    <cellStyle name="Comma 3 6 2 3 4" xfId="21003"/>
    <cellStyle name="Comma 3 6 2 3_11) Prop" xfId="21004"/>
    <cellStyle name="Comma 3 6 2 4" xfId="21005"/>
    <cellStyle name="Comma 3 6 2 4 2" xfId="21006"/>
    <cellStyle name="Comma 3 6 2 4 2 2" xfId="21007"/>
    <cellStyle name="Comma 3 6 2 4 3" xfId="21008"/>
    <cellStyle name="Comma 3 6 2 4_11) Prop" xfId="21009"/>
    <cellStyle name="Comma 3 6 2 5" xfId="21010"/>
    <cellStyle name="Comma 3 6 2 5 2" xfId="21011"/>
    <cellStyle name="Comma 3 6 2 6" xfId="21012"/>
    <cellStyle name="Comma 3 6 2_11) Prop" xfId="21013"/>
    <cellStyle name="Comma 3 6 3" xfId="21014"/>
    <cellStyle name="Comma 3 6 3 2" xfId="21015"/>
    <cellStyle name="Comma 3 6 3 2 2" xfId="21016"/>
    <cellStyle name="Comma 3 6 3 2 2 2" xfId="21017"/>
    <cellStyle name="Comma 3 6 3 2 3" xfId="21018"/>
    <cellStyle name="Comma 3 6 3 2_11) Prop" xfId="21019"/>
    <cellStyle name="Comma 3 6 3 3" xfId="21020"/>
    <cellStyle name="Comma 3 6 3 3 2" xfId="21021"/>
    <cellStyle name="Comma 3 6 3 4" xfId="21022"/>
    <cellStyle name="Comma 3 6 3_11) Prop" xfId="21023"/>
    <cellStyle name="Comma 3 6 4" xfId="21024"/>
    <cellStyle name="Comma 3 6 4 2" xfId="21025"/>
    <cellStyle name="Comma 3 6 4 2 2" xfId="21026"/>
    <cellStyle name="Comma 3 6 4 2 2 2" xfId="21027"/>
    <cellStyle name="Comma 3 6 4 2 3" xfId="21028"/>
    <cellStyle name="Comma 3 6 4 2_11) Prop" xfId="21029"/>
    <cellStyle name="Comma 3 6 4 3" xfId="21030"/>
    <cellStyle name="Comma 3 6 4 3 2" xfId="21031"/>
    <cellStyle name="Comma 3 6 4 4" xfId="21032"/>
    <cellStyle name="Comma 3 6 4_11) Prop" xfId="21033"/>
    <cellStyle name="Comma 3 6 5" xfId="21034"/>
    <cellStyle name="Comma 3 6 5 2" xfId="21035"/>
    <cellStyle name="Comma 3 6 5 2 2" xfId="21036"/>
    <cellStyle name="Comma 3 6 5 3" xfId="21037"/>
    <cellStyle name="Comma 3 6 5_11) Prop" xfId="21038"/>
    <cellStyle name="Comma 3 6 6" xfId="21039"/>
    <cellStyle name="Comma 3 6 6 2" xfId="21040"/>
    <cellStyle name="Comma 3 6 7" xfId="21041"/>
    <cellStyle name="Comma 3 6 7 2" xfId="21042"/>
    <cellStyle name="Comma 3 6 8" xfId="21043"/>
    <cellStyle name="Comma 3 6 9" xfId="21044"/>
    <cellStyle name="Comma 3 6_11) Prop" xfId="21045"/>
    <cellStyle name="Comma 3 7" xfId="21046"/>
    <cellStyle name="Comma 3 7 2" xfId="21047"/>
    <cellStyle name="Comma 3 7 2 2" xfId="21048"/>
    <cellStyle name="Comma 3 7 2 2 2" xfId="21049"/>
    <cellStyle name="Comma 3 7 2 3" xfId="21050"/>
    <cellStyle name="Comma 3 7 2 3 2" xfId="21051"/>
    <cellStyle name="Comma 3 7 2 4" xfId="21052"/>
    <cellStyle name="Comma 3 7 2 4 2" xfId="21053"/>
    <cellStyle name="Comma 3 7 2 5" xfId="21054"/>
    <cellStyle name="Comma 3 7 2_11) Prop" xfId="21055"/>
    <cellStyle name="Comma 3 7 3" xfId="21056"/>
    <cellStyle name="Comma 3 7 3 2" xfId="21057"/>
    <cellStyle name="Comma 3 7 4" xfId="21058"/>
    <cellStyle name="Comma 3 7 4 2" xfId="21059"/>
    <cellStyle name="Comma 3 7 5" xfId="21060"/>
    <cellStyle name="Comma 3 7 5 2" xfId="21061"/>
    <cellStyle name="Comma 3 7 6" xfId="21062"/>
    <cellStyle name="Comma 3 7 7" xfId="21063"/>
    <cellStyle name="Comma 3 7_11) Prop" xfId="21064"/>
    <cellStyle name="Comma 3 8" xfId="21065"/>
    <cellStyle name="Comma 3 8 2" xfId="21066"/>
    <cellStyle name="Comma 3 8 2 2" xfId="21067"/>
    <cellStyle name="Comma 3 8 3" xfId="21068"/>
    <cellStyle name="Comma 3 8 3 2" xfId="21069"/>
    <cellStyle name="Comma 3 8 4" xfId="21070"/>
    <cellStyle name="Comma 3 8_11) Prop" xfId="21071"/>
    <cellStyle name="Comma 3 9" xfId="21072"/>
    <cellStyle name="Comma 3 9 2" xfId="21073"/>
    <cellStyle name="Comma 3 9 2 2" xfId="21074"/>
    <cellStyle name="Comma 3 9 3" xfId="21075"/>
    <cellStyle name="Comma 3 9_11) Prop" xfId="21076"/>
    <cellStyle name="Comma 3_1.) Midland &amp; P&amp;L" xfId="21077"/>
    <cellStyle name="Comma 30" xfId="21078"/>
    <cellStyle name="Comma 30 10" xfId="21079"/>
    <cellStyle name="Comma 30 2" xfId="21080"/>
    <cellStyle name="Comma 30 2 2" xfId="21081"/>
    <cellStyle name="Comma 30 2 3" xfId="21082"/>
    <cellStyle name="Comma 30 2_PY_Adj" xfId="21083"/>
    <cellStyle name="Comma 30 3" xfId="21084"/>
    <cellStyle name="Comma 30 3 2" xfId="21085"/>
    <cellStyle name="Comma 30 3 2 2" xfId="21086"/>
    <cellStyle name="Comma 30 3 2 2 2" xfId="21087"/>
    <cellStyle name="Comma 30 3 2 3" xfId="21088"/>
    <cellStyle name="Comma 30 3 2_11) Prop" xfId="21089"/>
    <cellStyle name="Comma 30 3 3" xfId="21090"/>
    <cellStyle name="Comma 30 3 3 2" xfId="21091"/>
    <cellStyle name="Comma 30 3 4" xfId="21092"/>
    <cellStyle name="Comma 30 3_11) Prop" xfId="21093"/>
    <cellStyle name="Comma 30 4" xfId="21094"/>
    <cellStyle name="Comma 30 4 2" xfId="21095"/>
    <cellStyle name="Comma 30 4 2 2" xfId="21096"/>
    <cellStyle name="Comma 30 4 3" xfId="21097"/>
    <cellStyle name="Comma 30 4_11) Prop" xfId="21098"/>
    <cellStyle name="Comma 30 5" xfId="21099"/>
    <cellStyle name="Comma 30 5 2" xfId="21100"/>
    <cellStyle name="Comma 30 6" xfId="21101"/>
    <cellStyle name="Comma 30 6 2" xfId="21102"/>
    <cellStyle name="Comma 30 6 3" xfId="21103"/>
    <cellStyle name="Comma 30 6_11) Prop" xfId="21104"/>
    <cellStyle name="Comma 30 7" xfId="21105"/>
    <cellStyle name="Comma 30 7 2" xfId="21106"/>
    <cellStyle name="Comma 30 8" xfId="21107"/>
    <cellStyle name="Comma 30 9" xfId="21108"/>
    <cellStyle name="Comma 30_1.) Midland &amp; P&amp;L" xfId="21109"/>
    <cellStyle name="Comma 31" xfId="21110"/>
    <cellStyle name="Comma 31 10" xfId="21111"/>
    <cellStyle name="Comma 31 2" xfId="21112"/>
    <cellStyle name="Comma 31 2 2" xfId="21113"/>
    <cellStyle name="Comma 31 3" xfId="21114"/>
    <cellStyle name="Comma 31 3 2" xfId="21115"/>
    <cellStyle name="Comma 31 3 2 2" xfId="21116"/>
    <cellStyle name="Comma 31 3 2 2 2" xfId="21117"/>
    <cellStyle name="Comma 31 3 2 3" xfId="21118"/>
    <cellStyle name="Comma 31 3 2_11) Prop" xfId="21119"/>
    <cellStyle name="Comma 31 3 3" xfId="21120"/>
    <cellStyle name="Comma 31 3 3 2" xfId="21121"/>
    <cellStyle name="Comma 31 3 4" xfId="21122"/>
    <cellStyle name="Comma 31 3_11) Prop" xfId="21123"/>
    <cellStyle name="Comma 31 4" xfId="21124"/>
    <cellStyle name="Comma 31 4 2" xfId="21125"/>
    <cellStyle name="Comma 31 4 2 2" xfId="21126"/>
    <cellStyle name="Comma 31 4 3" xfId="21127"/>
    <cellStyle name="Comma 31 4_11) Prop" xfId="21128"/>
    <cellStyle name="Comma 31 5" xfId="21129"/>
    <cellStyle name="Comma 31 5 2" xfId="21130"/>
    <cellStyle name="Comma 31 6" xfId="21131"/>
    <cellStyle name="Comma 31 6 2" xfId="21132"/>
    <cellStyle name="Comma 31 6 3" xfId="21133"/>
    <cellStyle name="Comma 31 6_11) Prop" xfId="21134"/>
    <cellStyle name="Comma 31 7" xfId="21135"/>
    <cellStyle name="Comma 31 7 2" xfId="21136"/>
    <cellStyle name="Comma 31 8" xfId="21137"/>
    <cellStyle name="Comma 31 9" xfId="21138"/>
    <cellStyle name="Comma 31_1.) Midland &amp; P&amp;L" xfId="21139"/>
    <cellStyle name="Comma 32" xfId="21140"/>
    <cellStyle name="Comma 32 10" xfId="21141"/>
    <cellStyle name="Comma 32 2" xfId="21142"/>
    <cellStyle name="Comma 32 2 2" xfId="21143"/>
    <cellStyle name="Comma 32 3" xfId="21144"/>
    <cellStyle name="Comma 32 3 2" xfId="21145"/>
    <cellStyle name="Comma 32 3 2 2" xfId="21146"/>
    <cellStyle name="Comma 32 3 3" xfId="21147"/>
    <cellStyle name="Comma 32 3_11) Prop" xfId="21148"/>
    <cellStyle name="Comma 32 4" xfId="21149"/>
    <cellStyle name="Comma 32 4 2" xfId="21150"/>
    <cellStyle name="Comma 32 5" xfId="21151"/>
    <cellStyle name="Comma 32 5 2" xfId="21152"/>
    <cellStyle name="Comma 32 5 3" xfId="21153"/>
    <cellStyle name="Comma 32 5_11) Prop" xfId="21154"/>
    <cellStyle name="Comma 32 6" xfId="21155"/>
    <cellStyle name="Comma 32 6 2" xfId="21156"/>
    <cellStyle name="Comma 32 7" xfId="21157"/>
    <cellStyle name="Comma 32 8" xfId="21158"/>
    <cellStyle name="Comma 32 9" xfId="21159"/>
    <cellStyle name="Comma 32_1.) Midland &amp; P&amp;L" xfId="21160"/>
    <cellStyle name="Comma 33" xfId="21161"/>
    <cellStyle name="Comma 33 10" xfId="21162"/>
    <cellStyle name="Comma 33 11" xfId="21163"/>
    <cellStyle name="Comma 33 2" xfId="21164"/>
    <cellStyle name="Comma 33 2 2" xfId="21165"/>
    <cellStyle name="Comma 33 2 2 2" xfId="21166"/>
    <cellStyle name="Comma 33 2 2 2 2" xfId="21167"/>
    <cellStyle name="Comma 33 2 2 2 2 2" xfId="21168"/>
    <cellStyle name="Comma 33 2 2 2 2_PY_Adj" xfId="21169"/>
    <cellStyle name="Comma 33 2 2 2 3" xfId="21170"/>
    <cellStyle name="Comma 33 2 2 2_C1 BS" xfId="21171"/>
    <cellStyle name="Comma 33 2 2 3" xfId="21172"/>
    <cellStyle name="Comma 33 2 2 3 2" xfId="21173"/>
    <cellStyle name="Comma 33 2 2 3 2 2" xfId="21174"/>
    <cellStyle name="Comma 33 2 2 3 2_PY_Adj" xfId="21175"/>
    <cellStyle name="Comma 33 2 2 3 3" xfId="21176"/>
    <cellStyle name="Comma 33 2 2 3_C1 BS" xfId="21177"/>
    <cellStyle name="Comma 33 2 2 4" xfId="21178"/>
    <cellStyle name="Comma 33 2 2 4 2" xfId="21179"/>
    <cellStyle name="Comma 33 2 2 4_PY_Adj" xfId="21180"/>
    <cellStyle name="Comma 33 2 2 5" xfId="21181"/>
    <cellStyle name="Comma 33 2 2_4) FAS 143" xfId="21182"/>
    <cellStyle name="Comma 33 2 3" xfId="21183"/>
    <cellStyle name="Comma 33 2 3 2" xfId="21184"/>
    <cellStyle name="Comma 33 2 3 2 2" xfId="21185"/>
    <cellStyle name="Comma 33 2 3 2_PY_Adj" xfId="21186"/>
    <cellStyle name="Comma 33 2 3 3" xfId="21187"/>
    <cellStyle name="Comma 33 2 3_C1 BS" xfId="21188"/>
    <cellStyle name="Comma 33 2 4" xfId="21189"/>
    <cellStyle name="Comma 33 2 4 2" xfId="21190"/>
    <cellStyle name="Comma 33 2 4 2 2" xfId="21191"/>
    <cellStyle name="Comma 33 2 4 2_PY_Adj" xfId="21192"/>
    <cellStyle name="Comma 33 2 4 3" xfId="21193"/>
    <cellStyle name="Comma 33 2 4_C1 BS" xfId="21194"/>
    <cellStyle name="Comma 33 2 5" xfId="21195"/>
    <cellStyle name="Comma 33 2 5 2" xfId="21196"/>
    <cellStyle name="Comma 33 2 5_PY_Adj" xfId="21197"/>
    <cellStyle name="Comma 33 2 6" xfId="21198"/>
    <cellStyle name="Comma 33 2 7" xfId="21199"/>
    <cellStyle name="Comma 33 2 8" xfId="21200"/>
    <cellStyle name="Comma 33 2_11) Prop" xfId="21201"/>
    <cellStyle name="Comma 33 3" xfId="21202"/>
    <cellStyle name="Comma 33 3 2" xfId="21203"/>
    <cellStyle name="Comma 33 3 2 2" xfId="21204"/>
    <cellStyle name="Comma 33 3 2 2 2" xfId="21205"/>
    <cellStyle name="Comma 33 3 2 2 2 2" xfId="21206"/>
    <cellStyle name="Comma 33 3 2 2 2_PY_Adj" xfId="21207"/>
    <cellStyle name="Comma 33 3 2 2 3" xfId="21208"/>
    <cellStyle name="Comma 33 3 2 2_C1 BS" xfId="21209"/>
    <cellStyle name="Comma 33 3 2 3" xfId="21210"/>
    <cellStyle name="Comma 33 3 2 3 2" xfId="21211"/>
    <cellStyle name="Comma 33 3 2 3 2 2" xfId="21212"/>
    <cellStyle name="Comma 33 3 2 3 2_PY_Adj" xfId="21213"/>
    <cellStyle name="Comma 33 3 2 3 3" xfId="21214"/>
    <cellStyle name="Comma 33 3 2 3_C1 BS" xfId="21215"/>
    <cellStyle name="Comma 33 3 2 4" xfId="21216"/>
    <cellStyle name="Comma 33 3 2 4 2" xfId="21217"/>
    <cellStyle name="Comma 33 3 2 4_PY_Adj" xfId="21218"/>
    <cellStyle name="Comma 33 3 2 5" xfId="21219"/>
    <cellStyle name="Comma 33 3 2_11) Prop" xfId="21220"/>
    <cellStyle name="Comma 33 3 3" xfId="21221"/>
    <cellStyle name="Comma 33 3 3 2" xfId="21222"/>
    <cellStyle name="Comma 33 3 3 2 2" xfId="21223"/>
    <cellStyle name="Comma 33 3 3 2_PY_Adj" xfId="21224"/>
    <cellStyle name="Comma 33 3 3 3" xfId="21225"/>
    <cellStyle name="Comma 33 3 3_C1 BS" xfId="21226"/>
    <cellStyle name="Comma 33 3 4" xfId="21227"/>
    <cellStyle name="Comma 33 3 4 2" xfId="21228"/>
    <cellStyle name="Comma 33 3 4 2 2" xfId="21229"/>
    <cellStyle name="Comma 33 3 4 2_PY_Adj" xfId="21230"/>
    <cellStyle name="Comma 33 3 4 3" xfId="21231"/>
    <cellStyle name="Comma 33 3 4_C1 BS" xfId="21232"/>
    <cellStyle name="Comma 33 3 5" xfId="21233"/>
    <cellStyle name="Comma 33 3 5 2" xfId="21234"/>
    <cellStyle name="Comma 33 3 5_PY_Adj" xfId="21235"/>
    <cellStyle name="Comma 33 3 6" xfId="21236"/>
    <cellStyle name="Comma 33 3_11) Prop" xfId="21237"/>
    <cellStyle name="Comma 33 4" xfId="21238"/>
    <cellStyle name="Comma 33 4 2" xfId="21239"/>
    <cellStyle name="Comma 33 4 2 2" xfId="21240"/>
    <cellStyle name="Comma 33 4 2 2 2" xfId="21241"/>
    <cellStyle name="Comma 33 4 2 2_PY_Adj" xfId="21242"/>
    <cellStyle name="Comma 33 4 2 3" xfId="21243"/>
    <cellStyle name="Comma 33 4 2_C1 BS" xfId="21244"/>
    <cellStyle name="Comma 33 4 3" xfId="21245"/>
    <cellStyle name="Comma 33 4 3 2" xfId="21246"/>
    <cellStyle name="Comma 33 4 3 2 2" xfId="21247"/>
    <cellStyle name="Comma 33 4 3 2_PY_Adj" xfId="21248"/>
    <cellStyle name="Comma 33 4 3 3" xfId="21249"/>
    <cellStyle name="Comma 33 4 3_C1 BS" xfId="21250"/>
    <cellStyle name="Comma 33 4 4" xfId="21251"/>
    <cellStyle name="Comma 33 4 4 2" xfId="21252"/>
    <cellStyle name="Comma 33 4 4_PY_Adj" xfId="21253"/>
    <cellStyle name="Comma 33 4 5" xfId="21254"/>
    <cellStyle name="Comma 33 4_11) Prop" xfId="21255"/>
    <cellStyle name="Comma 33 5" xfId="21256"/>
    <cellStyle name="Comma 33 5 2" xfId="21257"/>
    <cellStyle name="Comma 33 5 3" xfId="21258"/>
    <cellStyle name="Comma 33 5_11) Prop" xfId="21259"/>
    <cellStyle name="Comma 33 6" xfId="21260"/>
    <cellStyle name="Comma 33 6 2" xfId="21261"/>
    <cellStyle name="Comma 33 7" xfId="21262"/>
    <cellStyle name="Comma 33 8" xfId="21263"/>
    <cellStyle name="Comma 33 9" xfId="21264"/>
    <cellStyle name="Comma 33_1.) Midland &amp; P&amp;L" xfId="21265"/>
    <cellStyle name="Comma 34" xfId="21266"/>
    <cellStyle name="Comma 34 10" xfId="21267"/>
    <cellStyle name="Comma 34 2" xfId="21268"/>
    <cellStyle name="Comma 34 2 2" xfId="21269"/>
    <cellStyle name="Comma 34 2 2 2" xfId="21270"/>
    <cellStyle name="Comma 34 2 3" xfId="21271"/>
    <cellStyle name="Comma 34 2_11) Prop" xfId="21272"/>
    <cellStyle name="Comma 34 3" xfId="21273"/>
    <cellStyle name="Comma 34 3 2" xfId="21274"/>
    <cellStyle name="Comma 34 3 2 2" xfId="21275"/>
    <cellStyle name="Comma 34 3 2 3" xfId="21276"/>
    <cellStyle name="Comma 34 3 2_11) Prop" xfId="21277"/>
    <cellStyle name="Comma 34 3 3" xfId="21278"/>
    <cellStyle name="Comma 34 3 4" xfId="21279"/>
    <cellStyle name="Comma 34 3_11) Prop" xfId="21280"/>
    <cellStyle name="Comma 34 4" xfId="21281"/>
    <cellStyle name="Comma 34 4 2" xfId="21282"/>
    <cellStyle name="Comma 34 4 3" xfId="21283"/>
    <cellStyle name="Comma 34 4_11) Prop" xfId="21284"/>
    <cellStyle name="Comma 34 5" xfId="21285"/>
    <cellStyle name="Comma 34 5 2" xfId="21286"/>
    <cellStyle name="Comma 34 5 3" xfId="21287"/>
    <cellStyle name="Comma 34 5_11) Prop" xfId="21288"/>
    <cellStyle name="Comma 34 6" xfId="21289"/>
    <cellStyle name="Comma 34 6 2" xfId="21290"/>
    <cellStyle name="Comma 34 6 3" xfId="21291"/>
    <cellStyle name="Comma 34 6_4) FAS 143" xfId="21292"/>
    <cellStyle name="Comma 34 7" xfId="21293"/>
    <cellStyle name="Comma 34 8" xfId="21294"/>
    <cellStyle name="Comma 34 9" xfId="21295"/>
    <cellStyle name="Comma 34_1.) Midland &amp; P&amp;L" xfId="21296"/>
    <cellStyle name="Comma 35" xfId="21297"/>
    <cellStyle name="Comma 35 10" xfId="21298"/>
    <cellStyle name="Comma 35 10 2" xfId="21299"/>
    <cellStyle name="Comma 35 10 2 2" xfId="21300"/>
    <cellStyle name="Comma 35 10 2_PY_Adj" xfId="21301"/>
    <cellStyle name="Comma 35 10 3" xfId="21302"/>
    <cellStyle name="Comma 35 10_C1 BS" xfId="21303"/>
    <cellStyle name="Comma 35 11" xfId="21304"/>
    <cellStyle name="Comma 35 11 2" xfId="21305"/>
    <cellStyle name="Comma 35 11_PY_Adj" xfId="21306"/>
    <cellStyle name="Comma 35 12" xfId="21307"/>
    <cellStyle name="Comma 35 12 2" xfId="21308"/>
    <cellStyle name="Comma 35 12_PY_Adj" xfId="21309"/>
    <cellStyle name="Comma 35 13" xfId="21310"/>
    <cellStyle name="Comma 35 14" xfId="21311"/>
    <cellStyle name="Comma 35 15" xfId="21312"/>
    <cellStyle name="Comma 35 16" xfId="21313"/>
    <cellStyle name="Comma 35 17" xfId="21314"/>
    <cellStyle name="Comma 35 18" xfId="21315"/>
    <cellStyle name="Comma 35 19" xfId="21316"/>
    <cellStyle name="Comma 35 2" xfId="21317"/>
    <cellStyle name="Comma 35 2 2" xfId="21318"/>
    <cellStyle name="Comma 35 2 2 2" xfId="21319"/>
    <cellStyle name="Comma 35 2 3" xfId="21320"/>
    <cellStyle name="Comma 35 2 3 2" xfId="21321"/>
    <cellStyle name="Comma 35 2 3_PY_Adj" xfId="21322"/>
    <cellStyle name="Comma 35 2 4" xfId="21323"/>
    <cellStyle name="Comma 35 2_11) Prop" xfId="21324"/>
    <cellStyle name="Comma 35 20" xfId="21325"/>
    <cellStyle name="Comma 35 3" xfId="21326"/>
    <cellStyle name="Comma 35 3 2" xfId="21327"/>
    <cellStyle name="Comma 35 3 2 2" xfId="21328"/>
    <cellStyle name="Comma 35 3 2 3" xfId="21329"/>
    <cellStyle name="Comma 35 3 2_11) Prop" xfId="21330"/>
    <cellStyle name="Comma 35 3 3" xfId="21331"/>
    <cellStyle name="Comma 35 3 4" xfId="21332"/>
    <cellStyle name="Comma 35 3_11) Prop" xfId="21333"/>
    <cellStyle name="Comma 35 4" xfId="21334"/>
    <cellStyle name="Comma 35 4 2" xfId="21335"/>
    <cellStyle name="Comma 35 4 3" xfId="21336"/>
    <cellStyle name="Comma 35 4_11) Prop" xfId="21337"/>
    <cellStyle name="Comma 35 5" xfId="21338"/>
    <cellStyle name="Comma 35 5 2" xfId="21339"/>
    <cellStyle name="Comma 35 5 3" xfId="21340"/>
    <cellStyle name="Comma 35 5_11) Prop" xfId="21341"/>
    <cellStyle name="Comma 35 6" xfId="21342"/>
    <cellStyle name="Comma 35 6 2" xfId="21343"/>
    <cellStyle name="Comma 35 6 3" xfId="21344"/>
    <cellStyle name="Comma 35 6_4) FAS 143" xfId="21345"/>
    <cellStyle name="Comma 35 7" xfId="21346"/>
    <cellStyle name="Comma 35 7 2" xfId="21347"/>
    <cellStyle name="Comma 35 7 2 2" xfId="21348"/>
    <cellStyle name="Comma 35 7 2_PY_Adj" xfId="21349"/>
    <cellStyle name="Comma 35 7 3" xfId="21350"/>
    <cellStyle name="Comma 35 7_C1 BS" xfId="21351"/>
    <cellStyle name="Comma 35 8" xfId="21352"/>
    <cellStyle name="Comma 35 8 2" xfId="21353"/>
    <cellStyle name="Comma 35 8 2 2" xfId="21354"/>
    <cellStyle name="Comma 35 8 2_PY_Adj" xfId="21355"/>
    <cellStyle name="Comma 35 8 3" xfId="21356"/>
    <cellStyle name="Comma 35 8_C1 BS" xfId="21357"/>
    <cellStyle name="Comma 35 9" xfId="21358"/>
    <cellStyle name="Comma 35 9 2" xfId="21359"/>
    <cellStyle name="Comma 35 9 2 2" xfId="21360"/>
    <cellStyle name="Comma 35 9 2_PY_Adj" xfId="21361"/>
    <cellStyle name="Comma 35 9 3" xfId="21362"/>
    <cellStyle name="Comma 35 9_C1 BS" xfId="21363"/>
    <cellStyle name="Comma 35_11) Prop" xfId="21364"/>
    <cellStyle name="Comma 36" xfId="21365"/>
    <cellStyle name="Comma 36 10" xfId="21366"/>
    <cellStyle name="Comma 36 10 2" xfId="21367"/>
    <cellStyle name="Comma 36 10 2 2" xfId="21368"/>
    <cellStyle name="Comma 36 10 2_PY_Adj" xfId="21369"/>
    <cellStyle name="Comma 36 10 3" xfId="21370"/>
    <cellStyle name="Comma 36 10_C1 BS" xfId="21371"/>
    <cellStyle name="Comma 36 11" xfId="21372"/>
    <cellStyle name="Comma 36 11 2" xfId="21373"/>
    <cellStyle name="Comma 36 11_PY_Adj" xfId="21374"/>
    <cellStyle name="Comma 36 12" xfId="21375"/>
    <cellStyle name="Comma 36 13" xfId="21376"/>
    <cellStyle name="Comma 36 14" xfId="21377"/>
    <cellStyle name="Comma 36 2" xfId="21378"/>
    <cellStyle name="Comma 36 2 2" xfId="21379"/>
    <cellStyle name="Comma 36 2 2 2" xfId="21380"/>
    <cellStyle name="Comma 36 2 3" xfId="21381"/>
    <cellStyle name="Comma 36 2_11) Prop" xfId="21382"/>
    <cellStyle name="Comma 36 3" xfId="21383"/>
    <cellStyle name="Comma 36 3 2" xfId="21384"/>
    <cellStyle name="Comma 36 3 2 2" xfId="21385"/>
    <cellStyle name="Comma 36 3 2 3" xfId="21386"/>
    <cellStyle name="Comma 36 3 2_11) Prop" xfId="21387"/>
    <cellStyle name="Comma 36 3 3" xfId="21388"/>
    <cellStyle name="Comma 36 3 3 2" xfId="21389"/>
    <cellStyle name="Comma 36 3 3 2 2" xfId="21390"/>
    <cellStyle name="Comma 36 3 3 2_PY_Adj" xfId="21391"/>
    <cellStyle name="Comma 36 3 3 3" xfId="21392"/>
    <cellStyle name="Comma 36 3 3_C1 BS" xfId="21393"/>
    <cellStyle name="Comma 36 3 4" xfId="21394"/>
    <cellStyle name="Comma 36 3 4 2" xfId="21395"/>
    <cellStyle name="Comma 36 3 4 2 2" xfId="21396"/>
    <cellStyle name="Comma 36 3 4 2_PY_Adj" xfId="21397"/>
    <cellStyle name="Comma 36 3 4 3" xfId="21398"/>
    <cellStyle name="Comma 36 3 4_C1 BS" xfId="21399"/>
    <cellStyle name="Comma 36 3 5" xfId="21400"/>
    <cellStyle name="Comma 36 3 5 2" xfId="21401"/>
    <cellStyle name="Comma 36 3 5_PY_Adj" xfId="21402"/>
    <cellStyle name="Comma 36 3 6" xfId="21403"/>
    <cellStyle name="Comma 36 3_11) Prop" xfId="21404"/>
    <cellStyle name="Comma 36 4" xfId="21405"/>
    <cellStyle name="Comma 36 4 2" xfId="21406"/>
    <cellStyle name="Comma 36 4 3" xfId="21407"/>
    <cellStyle name="Comma 36 4_11) Prop" xfId="21408"/>
    <cellStyle name="Comma 36 5" xfId="21409"/>
    <cellStyle name="Comma 36 5 2" xfId="21410"/>
    <cellStyle name="Comma 36 5 3" xfId="21411"/>
    <cellStyle name="Comma 36 5_11) Prop" xfId="21412"/>
    <cellStyle name="Comma 36 6" xfId="21413"/>
    <cellStyle name="Comma 36 6 2" xfId="21414"/>
    <cellStyle name="Comma 36 6 3" xfId="21415"/>
    <cellStyle name="Comma 36 6_4) FAS 143" xfId="21416"/>
    <cellStyle name="Comma 36 7" xfId="21417"/>
    <cellStyle name="Comma 36 7 2" xfId="21418"/>
    <cellStyle name="Comma 36 7 2 2" xfId="21419"/>
    <cellStyle name="Comma 36 7 2_PY_Adj" xfId="21420"/>
    <cellStyle name="Comma 36 7 3" xfId="21421"/>
    <cellStyle name="Comma 36 7_C1 BS" xfId="21422"/>
    <cellStyle name="Comma 36 8" xfId="21423"/>
    <cellStyle name="Comma 36 8 2" xfId="21424"/>
    <cellStyle name="Comma 36 8 2 2" xfId="21425"/>
    <cellStyle name="Comma 36 8 2_PY_Adj" xfId="21426"/>
    <cellStyle name="Comma 36 8 3" xfId="21427"/>
    <cellStyle name="Comma 36 8_C1 BS" xfId="21428"/>
    <cellStyle name="Comma 36 9" xfId="21429"/>
    <cellStyle name="Comma 36 9 2" xfId="21430"/>
    <cellStyle name="Comma 36 9 2 2" xfId="21431"/>
    <cellStyle name="Comma 36 9 2_PY_Adj" xfId="21432"/>
    <cellStyle name="Comma 36 9 3" xfId="21433"/>
    <cellStyle name="Comma 36 9_C1 BS" xfId="21434"/>
    <cellStyle name="Comma 36_11) Prop" xfId="21435"/>
    <cellStyle name="Comma 37" xfId="21436"/>
    <cellStyle name="Comma 37 2" xfId="21437"/>
    <cellStyle name="Comma 37 2 2" xfId="21438"/>
    <cellStyle name="Comma 37 2 2 2" xfId="21439"/>
    <cellStyle name="Comma 37 2 3" xfId="21440"/>
    <cellStyle name="Comma 37 2_11) Prop" xfId="21441"/>
    <cellStyle name="Comma 37 3" xfId="21442"/>
    <cellStyle name="Comma 37 3 2" xfId="21443"/>
    <cellStyle name="Comma 37 3 2 2" xfId="21444"/>
    <cellStyle name="Comma 37 3 2 3" xfId="21445"/>
    <cellStyle name="Comma 37 3 2_11) Prop" xfId="21446"/>
    <cellStyle name="Comma 37 3 3" xfId="21447"/>
    <cellStyle name="Comma 37 3 4" xfId="21448"/>
    <cellStyle name="Comma 37 3_11) Prop" xfId="21449"/>
    <cellStyle name="Comma 37 4" xfId="21450"/>
    <cellStyle name="Comma 37 4 2" xfId="21451"/>
    <cellStyle name="Comma 37 4 3" xfId="21452"/>
    <cellStyle name="Comma 37 4_11) Prop" xfId="21453"/>
    <cellStyle name="Comma 37 5" xfId="21454"/>
    <cellStyle name="Comma 37 5 2" xfId="21455"/>
    <cellStyle name="Comma 37 5 3" xfId="21456"/>
    <cellStyle name="Comma 37 5_11) Prop" xfId="21457"/>
    <cellStyle name="Comma 37 6" xfId="21458"/>
    <cellStyle name="Comma 37 6 2" xfId="21459"/>
    <cellStyle name="Comma 37 6 3" xfId="21460"/>
    <cellStyle name="Comma 37 6_4) FAS 143" xfId="21461"/>
    <cellStyle name="Comma 37 7" xfId="21462"/>
    <cellStyle name="Comma 37 8" xfId="21463"/>
    <cellStyle name="Comma 37 9" xfId="21464"/>
    <cellStyle name="Comma 37_11) Prop" xfId="21465"/>
    <cellStyle name="Comma 38" xfId="21466"/>
    <cellStyle name="Comma 38 10" xfId="21467"/>
    <cellStyle name="Comma 38 11" xfId="21468"/>
    <cellStyle name="Comma 38 2" xfId="21469"/>
    <cellStyle name="Comma 38 2 2" xfId="21470"/>
    <cellStyle name="Comma 38 2 3" xfId="21471"/>
    <cellStyle name="Comma 38 2_11) Prop" xfId="21472"/>
    <cellStyle name="Comma 38 3" xfId="21473"/>
    <cellStyle name="Comma 38 3 2" xfId="21474"/>
    <cellStyle name="Comma 38 3 2 2" xfId="21475"/>
    <cellStyle name="Comma 38 3 2 3" xfId="21476"/>
    <cellStyle name="Comma 38 3 2_11) Prop" xfId="21477"/>
    <cellStyle name="Comma 38 3 3" xfId="21478"/>
    <cellStyle name="Comma 38 3 4" xfId="21479"/>
    <cellStyle name="Comma 38 3_11) Prop" xfId="21480"/>
    <cellStyle name="Comma 38 4" xfId="21481"/>
    <cellStyle name="Comma 38 4 2" xfId="21482"/>
    <cellStyle name="Comma 38 4 3" xfId="21483"/>
    <cellStyle name="Comma 38 4_11) Prop" xfId="21484"/>
    <cellStyle name="Comma 38 5" xfId="21485"/>
    <cellStyle name="Comma 38 5 2" xfId="21486"/>
    <cellStyle name="Comma 38 5 3" xfId="21487"/>
    <cellStyle name="Comma 38 5_11) Prop" xfId="21488"/>
    <cellStyle name="Comma 38 6" xfId="21489"/>
    <cellStyle name="Comma 38 6 2" xfId="21490"/>
    <cellStyle name="Comma 38 6 3" xfId="21491"/>
    <cellStyle name="Comma 38 6_4) FAS 143" xfId="21492"/>
    <cellStyle name="Comma 38 7" xfId="21493"/>
    <cellStyle name="Comma 38 8" xfId="21494"/>
    <cellStyle name="Comma 38 9" xfId="21495"/>
    <cellStyle name="Comma 38_11) Prop" xfId="21496"/>
    <cellStyle name="Comma 39" xfId="21497"/>
    <cellStyle name="Comma 39 2" xfId="21498"/>
    <cellStyle name="Comma 39 2 2" xfId="21499"/>
    <cellStyle name="Comma 39 2 3" xfId="21500"/>
    <cellStyle name="Comma 39 2_11) Prop" xfId="21501"/>
    <cellStyle name="Comma 39 3" xfId="21502"/>
    <cellStyle name="Comma 39 4" xfId="21503"/>
    <cellStyle name="Comma 39_11) Prop" xfId="21504"/>
    <cellStyle name="Comma 4" xfId="21505"/>
    <cellStyle name="Comma 4 10" xfId="21506"/>
    <cellStyle name="Comma 4 10 2" xfId="21507"/>
    <cellStyle name="Comma 4 10 3" xfId="21508"/>
    <cellStyle name="Comma 4 10_4) FAS 143" xfId="21509"/>
    <cellStyle name="Comma 4 11" xfId="21510"/>
    <cellStyle name="Comma 4 11 2" xfId="21511"/>
    <cellStyle name="Comma 4 12" xfId="21512"/>
    <cellStyle name="Comma 4 12 2" xfId="21513"/>
    <cellStyle name="Comma 4 13" xfId="21514"/>
    <cellStyle name="Comma 4 14" xfId="21515"/>
    <cellStyle name="Comma 4 15" xfId="21516"/>
    <cellStyle name="Comma 4 16" xfId="21517"/>
    <cellStyle name="Comma 4 17" xfId="21518"/>
    <cellStyle name="Comma 4 18" xfId="21519"/>
    <cellStyle name="Comma 4 19" xfId="21520"/>
    <cellStyle name="Comma 4 2" xfId="21521"/>
    <cellStyle name="Comma 4 2 10" xfId="21522"/>
    <cellStyle name="Comma 4 2 10 2" xfId="21523"/>
    <cellStyle name="Comma 4 2 11" xfId="21524"/>
    <cellStyle name="Comma 4 2 12" xfId="21525"/>
    <cellStyle name="Comma 4 2 2" xfId="21526"/>
    <cellStyle name="Comma 4 2 2 2" xfId="21527"/>
    <cellStyle name="Comma 4 2 2 2 2" xfId="21528"/>
    <cellStyle name="Comma 4 2 2 2 3" xfId="21529"/>
    <cellStyle name="Comma 4 2 2 2_11) Prop" xfId="21530"/>
    <cellStyle name="Comma 4 2 2 3" xfId="21531"/>
    <cellStyle name="Comma 4 2 2 3 2" xfId="21532"/>
    <cellStyle name="Comma 4 2 2 3 3" xfId="21533"/>
    <cellStyle name="Comma 4 2 2 3_4) FAS 143" xfId="21534"/>
    <cellStyle name="Comma 4 2 2 4" xfId="21535"/>
    <cellStyle name="Comma 4 2 2 5" xfId="21536"/>
    <cellStyle name="Comma 4 2 2_11) Prop" xfId="21537"/>
    <cellStyle name="Comma 4 2 3" xfId="21538"/>
    <cellStyle name="Comma 4 2 3 2" xfId="21539"/>
    <cellStyle name="Comma 4 2 3 2 2" xfId="21540"/>
    <cellStyle name="Comma 4 2 3 2 3" xfId="21541"/>
    <cellStyle name="Comma 4 2 3 2_11) Prop" xfId="21542"/>
    <cellStyle name="Comma 4 2 3 3" xfId="21543"/>
    <cellStyle name="Comma 4 2 3 3 2" xfId="21544"/>
    <cellStyle name="Comma 4 2 3 3 3" xfId="21545"/>
    <cellStyle name="Comma 4 2 3 3_11) Prop" xfId="21546"/>
    <cellStyle name="Comma 4 2 3 4" xfId="21547"/>
    <cellStyle name="Comma 4 2 3 5" xfId="21548"/>
    <cellStyle name="Comma 4 2 3_11) Prop" xfId="21549"/>
    <cellStyle name="Comma 4 2 4" xfId="21550"/>
    <cellStyle name="Comma 4 2 4 2" xfId="21551"/>
    <cellStyle name="Comma 4 2 4 3" xfId="21552"/>
    <cellStyle name="Comma 4 2 4_11) Prop" xfId="21553"/>
    <cellStyle name="Comma 4 2 5" xfId="21554"/>
    <cellStyle name="Comma 4 2 5 2" xfId="21555"/>
    <cellStyle name="Comma 4 2 5 3" xfId="21556"/>
    <cellStyle name="Comma 4 2 5_11) Prop" xfId="21557"/>
    <cellStyle name="Comma 4 2 6" xfId="21558"/>
    <cellStyle name="Comma 4 2 6 2" xfId="21559"/>
    <cellStyle name="Comma 4 2 6 2 2" xfId="21560"/>
    <cellStyle name="Comma 4 2 6 2 3" xfId="21561"/>
    <cellStyle name="Comma 4 2 6 2_11) Prop" xfId="21562"/>
    <cellStyle name="Comma 4 2 6 3" xfId="21563"/>
    <cellStyle name="Comma 4 2 6 4" xfId="21564"/>
    <cellStyle name="Comma 4 2 6_11) Prop" xfId="21565"/>
    <cellStyle name="Comma 4 2 7" xfId="21566"/>
    <cellStyle name="Comma 4 2 7 2" xfId="21567"/>
    <cellStyle name="Comma 4 2 7 3" xfId="21568"/>
    <cellStyle name="Comma 4 2 7_11) Prop" xfId="21569"/>
    <cellStyle name="Comma 4 2 8" xfId="21570"/>
    <cellStyle name="Comma 4 2 8 2" xfId="21571"/>
    <cellStyle name="Comma 4 2 8 3" xfId="21572"/>
    <cellStyle name="Comma 4 2 8_4) FAS 143" xfId="21573"/>
    <cellStyle name="Comma 4 2 9" xfId="21574"/>
    <cellStyle name="Comma 4 2 9 2" xfId="21575"/>
    <cellStyle name="Comma 4 2_1.) Midland &amp; P&amp;L" xfId="21576"/>
    <cellStyle name="Comma 4 20" xfId="21577"/>
    <cellStyle name="Comma 4 21" xfId="21578"/>
    <cellStyle name="Comma 4 22" xfId="21579"/>
    <cellStyle name="Comma 4 23" xfId="21580"/>
    <cellStyle name="Comma 4 24" xfId="21581"/>
    <cellStyle name="Comma 4 3" xfId="21582"/>
    <cellStyle name="Comma 4 3 10" xfId="21583"/>
    <cellStyle name="Comma 4 3 10 2" xfId="21584"/>
    <cellStyle name="Comma 4 3 10 3" xfId="21585"/>
    <cellStyle name="Comma 4 3 10_11) Prop" xfId="21586"/>
    <cellStyle name="Comma 4 3 11" xfId="21587"/>
    <cellStyle name="Comma 4 3 12" xfId="21588"/>
    <cellStyle name="Comma 4 3 13" xfId="21589"/>
    <cellStyle name="Comma 4 3 14" xfId="21590"/>
    <cellStyle name="Comma 4 3 15" xfId="21591"/>
    <cellStyle name="Comma 4 3 16" xfId="21592"/>
    <cellStyle name="Comma 4 3 17" xfId="21593"/>
    <cellStyle name="Comma 4 3 18" xfId="21594"/>
    <cellStyle name="Comma 4 3 19" xfId="21595"/>
    <cellStyle name="Comma 4 3 2" xfId="21596"/>
    <cellStyle name="Comma 4 3 2 2" xfId="21597"/>
    <cellStyle name="Comma 4 3 2 2 2" xfId="21598"/>
    <cellStyle name="Comma 4 3 2 2 2 2" xfId="21599"/>
    <cellStyle name="Comma 4 3 2 2 2 3" xfId="21600"/>
    <cellStyle name="Comma 4 3 2 2 2_11) Prop" xfId="21601"/>
    <cellStyle name="Comma 4 3 2 2 3" xfId="21602"/>
    <cellStyle name="Comma 4 3 2 2 4" xfId="21603"/>
    <cellStyle name="Comma 4 3 2 2_11) Prop" xfId="21604"/>
    <cellStyle name="Comma 4 3 2 3" xfId="21605"/>
    <cellStyle name="Comma 4 3 2 3 2" xfId="21606"/>
    <cellStyle name="Comma 4 3 2 3 3" xfId="21607"/>
    <cellStyle name="Comma 4 3 2 3_11) Prop" xfId="21608"/>
    <cellStyle name="Comma 4 3 2 4" xfId="21609"/>
    <cellStyle name="Comma 4 3 2 5" xfId="21610"/>
    <cellStyle name="Comma 4 3 2_11) Prop" xfId="21611"/>
    <cellStyle name="Comma 4 3 20" xfId="21612"/>
    <cellStyle name="Comma 4 3 21" xfId="21613"/>
    <cellStyle name="Comma 4 3 22" xfId="21614"/>
    <cellStyle name="Comma 4 3 23" xfId="21615"/>
    <cellStyle name="Comma 4 3 3" xfId="21616"/>
    <cellStyle name="Comma 4 3 3 2" xfId="21617"/>
    <cellStyle name="Comma 4 3 3 2 2" xfId="21618"/>
    <cellStyle name="Comma 4 3 3 2 3" xfId="21619"/>
    <cellStyle name="Comma 4 3 3 2_11) Prop" xfId="21620"/>
    <cellStyle name="Comma 4 3 3 3" xfId="21621"/>
    <cellStyle name="Comma 4 3 3 3 2" xfId="21622"/>
    <cellStyle name="Comma 4 3 3 3 2 2" xfId="21623"/>
    <cellStyle name="Comma 4 3 3 3 2 3" xfId="21624"/>
    <cellStyle name="Comma 4 3 3 3 2_11) Prop" xfId="21625"/>
    <cellStyle name="Comma 4 3 3 3 3" xfId="21626"/>
    <cellStyle name="Comma 4 3 3 3 4" xfId="21627"/>
    <cellStyle name="Comma 4 3 3 3_11) Prop" xfId="21628"/>
    <cellStyle name="Comma 4 3 3 4" xfId="21629"/>
    <cellStyle name="Comma 4 3 3 4 2" xfId="21630"/>
    <cellStyle name="Comma 4 3 3 4 3" xfId="21631"/>
    <cellStyle name="Comma 4 3 3 4_11) Prop" xfId="21632"/>
    <cellStyle name="Comma 4 3 3 5" xfId="21633"/>
    <cellStyle name="Comma 4 3 3_11) Prop" xfId="21634"/>
    <cellStyle name="Comma 4 3 4" xfId="21635"/>
    <cellStyle name="Comma 4 3 4 2" xfId="21636"/>
    <cellStyle name="Comma 4 3 4 2 2" xfId="21637"/>
    <cellStyle name="Comma 4 3 4 2 3" xfId="21638"/>
    <cellStyle name="Comma 4 3 4 2_11) Prop" xfId="21639"/>
    <cellStyle name="Comma 4 3 4 3" xfId="21640"/>
    <cellStyle name="Comma 4 3 4 4" xfId="21641"/>
    <cellStyle name="Comma 4 3 4_11) Prop" xfId="21642"/>
    <cellStyle name="Comma 4 3 5" xfId="21643"/>
    <cellStyle name="Comma 4 3 5 2" xfId="21644"/>
    <cellStyle name="Comma 4 3 5 3" xfId="21645"/>
    <cellStyle name="Comma 4 3 5_11) Prop" xfId="21646"/>
    <cellStyle name="Comma 4 3 6" xfId="21647"/>
    <cellStyle name="Comma 4 3 6 2" xfId="21648"/>
    <cellStyle name="Comma 4 3 6 3" xfId="21649"/>
    <cellStyle name="Comma 4 3 6_11) Prop" xfId="21650"/>
    <cellStyle name="Comma 4 3 7" xfId="21651"/>
    <cellStyle name="Comma 4 3 7 2" xfId="21652"/>
    <cellStyle name="Comma 4 3 7 3" xfId="21653"/>
    <cellStyle name="Comma 4 3 7_11) Prop" xfId="21654"/>
    <cellStyle name="Comma 4 3 8" xfId="21655"/>
    <cellStyle name="Comma 4 3 8 2" xfId="21656"/>
    <cellStyle name="Comma 4 3 8 2 2" xfId="21657"/>
    <cellStyle name="Comma 4 3 8 2 3" xfId="21658"/>
    <cellStyle name="Comma 4 3 8 2_11) Prop" xfId="21659"/>
    <cellStyle name="Comma 4 3 8 3" xfId="21660"/>
    <cellStyle name="Comma 4 3 8 4" xfId="21661"/>
    <cellStyle name="Comma 4 3 8_11) Prop" xfId="21662"/>
    <cellStyle name="Comma 4 3 9" xfId="21663"/>
    <cellStyle name="Comma 4 3 9 2" xfId="21664"/>
    <cellStyle name="Comma 4 3 9 3" xfId="21665"/>
    <cellStyle name="Comma 4 3 9_11) Prop" xfId="21666"/>
    <cellStyle name="Comma 4 3_1.) Midland &amp; P&amp;L" xfId="21667"/>
    <cellStyle name="Comma 4 4" xfId="21668"/>
    <cellStyle name="Comma 4 4 10" xfId="21669"/>
    <cellStyle name="Comma 4 4 11" xfId="21670"/>
    <cellStyle name="Comma 4 4 2" xfId="21671"/>
    <cellStyle name="Comma 4 4 2 2" xfId="21672"/>
    <cellStyle name="Comma 4 4 2 2 2" xfId="21673"/>
    <cellStyle name="Comma 4 4 2 2 3" xfId="21674"/>
    <cellStyle name="Comma 4 4 2 2_11) Prop" xfId="21675"/>
    <cellStyle name="Comma 4 4 2 3" xfId="21676"/>
    <cellStyle name="Comma 4 4 2 3 2" xfId="21677"/>
    <cellStyle name="Comma 4 4 2 3 3" xfId="21678"/>
    <cellStyle name="Comma 4 4 2 3_4) FAS 143" xfId="21679"/>
    <cellStyle name="Comma 4 4 2 4" xfId="21680"/>
    <cellStyle name="Comma 4 4 2_11) Prop" xfId="21681"/>
    <cellStyle name="Comma 4 4 3" xfId="21682"/>
    <cellStyle name="Comma 4 4 3 2" xfId="21683"/>
    <cellStyle name="Comma 4 4 3 2 2" xfId="21684"/>
    <cellStyle name="Comma 4 4 3 2 3" xfId="21685"/>
    <cellStyle name="Comma 4 4 3 2_4) FAS 143" xfId="21686"/>
    <cellStyle name="Comma 4 4 3 3" xfId="21687"/>
    <cellStyle name="Comma 4 4 3 4" xfId="21688"/>
    <cellStyle name="Comma 4 4 3_11) Prop" xfId="21689"/>
    <cellStyle name="Comma 4 4 4" xfId="21690"/>
    <cellStyle name="Comma 4 4 4 2" xfId="21691"/>
    <cellStyle name="Comma 4 4 4 3" xfId="21692"/>
    <cellStyle name="Comma 4 4 4_11) Prop" xfId="21693"/>
    <cellStyle name="Comma 4 4 5" xfId="21694"/>
    <cellStyle name="Comma 4 4 5 2" xfId="21695"/>
    <cellStyle name="Comma 4 4 5 3" xfId="21696"/>
    <cellStyle name="Comma 4 4 5_4) FAS 143" xfId="21697"/>
    <cellStyle name="Comma 4 4 6" xfId="21698"/>
    <cellStyle name="Comma 4 4 6 2" xfId="21699"/>
    <cellStyle name="Comma 4 4 6 3" xfId="21700"/>
    <cellStyle name="Comma 4 4 6_4) FAS 143" xfId="21701"/>
    <cellStyle name="Comma 4 4 7" xfId="21702"/>
    <cellStyle name="Comma 4 4 7 2" xfId="21703"/>
    <cellStyle name="Comma 4 4 8" xfId="21704"/>
    <cellStyle name="Comma 4 4 9" xfId="21705"/>
    <cellStyle name="Comma 4 4_1.) Midland &amp; P&amp;L" xfId="21706"/>
    <cellStyle name="Comma 4 5" xfId="21707"/>
    <cellStyle name="Comma 4 5 2" xfId="21708"/>
    <cellStyle name="Comma 4 5 2 2" xfId="21709"/>
    <cellStyle name="Comma 4 5 2 3" xfId="21710"/>
    <cellStyle name="Comma 4 5 2_11) Prop" xfId="21711"/>
    <cellStyle name="Comma 4 5 3" xfId="21712"/>
    <cellStyle name="Comma 4 5 4" xfId="21713"/>
    <cellStyle name="Comma 4 5_11) Prop" xfId="21714"/>
    <cellStyle name="Comma 4 6" xfId="21715"/>
    <cellStyle name="Comma 4 6 2" xfId="21716"/>
    <cellStyle name="Comma 4 6 3" xfId="21717"/>
    <cellStyle name="Comma 4 6_11) Prop" xfId="21718"/>
    <cellStyle name="Comma 4 7" xfId="21719"/>
    <cellStyle name="Comma 4 7 2" xfId="21720"/>
    <cellStyle name="Comma 4 7 3" xfId="21721"/>
    <cellStyle name="Comma 4 7_11) Prop" xfId="21722"/>
    <cellStyle name="Comma 4 8" xfId="21723"/>
    <cellStyle name="Comma 4 8 2" xfId="21724"/>
    <cellStyle name="Comma 4 8 2 2" xfId="21725"/>
    <cellStyle name="Comma 4 8 2 3" xfId="21726"/>
    <cellStyle name="Comma 4 8 2_11) Prop" xfId="21727"/>
    <cellStyle name="Comma 4 8 3" xfId="21728"/>
    <cellStyle name="Comma 4 8 4" xfId="21729"/>
    <cellStyle name="Comma 4 8_11) Prop" xfId="21730"/>
    <cellStyle name="Comma 4 9" xfId="21731"/>
    <cellStyle name="Comma 4 9 2" xfId="21732"/>
    <cellStyle name="Comma 4 9 3" xfId="21733"/>
    <cellStyle name="Comma 4 9_4) FAS 143" xfId="21734"/>
    <cellStyle name="Comma 4_1.) Midland &amp; P&amp;L" xfId="21735"/>
    <cellStyle name="Comma 40" xfId="21736"/>
    <cellStyle name="Comma 40 2" xfId="21737"/>
    <cellStyle name="Comma 40 2 2" xfId="21738"/>
    <cellStyle name="Comma 40 2 3" xfId="21739"/>
    <cellStyle name="Comma 40 2_11) Prop" xfId="21740"/>
    <cellStyle name="Comma 40 3" xfId="21741"/>
    <cellStyle name="Comma 40 4" xfId="21742"/>
    <cellStyle name="Comma 40 5" xfId="21743"/>
    <cellStyle name="Comma 40_11) Prop" xfId="21744"/>
    <cellStyle name="Comma 41" xfId="21745"/>
    <cellStyle name="Comma 41 10" xfId="21746"/>
    <cellStyle name="Comma 41 2" xfId="21747"/>
    <cellStyle name="Comma 41 2 2" xfId="21748"/>
    <cellStyle name="Comma 41 2 2 2" xfId="21749"/>
    <cellStyle name="Comma 41 2 2 2 2" xfId="21750"/>
    <cellStyle name="Comma 41 2 2 2 3" xfId="21751"/>
    <cellStyle name="Comma 41 2 2 2_11) Prop" xfId="21752"/>
    <cellStyle name="Comma 41 2 2 3" xfId="21753"/>
    <cellStyle name="Comma 41 2 2 4" xfId="21754"/>
    <cellStyle name="Comma 41 2 2_11) Prop" xfId="21755"/>
    <cellStyle name="Comma 41 2 3" xfId="21756"/>
    <cellStyle name="Comma 41 2 3 2" xfId="21757"/>
    <cellStyle name="Comma 41 2 3 3" xfId="21758"/>
    <cellStyle name="Comma 41 2 3_11) Prop" xfId="21759"/>
    <cellStyle name="Comma 41 2 4" xfId="21760"/>
    <cellStyle name="Comma 41 2 5" xfId="21761"/>
    <cellStyle name="Comma 41 2_11) Prop" xfId="21762"/>
    <cellStyle name="Comma 41 3" xfId="21763"/>
    <cellStyle name="Comma 41 3 2" xfId="21764"/>
    <cellStyle name="Comma 41 3 3" xfId="21765"/>
    <cellStyle name="Comma 41 3_11) Prop" xfId="21766"/>
    <cellStyle name="Comma 41 4" xfId="21767"/>
    <cellStyle name="Comma 41 5" xfId="21768"/>
    <cellStyle name="Comma 41 6" xfId="21769"/>
    <cellStyle name="Comma 41 7" xfId="21770"/>
    <cellStyle name="Comma 41 8" xfId="21771"/>
    <cellStyle name="Comma 41 9" xfId="21772"/>
    <cellStyle name="Comma 41_11) Prop" xfId="21773"/>
    <cellStyle name="Comma 42" xfId="21774"/>
    <cellStyle name="Comma 42 2" xfId="21775"/>
    <cellStyle name="Comma 42 2 2" xfId="21776"/>
    <cellStyle name="Comma 42 2 2 2" xfId="21777"/>
    <cellStyle name="Comma 42 2 2 2 2" xfId="21778"/>
    <cellStyle name="Comma 42 2 2 2 3" xfId="21779"/>
    <cellStyle name="Comma 42 2 2 2_11) Prop" xfId="21780"/>
    <cellStyle name="Comma 42 2 2 3" xfId="21781"/>
    <cellStyle name="Comma 42 2 2 4" xfId="21782"/>
    <cellStyle name="Comma 42 2 2_11) Prop" xfId="21783"/>
    <cellStyle name="Comma 42 2 3" xfId="21784"/>
    <cellStyle name="Comma 42 2 3 2" xfId="21785"/>
    <cellStyle name="Comma 42 2 3 3" xfId="21786"/>
    <cellStyle name="Comma 42 2 3_11) Prop" xfId="21787"/>
    <cellStyle name="Comma 42 2 4" xfId="21788"/>
    <cellStyle name="Comma 42 2 5" xfId="21789"/>
    <cellStyle name="Comma 42 2_11) Prop" xfId="21790"/>
    <cellStyle name="Comma 42 3" xfId="21791"/>
    <cellStyle name="Comma 42 3 2" xfId="21792"/>
    <cellStyle name="Comma 42 3 3" xfId="21793"/>
    <cellStyle name="Comma 42 3_11) Prop" xfId="21794"/>
    <cellStyle name="Comma 42 4" xfId="21795"/>
    <cellStyle name="Comma 42 5" xfId="21796"/>
    <cellStyle name="Comma 42 6" xfId="21797"/>
    <cellStyle name="Comma 42 7" xfId="21798"/>
    <cellStyle name="Comma 42 8" xfId="21799"/>
    <cellStyle name="Comma 42 9" xfId="21800"/>
    <cellStyle name="Comma 42_11) Prop" xfId="21801"/>
    <cellStyle name="Comma 43" xfId="21802"/>
    <cellStyle name="Comma 43 10" xfId="21803"/>
    <cellStyle name="Comma 43 2" xfId="21804"/>
    <cellStyle name="Comma 43 2 2" xfId="21805"/>
    <cellStyle name="Comma 43 2 2 2" xfId="21806"/>
    <cellStyle name="Comma 43 2 2 3" xfId="21807"/>
    <cellStyle name="Comma 43 2 2_11) Prop" xfId="21808"/>
    <cellStyle name="Comma 43 2 3" xfId="21809"/>
    <cellStyle name="Comma 43 2 4" xfId="21810"/>
    <cellStyle name="Comma 43 2_11) Prop" xfId="21811"/>
    <cellStyle name="Comma 43 3" xfId="21812"/>
    <cellStyle name="Comma 43 3 2" xfId="21813"/>
    <cellStyle name="Comma 43 3 3" xfId="21814"/>
    <cellStyle name="Comma 43 3_11) Prop" xfId="21815"/>
    <cellStyle name="Comma 43 4" xfId="21816"/>
    <cellStyle name="Comma 43 4 2" xfId="21817"/>
    <cellStyle name="Comma 43 4 3" xfId="21818"/>
    <cellStyle name="Comma 43 4_11) Prop" xfId="21819"/>
    <cellStyle name="Comma 43 5" xfId="21820"/>
    <cellStyle name="Comma 43 6" xfId="21821"/>
    <cellStyle name="Comma 43 7" xfId="21822"/>
    <cellStyle name="Comma 43 8" xfId="21823"/>
    <cellStyle name="Comma 43 9" xfId="21824"/>
    <cellStyle name="Comma 43_11) Prop" xfId="21825"/>
    <cellStyle name="Comma 44" xfId="21826"/>
    <cellStyle name="Comma 44 10" xfId="21827"/>
    <cellStyle name="Comma 44 2" xfId="21828"/>
    <cellStyle name="Comma 44 2 2" xfId="21829"/>
    <cellStyle name="Comma 44 2 2 2" xfId="21830"/>
    <cellStyle name="Comma 44 2 2 3" xfId="21831"/>
    <cellStyle name="Comma 44 2 2_11) Prop" xfId="21832"/>
    <cellStyle name="Comma 44 2 3" xfId="21833"/>
    <cellStyle name="Comma 44 2 4" xfId="21834"/>
    <cellStyle name="Comma 44 2_11) Prop" xfId="21835"/>
    <cellStyle name="Comma 44 3" xfId="21836"/>
    <cellStyle name="Comma 44 3 2" xfId="21837"/>
    <cellStyle name="Comma 44 3 3" xfId="21838"/>
    <cellStyle name="Comma 44 3_11) Prop" xfId="21839"/>
    <cellStyle name="Comma 44 4" xfId="21840"/>
    <cellStyle name="Comma 44 4 2" xfId="21841"/>
    <cellStyle name="Comma 44 4 3" xfId="21842"/>
    <cellStyle name="Comma 44 4_11) Prop" xfId="21843"/>
    <cellStyle name="Comma 44 5" xfId="21844"/>
    <cellStyle name="Comma 44 6" xfId="21845"/>
    <cellStyle name="Comma 44 7" xfId="21846"/>
    <cellStyle name="Comma 44 8" xfId="21847"/>
    <cellStyle name="Comma 44 9" xfId="21848"/>
    <cellStyle name="Comma 44_11) Prop" xfId="21849"/>
    <cellStyle name="Comma 45" xfId="21850"/>
    <cellStyle name="Comma 45 10" xfId="21851"/>
    <cellStyle name="Comma 45 2" xfId="21852"/>
    <cellStyle name="Comma 45 2 2" xfId="21853"/>
    <cellStyle name="Comma 45 2 2 2" xfId="21854"/>
    <cellStyle name="Comma 45 2 2 3" xfId="21855"/>
    <cellStyle name="Comma 45 2 2_11) Prop" xfId="21856"/>
    <cellStyle name="Comma 45 2 3" xfId="21857"/>
    <cellStyle name="Comma 45 2 4" xfId="21858"/>
    <cellStyle name="Comma 45 2_11) Prop" xfId="21859"/>
    <cellStyle name="Comma 45 3" xfId="21860"/>
    <cellStyle name="Comma 45 3 2" xfId="21861"/>
    <cellStyle name="Comma 45 3 3" xfId="21862"/>
    <cellStyle name="Comma 45 3_11) Prop" xfId="21863"/>
    <cellStyle name="Comma 45 4" xfId="21864"/>
    <cellStyle name="Comma 45 4 2" xfId="21865"/>
    <cellStyle name="Comma 45 4 3" xfId="21866"/>
    <cellStyle name="Comma 45 4_11) Prop" xfId="21867"/>
    <cellStyle name="Comma 45 5" xfId="21868"/>
    <cellStyle name="Comma 45 6" xfId="21869"/>
    <cellStyle name="Comma 45 7" xfId="21870"/>
    <cellStyle name="Comma 45 8" xfId="21871"/>
    <cellStyle name="Comma 45 9" xfId="21872"/>
    <cellStyle name="Comma 45_11) Prop" xfId="21873"/>
    <cellStyle name="Comma 46" xfId="21874"/>
    <cellStyle name="Comma 46 10" xfId="21875"/>
    <cellStyle name="Comma 46 2" xfId="21876"/>
    <cellStyle name="Comma 46 2 2" xfId="21877"/>
    <cellStyle name="Comma 46 2 2 2" xfId="21878"/>
    <cellStyle name="Comma 46 2 2 3" xfId="21879"/>
    <cellStyle name="Comma 46 2 2_11) Prop" xfId="21880"/>
    <cellStyle name="Comma 46 2 3" xfId="21881"/>
    <cellStyle name="Comma 46 2 4" xfId="21882"/>
    <cellStyle name="Comma 46 2_11) Prop" xfId="21883"/>
    <cellStyle name="Comma 46 3" xfId="21884"/>
    <cellStyle name="Comma 46 3 2" xfId="21885"/>
    <cellStyle name="Comma 46 3 3" xfId="21886"/>
    <cellStyle name="Comma 46 3_11) Prop" xfId="21887"/>
    <cellStyle name="Comma 46 4" xfId="21888"/>
    <cellStyle name="Comma 46 4 2" xfId="21889"/>
    <cellStyle name="Comma 46 4 3" xfId="21890"/>
    <cellStyle name="Comma 46 4_11) Prop" xfId="21891"/>
    <cellStyle name="Comma 46 5" xfId="21892"/>
    <cellStyle name="Comma 46 6" xfId="21893"/>
    <cellStyle name="Comma 46 7" xfId="21894"/>
    <cellStyle name="Comma 46 8" xfId="21895"/>
    <cellStyle name="Comma 46 9" xfId="21896"/>
    <cellStyle name="Comma 46_11) Prop" xfId="21897"/>
    <cellStyle name="Comma 47" xfId="21898"/>
    <cellStyle name="Comma 47 10" xfId="21899"/>
    <cellStyle name="Comma 47 11" xfId="21900"/>
    <cellStyle name="Comma 47 2" xfId="21901"/>
    <cellStyle name="Comma 47 2 2" xfId="21902"/>
    <cellStyle name="Comma 47 2 2 2" xfId="21903"/>
    <cellStyle name="Comma 47 2 2 2 2" xfId="21904"/>
    <cellStyle name="Comma 47 2 2 2 2 2" xfId="21905"/>
    <cellStyle name="Comma 47 2 2 2 2 3" xfId="21906"/>
    <cellStyle name="Comma 47 2 2 2 2_4) FAS 143" xfId="21907"/>
    <cellStyle name="Comma 47 2 2 2 3" xfId="21908"/>
    <cellStyle name="Comma 47 2 2 2 4" xfId="21909"/>
    <cellStyle name="Comma 47 2 2 2_11) Prop" xfId="21910"/>
    <cellStyle name="Comma 47 2 2 3" xfId="21911"/>
    <cellStyle name="Comma 47 2 2 3 2" xfId="21912"/>
    <cellStyle name="Comma 47 2 2 3 3" xfId="21913"/>
    <cellStyle name="Comma 47 2 2 3_4) FAS 143" xfId="21914"/>
    <cellStyle name="Comma 47 2 2 4" xfId="21915"/>
    <cellStyle name="Comma 47 2 2 5" xfId="21916"/>
    <cellStyle name="Comma 47 2 2_11) Prop" xfId="21917"/>
    <cellStyle name="Comma 47 2 3" xfId="21918"/>
    <cellStyle name="Comma 47 2 3 2" xfId="21919"/>
    <cellStyle name="Comma 47 2 3 2 2" xfId="21920"/>
    <cellStyle name="Comma 47 2 3 2 2 2" xfId="21921"/>
    <cellStyle name="Comma 47 2 3 2 2 3" xfId="21922"/>
    <cellStyle name="Comma 47 2 3 2 2_4) FAS 143" xfId="21923"/>
    <cellStyle name="Comma 47 2 3 2 3" xfId="21924"/>
    <cellStyle name="Comma 47 2 3 2 4" xfId="21925"/>
    <cellStyle name="Comma 47 2 3 2_11) Prop" xfId="21926"/>
    <cellStyle name="Comma 47 2 3 3" xfId="21927"/>
    <cellStyle name="Comma 47 2 3 3 2" xfId="21928"/>
    <cellStyle name="Comma 47 2 3 3 3" xfId="21929"/>
    <cellStyle name="Comma 47 2 3 3_4) FAS 143" xfId="21930"/>
    <cellStyle name="Comma 47 2 3 4" xfId="21931"/>
    <cellStyle name="Comma 47 2 3 5" xfId="21932"/>
    <cellStyle name="Comma 47 2 3_11) Prop" xfId="21933"/>
    <cellStyle name="Comma 47 2 4" xfId="21934"/>
    <cellStyle name="Comma 47 2 4 2" xfId="21935"/>
    <cellStyle name="Comma 47 2 4 2 2" xfId="21936"/>
    <cellStyle name="Comma 47 2 4 2 3" xfId="21937"/>
    <cellStyle name="Comma 47 2 4 2_4) FAS 143" xfId="21938"/>
    <cellStyle name="Comma 47 2 4 3" xfId="21939"/>
    <cellStyle name="Comma 47 2 4 4" xfId="21940"/>
    <cellStyle name="Comma 47 2 4_11) Prop" xfId="21941"/>
    <cellStyle name="Comma 47 2 5" xfId="21942"/>
    <cellStyle name="Comma 47 2 5 2" xfId="21943"/>
    <cellStyle name="Comma 47 2 5 3" xfId="21944"/>
    <cellStyle name="Comma 47 2 5_4) FAS 143" xfId="21945"/>
    <cellStyle name="Comma 47 2 6" xfId="21946"/>
    <cellStyle name="Comma 47 2 7" xfId="21947"/>
    <cellStyle name="Comma 47 2_11) Prop" xfId="21948"/>
    <cellStyle name="Comma 47 3" xfId="21949"/>
    <cellStyle name="Comma 47 3 2" xfId="21950"/>
    <cellStyle name="Comma 47 3 2 2" xfId="21951"/>
    <cellStyle name="Comma 47 3 2 2 2" xfId="21952"/>
    <cellStyle name="Comma 47 3 2 2 2 2" xfId="21953"/>
    <cellStyle name="Comma 47 3 2 2 2 3" xfId="21954"/>
    <cellStyle name="Comma 47 3 2 2 2_4) FAS 143" xfId="21955"/>
    <cellStyle name="Comma 47 3 2 2 3" xfId="21956"/>
    <cellStyle name="Comma 47 3 2 2 4" xfId="21957"/>
    <cellStyle name="Comma 47 3 2 2_11) Prop" xfId="21958"/>
    <cellStyle name="Comma 47 3 2 3" xfId="21959"/>
    <cellStyle name="Comma 47 3 2 3 2" xfId="21960"/>
    <cellStyle name="Comma 47 3 2 3 3" xfId="21961"/>
    <cellStyle name="Comma 47 3 2 3_4) FAS 143" xfId="21962"/>
    <cellStyle name="Comma 47 3 2 4" xfId="21963"/>
    <cellStyle name="Comma 47 3 2 5" xfId="21964"/>
    <cellStyle name="Comma 47 3 2_11) Prop" xfId="21965"/>
    <cellStyle name="Comma 47 3 3" xfId="21966"/>
    <cellStyle name="Comma 47 3 3 2" xfId="21967"/>
    <cellStyle name="Comma 47 3 3 2 2" xfId="21968"/>
    <cellStyle name="Comma 47 3 3 2 2 2" xfId="21969"/>
    <cellStyle name="Comma 47 3 3 2 2 3" xfId="21970"/>
    <cellStyle name="Comma 47 3 3 2 2_4) FAS 143" xfId="21971"/>
    <cellStyle name="Comma 47 3 3 2 3" xfId="21972"/>
    <cellStyle name="Comma 47 3 3 2 4" xfId="21973"/>
    <cellStyle name="Comma 47 3 3 2_11) Prop" xfId="21974"/>
    <cellStyle name="Comma 47 3 3 3" xfId="21975"/>
    <cellStyle name="Comma 47 3 3 3 2" xfId="21976"/>
    <cellStyle name="Comma 47 3 3 3 3" xfId="21977"/>
    <cellStyle name="Comma 47 3 3 3_4) FAS 143" xfId="21978"/>
    <cellStyle name="Comma 47 3 3 4" xfId="21979"/>
    <cellStyle name="Comma 47 3 3 5" xfId="21980"/>
    <cellStyle name="Comma 47 3 3_11) Prop" xfId="21981"/>
    <cellStyle name="Comma 47 3 4" xfId="21982"/>
    <cellStyle name="Comma 47 3 4 2" xfId="21983"/>
    <cellStyle name="Comma 47 3 4 2 2" xfId="21984"/>
    <cellStyle name="Comma 47 3 4 2 3" xfId="21985"/>
    <cellStyle name="Comma 47 3 4 2_4) FAS 143" xfId="21986"/>
    <cellStyle name="Comma 47 3 4 3" xfId="21987"/>
    <cellStyle name="Comma 47 3 4 4" xfId="21988"/>
    <cellStyle name="Comma 47 3 4_11) Prop" xfId="21989"/>
    <cellStyle name="Comma 47 3 5" xfId="21990"/>
    <cellStyle name="Comma 47 3 5 2" xfId="21991"/>
    <cellStyle name="Comma 47 3 5 3" xfId="21992"/>
    <cellStyle name="Comma 47 3 5_4) FAS 143" xfId="21993"/>
    <cellStyle name="Comma 47 3 6" xfId="21994"/>
    <cellStyle name="Comma 47 3 7" xfId="21995"/>
    <cellStyle name="Comma 47 3_11) Prop" xfId="21996"/>
    <cellStyle name="Comma 47 4" xfId="21997"/>
    <cellStyle name="Comma 47 4 2" xfId="21998"/>
    <cellStyle name="Comma 47 4 2 2" xfId="21999"/>
    <cellStyle name="Comma 47 4 2 2 2" xfId="22000"/>
    <cellStyle name="Comma 47 4 2 2 2 2" xfId="22001"/>
    <cellStyle name="Comma 47 4 2 2 2 3" xfId="22002"/>
    <cellStyle name="Comma 47 4 2 2 2_4) FAS 143" xfId="22003"/>
    <cellStyle name="Comma 47 4 2 2 3" xfId="22004"/>
    <cellStyle name="Comma 47 4 2 2 4" xfId="22005"/>
    <cellStyle name="Comma 47 4 2 2_11) Prop" xfId="22006"/>
    <cellStyle name="Comma 47 4 2 3" xfId="22007"/>
    <cellStyle name="Comma 47 4 2 3 2" xfId="22008"/>
    <cellStyle name="Comma 47 4 2 3 3" xfId="22009"/>
    <cellStyle name="Comma 47 4 2 3_4) FAS 143" xfId="22010"/>
    <cellStyle name="Comma 47 4 2 4" xfId="22011"/>
    <cellStyle name="Comma 47 4 2 5" xfId="22012"/>
    <cellStyle name="Comma 47 4 2_11) Prop" xfId="22013"/>
    <cellStyle name="Comma 47 4 3" xfId="22014"/>
    <cellStyle name="Comma 47 4 3 2" xfId="22015"/>
    <cellStyle name="Comma 47 4 3 2 2" xfId="22016"/>
    <cellStyle name="Comma 47 4 3 2 2 2" xfId="22017"/>
    <cellStyle name="Comma 47 4 3 2 2 3" xfId="22018"/>
    <cellStyle name="Comma 47 4 3 2 2_4) FAS 143" xfId="22019"/>
    <cellStyle name="Comma 47 4 3 2 3" xfId="22020"/>
    <cellStyle name="Comma 47 4 3 2 4" xfId="22021"/>
    <cellStyle name="Comma 47 4 3 2_11) Prop" xfId="22022"/>
    <cellStyle name="Comma 47 4 3 3" xfId="22023"/>
    <cellStyle name="Comma 47 4 3 3 2" xfId="22024"/>
    <cellStyle name="Comma 47 4 3 3 3" xfId="22025"/>
    <cellStyle name="Comma 47 4 3 3_4) FAS 143" xfId="22026"/>
    <cellStyle name="Comma 47 4 3 4" xfId="22027"/>
    <cellStyle name="Comma 47 4 3 5" xfId="22028"/>
    <cellStyle name="Comma 47 4 3_11) Prop" xfId="22029"/>
    <cellStyle name="Comma 47 4 4" xfId="22030"/>
    <cellStyle name="Comma 47 4 4 2" xfId="22031"/>
    <cellStyle name="Comma 47 4 4 2 2" xfId="22032"/>
    <cellStyle name="Comma 47 4 4 2 3" xfId="22033"/>
    <cellStyle name="Comma 47 4 4 2_4) FAS 143" xfId="22034"/>
    <cellStyle name="Comma 47 4 4 3" xfId="22035"/>
    <cellStyle name="Comma 47 4 4 4" xfId="22036"/>
    <cellStyle name="Comma 47 4 4_11) Prop" xfId="22037"/>
    <cellStyle name="Comma 47 4 5" xfId="22038"/>
    <cellStyle name="Comma 47 4 5 2" xfId="22039"/>
    <cellStyle name="Comma 47 4 5 3" xfId="22040"/>
    <cellStyle name="Comma 47 4 5_4) FAS 143" xfId="22041"/>
    <cellStyle name="Comma 47 4 6" xfId="22042"/>
    <cellStyle name="Comma 47 4 7" xfId="22043"/>
    <cellStyle name="Comma 47 4_11) Prop" xfId="22044"/>
    <cellStyle name="Comma 47 5" xfId="22045"/>
    <cellStyle name="Comma 47 5 2" xfId="22046"/>
    <cellStyle name="Comma 47 5 2 2" xfId="22047"/>
    <cellStyle name="Comma 47 5 2 2 2" xfId="22048"/>
    <cellStyle name="Comma 47 5 2 2 3" xfId="22049"/>
    <cellStyle name="Comma 47 5 2 2_4) FAS 143" xfId="22050"/>
    <cellStyle name="Comma 47 5 2 3" xfId="22051"/>
    <cellStyle name="Comma 47 5 2 4" xfId="22052"/>
    <cellStyle name="Comma 47 5 2_11) Prop" xfId="22053"/>
    <cellStyle name="Comma 47 5 3" xfId="22054"/>
    <cellStyle name="Comma 47 5 3 2" xfId="22055"/>
    <cellStyle name="Comma 47 5 3 3" xfId="22056"/>
    <cellStyle name="Comma 47 5 3_4) FAS 143" xfId="22057"/>
    <cellStyle name="Comma 47 5 4" xfId="22058"/>
    <cellStyle name="Comma 47 5 5" xfId="22059"/>
    <cellStyle name="Comma 47 5_11) Prop" xfId="22060"/>
    <cellStyle name="Comma 47 6" xfId="22061"/>
    <cellStyle name="Comma 47 6 2" xfId="22062"/>
    <cellStyle name="Comma 47 6 2 2" xfId="22063"/>
    <cellStyle name="Comma 47 6 2 2 2" xfId="22064"/>
    <cellStyle name="Comma 47 6 2 2 3" xfId="22065"/>
    <cellStyle name="Comma 47 6 2 2_4) FAS 143" xfId="22066"/>
    <cellStyle name="Comma 47 6 2 3" xfId="22067"/>
    <cellStyle name="Comma 47 6 2 4" xfId="22068"/>
    <cellStyle name="Comma 47 6 2_11) Prop" xfId="22069"/>
    <cellStyle name="Comma 47 6 3" xfId="22070"/>
    <cellStyle name="Comma 47 6 3 2" xfId="22071"/>
    <cellStyle name="Comma 47 6 3 3" xfId="22072"/>
    <cellStyle name="Comma 47 6 3_4) FAS 143" xfId="22073"/>
    <cellStyle name="Comma 47 6 4" xfId="22074"/>
    <cellStyle name="Comma 47 6 5" xfId="22075"/>
    <cellStyle name="Comma 47 6_11) Prop" xfId="22076"/>
    <cellStyle name="Comma 47 7" xfId="22077"/>
    <cellStyle name="Comma 47 7 2" xfId="22078"/>
    <cellStyle name="Comma 47 7 2 2" xfId="22079"/>
    <cellStyle name="Comma 47 7 2 3" xfId="22080"/>
    <cellStyle name="Comma 47 7 2_4) FAS 143" xfId="22081"/>
    <cellStyle name="Comma 47 7 3" xfId="22082"/>
    <cellStyle name="Comma 47 7 4" xfId="22083"/>
    <cellStyle name="Comma 47 7_11) Prop" xfId="22084"/>
    <cellStyle name="Comma 47 8" xfId="22085"/>
    <cellStyle name="Comma 47 8 2" xfId="22086"/>
    <cellStyle name="Comma 47 8 3" xfId="22087"/>
    <cellStyle name="Comma 47 8_11) Prop" xfId="22088"/>
    <cellStyle name="Comma 47 9" xfId="22089"/>
    <cellStyle name="Comma 47 9 2" xfId="22090"/>
    <cellStyle name="Comma 47 9 3" xfId="22091"/>
    <cellStyle name="Comma 47 9_4) FAS 143" xfId="22092"/>
    <cellStyle name="Comma 47_11) Prop" xfId="22093"/>
    <cellStyle name="Comma 48" xfId="22094"/>
    <cellStyle name="Comma 48 2" xfId="22095"/>
    <cellStyle name="Comma 48 2 2" xfId="22096"/>
    <cellStyle name="Comma 48 2 3" xfId="22097"/>
    <cellStyle name="Comma 48 2_11) Prop" xfId="22098"/>
    <cellStyle name="Comma 48 3" xfId="22099"/>
    <cellStyle name="Comma 48 3 2" xfId="22100"/>
    <cellStyle name="Comma 48 3 2 2" xfId="22101"/>
    <cellStyle name="Comma 48 3 2 3" xfId="22102"/>
    <cellStyle name="Comma 48 3 2_11) Prop" xfId="22103"/>
    <cellStyle name="Comma 48 3 3" xfId="22104"/>
    <cellStyle name="Comma 48 3 4" xfId="22105"/>
    <cellStyle name="Comma 48 3_11) Prop" xfId="22106"/>
    <cellStyle name="Comma 48 4" xfId="22107"/>
    <cellStyle name="Comma 48 4 2" xfId="22108"/>
    <cellStyle name="Comma 48 4 3" xfId="22109"/>
    <cellStyle name="Comma 48 4_11) Prop" xfId="22110"/>
    <cellStyle name="Comma 48 5" xfId="22111"/>
    <cellStyle name="Comma 48 5 2" xfId="22112"/>
    <cellStyle name="Comma 48 5 3" xfId="22113"/>
    <cellStyle name="Comma 48 5_11) Prop" xfId="22114"/>
    <cellStyle name="Comma 48 6" xfId="22115"/>
    <cellStyle name="Comma 48_11) Prop" xfId="22116"/>
    <cellStyle name="Comma 49" xfId="22117"/>
    <cellStyle name="Comma 49 2" xfId="22118"/>
    <cellStyle name="Comma 49 2 2" xfId="22119"/>
    <cellStyle name="Comma 49 2 2 2" xfId="22120"/>
    <cellStyle name="Comma 49 2 2 3" xfId="22121"/>
    <cellStyle name="Comma 49 2 2_11) Prop" xfId="22122"/>
    <cellStyle name="Comma 49 2 3" xfId="22123"/>
    <cellStyle name="Comma 49 2 4" xfId="22124"/>
    <cellStyle name="Comma 49 2_11) Prop" xfId="22125"/>
    <cellStyle name="Comma 49 3" xfId="22126"/>
    <cellStyle name="Comma 49 3 2" xfId="22127"/>
    <cellStyle name="Comma 49 3 3" xfId="22128"/>
    <cellStyle name="Comma 49 3_11) Prop" xfId="22129"/>
    <cellStyle name="Comma 49 4" xfId="22130"/>
    <cellStyle name="Comma 49 5" xfId="22131"/>
    <cellStyle name="Comma 49_11) Prop" xfId="22132"/>
    <cellStyle name="Comma 5" xfId="22133"/>
    <cellStyle name="Comma 5 10" xfId="22134"/>
    <cellStyle name="Comma 5 10 2" xfId="22135"/>
    <cellStyle name="Comma 5 11" xfId="22136"/>
    <cellStyle name="Comma 5 11 2" xfId="22137"/>
    <cellStyle name="Comma 5 12" xfId="22138"/>
    <cellStyle name="Comma 5 2" xfId="22139"/>
    <cellStyle name="Comma 5 2 10" xfId="22140"/>
    <cellStyle name="Comma 5 2 10 2" xfId="22141"/>
    <cellStyle name="Comma 5 2 11" xfId="22142"/>
    <cellStyle name="Comma 5 2 12" xfId="22143"/>
    <cellStyle name="Comma 5 2 2" xfId="22144"/>
    <cellStyle name="Comma 5 2 2 2" xfId="22145"/>
    <cellStyle name="Comma 5 2 2 2 2" xfId="22146"/>
    <cellStyle name="Comma 5 2 2 2 2 2" xfId="22147"/>
    <cellStyle name="Comma 5 2 2 2 2 2 2" xfId="22148"/>
    <cellStyle name="Comma 5 2 2 2 2 2 3" xfId="22149"/>
    <cellStyle name="Comma 5 2 2 2 2 2_4) FAS 143" xfId="22150"/>
    <cellStyle name="Comma 5 2 2 2 2 3" xfId="22151"/>
    <cellStyle name="Comma 5 2 2 2 2 4" xfId="22152"/>
    <cellStyle name="Comma 5 2 2 2 2_11) Prop" xfId="22153"/>
    <cellStyle name="Comma 5 2 2 2 3" xfId="22154"/>
    <cellStyle name="Comma 5 2 2 2 3 2" xfId="22155"/>
    <cellStyle name="Comma 5 2 2 2 3 3" xfId="22156"/>
    <cellStyle name="Comma 5 2 2 2 3_4) FAS 143" xfId="22157"/>
    <cellStyle name="Comma 5 2 2 2 4" xfId="22158"/>
    <cellStyle name="Comma 5 2 2 2 4 2" xfId="22159"/>
    <cellStyle name="Comma 5 2 2 2 4 3" xfId="22160"/>
    <cellStyle name="Comma 5 2 2 2 4_4) FAS 143" xfId="22161"/>
    <cellStyle name="Comma 5 2 2 2 5" xfId="22162"/>
    <cellStyle name="Comma 5 2 2 2 5 2" xfId="22163"/>
    <cellStyle name="Comma 5 2 2 2 5 3" xfId="22164"/>
    <cellStyle name="Comma 5 2 2 2 5_4) FAS 143" xfId="22165"/>
    <cellStyle name="Comma 5 2 2 2 6" xfId="22166"/>
    <cellStyle name="Comma 5 2 2 2 7" xfId="22167"/>
    <cellStyle name="Comma 5 2 2 2_11) Prop" xfId="22168"/>
    <cellStyle name="Comma 5 2 2 3" xfId="22169"/>
    <cellStyle name="Comma 5 2 2 3 2" xfId="22170"/>
    <cellStyle name="Comma 5 2 2 3 2 2" xfId="22171"/>
    <cellStyle name="Comma 5 2 2 3 2 3" xfId="22172"/>
    <cellStyle name="Comma 5 2 2 3 2_4) FAS 143" xfId="22173"/>
    <cellStyle name="Comma 5 2 2 3 3" xfId="22174"/>
    <cellStyle name="Comma 5 2 2 3 3 2" xfId="22175"/>
    <cellStyle name="Comma 5 2 2 3 3 3" xfId="22176"/>
    <cellStyle name="Comma 5 2 2 3 3_4) FAS 143" xfId="22177"/>
    <cellStyle name="Comma 5 2 2 3 4" xfId="22178"/>
    <cellStyle name="Comma 5 2 2 3 5" xfId="22179"/>
    <cellStyle name="Comma 5 2 2 3_11) Prop" xfId="22180"/>
    <cellStyle name="Comma 5 2 2 4" xfId="22181"/>
    <cellStyle name="Comma 5 2 2 4 2" xfId="22182"/>
    <cellStyle name="Comma 5 2 2 4 3" xfId="22183"/>
    <cellStyle name="Comma 5 2 2 4_11) Prop" xfId="22184"/>
    <cellStyle name="Comma 5 2 2 5" xfId="22185"/>
    <cellStyle name="Comma 5 2 2 5 2" xfId="22186"/>
    <cellStyle name="Comma 5 2 2 5 3" xfId="22187"/>
    <cellStyle name="Comma 5 2 2 5_11) Prop" xfId="22188"/>
    <cellStyle name="Comma 5 2 2 6" xfId="22189"/>
    <cellStyle name="Comma 5 2 2 6 2" xfId="22190"/>
    <cellStyle name="Comma 5 2 2 6 3" xfId="22191"/>
    <cellStyle name="Comma 5 2 2 6_4) FAS 143" xfId="22192"/>
    <cellStyle name="Comma 5 2 2 7" xfId="22193"/>
    <cellStyle name="Comma 5 2 2 8" xfId="22194"/>
    <cellStyle name="Comma 5 2 2_11) Prop" xfId="22195"/>
    <cellStyle name="Comma 5 2 3" xfId="22196"/>
    <cellStyle name="Comma 5 2 3 2" xfId="22197"/>
    <cellStyle name="Comma 5 2 3 2 2" xfId="22198"/>
    <cellStyle name="Comma 5 2 3 2 2 2" xfId="22199"/>
    <cellStyle name="Comma 5 2 3 2 2 3" xfId="22200"/>
    <cellStyle name="Comma 5 2 3 2 2_4) FAS 143" xfId="22201"/>
    <cellStyle name="Comma 5 2 3 2 3" xfId="22202"/>
    <cellStyle name="Comma 5 2 3 2 4" xfId="22203"/>
    <cellStyle name="Comma 5 2 3 2_4) FAS 143" xfId="22204"/>
    <cellStyle name="Comma 5 2 3 3" xfId="22205"/>
    <cellStyle name="Comma 5 2 3 3 2" xfId="22206"/>
    <cellStyle name="Comma 5 2 3 3 3" xfId="22207"/>
    <cellStyle name="Comma 5 2 3 3_4) FAS 143" xfId="22208"/>
    <cellStyle name="Comma 5 2 3 4" xfId="22209"/>
    <cellStyle name="Comma 5 2 3 4 2" xfId="22210"/>
    <cellStyle name="Comma 5 2 3 4 3" xfId="22211"/>
    <cellStyle name="Comma 5 2 3 4_4) FAS 143" xfId="22212"/>
    <cellStyle name="Comma 5 2 3 5" xfId="22213"/>
    <cellStyle name="Comma 5 2 3 6" xfId="22214"/>
    <cellStyle name="Comma 5 2 3_11) Prop" xfId="22215"/>
    <cellStyle name="Comma 5 2 4" xfId="22216"/>
    <cellStyle name="Comma 5 2 4 2" xfId="22217"/>
    <cellStyle name="Comma 5 2 4 2 2" xfId="22218"/>
    <cellStyle name="Comma 5 2 4 2 3" xfId="22219"/>
    <cellStyle name="Comma 5 2 4 2_4) FAS 143" xfId="22220"/>
    <cellStyle name="Comma 5 2 4 3" xfId="22221"/>
    <cellStyle name="Comma 5 2 4 3 2" xfId="22222"/>
    <cellStyle name="Comma 5 2 4 3 3" xfId="22223"/>
    <cellStyle name="Comma 5 2 4 3_4) FAS 143" xfId="22224"/>
    <cellStyle name="Comma 5 2 4 4" xfId="22225"/>
    <cellStyle name="Comma 5 2 4 5" xfId="22226"/>
    <cellStyle name="Comma 5 2 4_11) Prop" xfId="22227"/>
    <cellStyle name="Comma 5 2 5" xfId="22228"/>
    <cellStyle name="Comma 5 2 5 2" xfId="22229"/>
    <cellStyle name="Comma 5 2 5 2 2" xfId="22230"/>
    <cellStyle name="Comma 5 2 5 2 3" xfId="22231"/>
    <cellStyle name="Comma 5 2 5 2_4) FAS 143" xfId="22232"/>
    <cellStyle name="Comma 5 2 5 3" xfId="22233"/>
    <cellStyle name="Comma 5 2 5 4" xfId="22234"/>
    <cellStyle name="Comma 5 2 5_4) FAS 143" xfId="22235"/>
    <cellStyle name="Comma 5 2 6" xfId="22236"/>
    <cellStyle name="Comma 5 2 6 2" xfId="22237"/>
    <cellStyle name="Comma 5 2 6 3" xfId="22238"/>
    <cellStyle name="Comma 5 2 6_4) FAS 143" xfId="22239"/>
    <cellStyle name="Comma 5 2 7" xfId="22240"/>
    <cellStyle name="Comma 5 2 7 2" xfId="22241"/>
    <cellStyle name="Comma 5 2 8" xfId="22242"/>
    <cellStyle name="Comma 5 2 8 2" xfId="22243"/>
    <cellStyle name="Comma 5 2 9" xfId="22244"/>
    <cellStyle name="Comma 5 2 9 2" xfId="22245"/>
    <cellStyle name="Comma 5 2_1.) Midland &amp; P&amp;L" xfId="22246"/>
    <cellStyle name="Comma 5 3" xfId="22247"/>
    <cellStyle name="Comma 5 3 10" xfId="22248"/>
    <cellStyle name="Comma 5 3 2" xfId="22249"/>
    <cellStyle name="Comma 5 3 2 2" xfId="22250"/>
    <cellStyle name="Comma 5 3 2 2 2" xfId="22251"/>
    <cellStyle name="Comma 5 3 2 2 2 2" xfId="22252"/>
    <cellStyle name="Comma 5 3 2 2 2 3" xfId="22253"/>
    <cellStyle name="Comma 5 3 2 2 2_4) FAS 143" xfId="22254"/>
    <cellStyle name="Comma 5 3 2 2 3" xfId="22255"/>
    <cellStyle name="Comma 5 3 2 2 4" xfId="22256"/>
    <cellStyle name="Comma 5 3 2 2_4) FAS 143" xfId="22257"/>
    <cellStyle name="Comma 5 3 2 3" xfId="22258"/>
    <cellStyle name="Comma 5 3 2 3 2" xfId="22259"/>
    <cellStyle name="Comma 5 3 2 3 3" xfId="22260"/>
    <cellStyle name="Comma 5 3 2 3_4) FAS 143" xfId="22261"/>
    <cellStyle name="Comma 5 3 2 4" xfId="22262"/>
    <cellStyle name="Comma 5 3 2 4 2" xfId="22263"/>
    <cellStyle name="Comma 5 3 2 4 3" xfId="22264"/>
    <cellStyle name="Comma 5 3 2 4_4) FAS 143" xfId="22265"/>
    <cellStyle name="Comma 5 3 2 5" xfId="22266"/>
    <cellStyle name="Comma 5 3 2 5 2" xfId="22267"/>
    <cellStyle name="Comma 5 3 2 5 3" xfId="22268"/>
    <cellStyle name="Comma 5 3 2 5_4) FAS 143" xfId="22269"/>
    <cellStyle name="Comma 5 3 2 6" xfId="22270"/>
    <cellStyle name="Comma 5 3 2 7" xfId="22271"/>
    <cellStyle name="Comma 5 3 2_11) Prop" xfId="22272"/>
    <cellStyle name="Comma 5 3 3" xfId="22273"/>
    <cellStyle name="Comma 5 3 3 2" xfId="22274"/>
    <cellStyle name="Comma 5 3 3 2 2" xfId="22275"/>
    <cellStyle name="Comma 5 3 3 2 3" xfId="22276"/>
    <cellStyle name="Comma 5 3 3 2_4) FAS 143" xfId="22277"/>
    <cellStyle name="Comma 5 3 3 3" xfId="22278"/>
    <cellStyle name="Comma 5 3 3 3 2" xfId="22279"/>
    <cellStyle name="Comma 5 3 3 3 3" xfId="22280"/>
    <cellStyle name="Comma 5 3 3 3_4) FAS 143" xfId="22281"/>
    <cellStyle name="Comma 5 3 3 4" xfId="22282"/>
    <cellStyle name="Comma 5 3 3 4 2" xfId="22283"/>
    <cellStyle name="Comma 5 3 3 4 3" xfId="22284"/>
    <cellStyle name="Comma 5 3 3 4_4) FAS 143" xfId="22285"/>
    <cellStyle name="Comma 5 3 3 5" xfId="22286"/>
    <cellStyle name="Comma 5 3 3 6" xfId="22287"/>
    <cellStyle name="Comma 5 3 3_11) Prop" xfId="22288"/>
    <cellStyle name="Comma 5 3 4" xfId="22289"/>
    <cellStyle name="Comma 5 3 4 2" xfId="22290"/>
    <cellStyle name="Comma 5 3 4 2 2" xfId="22291"/>
    <cellStyle name="Comma 5 3 4 2 3" xfId="22292"/>
    <cellStyle name="Comma 5 3 4 2_4) FAS 143" xfId="22293"/>
    <cellStyle name="Comma 5 3 4 3" xfId="22294"/>
    <cellStyle name="Comma 5 3 4 4" xfId="22295"/>
    <cellStyle name="Comma 5 3 4_11) Prop" xfId="22296"/>
    <cellStyle name="Comma 5 3 5" xfId="22297"/>
    <cellStyle name="Comma 5 3 5 2" xfId="22298"/>
    <cellStyle name="Comma 5 3 5 2 2" xfId="22299"/>
    <cellStyle name="Comma 5 3 5 2 3" xfId="22300"/>
    <cellStyle name="Comma 5 3 5 2_4) FAS 143" xfId="22301"/>
    <cellStyle name="Comma 5 3 5 3" xfId="22302"/>
    <cellStyle name="Comma 5 3 5 4" xfId="22303"/>
    <cellStyle name="Comma 5 3 5_11) Prop" xfId="22304"/>
    <cellStyle name="Comma 5 3 6" xfId="22305"/>
    <cellStyle name="Comma 5 3 6 2" xfId="22306"/>
    <cellStyle name="Comma 5 3 6 2 2" xfId="22307"/>
    <cellStyle name="Comma 5 3 6 2 3" xfId="22308"/>
    <cellStyle name="Comma 5 3 6 2_11) Prop" xfId="22309"/>
    <cellStyle name="Comma 5 3 6 3" xfId="22310"/>
    <cellStyle name="Comma 5 3 6 3 2" xfId="22311"/>
    <cellStyle name="Comma 5 3 6 3 3" xfId="22312"/>
    <cellStyle name="Comma 5 3 6 3_4) FAS 143" xfId="22313"/>
    <cellStyle name="Comma 5 3 6 4" xfId="22314"/>
    <cellStyle name="Comma 5 3 6 5" xfId="22315"/>
    <cellStyle name="Comma 5 3 6_11) Prop" xfId="22316"/>
    <cellStyle name="Comma 5 3 7" xfId="22317"/>
    <cellStyle name="Comma 5 3 7 2" xfId="22318"/>
    <cellStyle name="Comma 5 3 7 3" xfId="22319"/>
    <cellStyle name="Comma 5 3 7_11) Prop" xfId="22320"/>
    <cellStyle name="Comma 5 3 8" xfId="22321"/>
    <cellStyle name="Comma 5 3 8 2" xfId="22322"/>
    <cellStyle name="Comma 5 3 8 3" xfId="22323"/>
    <cellStyle name="Comma 5 3 8_11) Prop" xfId="22324"/>
    <cellStyle name="Comma 5 3 9" xfId="22325"/>
    <cellStyle name="Comma 5 3 9 2" xfId="22326"/>
    <cellStyle name="Comma 5 3_1.) Midland &amp; P&amp;L" xfId="22327"/>
    <cellStyle name="Comma 5 4" xfId="22328"/>
    <cellStyle name="Comma 5 4 2" xfId="22329"/>
    <cellStyle name="Comma 5 4 2 2" xfId="22330"/>
    <cellStyle name="Comma 5 4 2 2 2" xfId="22331"/>
    <cellStyle name="Comma 5 4 2 2 3" xfId="22332"/>
    <cellStyle name="Comma 5 4 2 2_11) Prop" xfId="22333"/>
    <cellStyle name="Comma 5 4 2 3" xfId="22334"/>
    <cellStyle name="Comma 5 4 2 4" xfId="22335"/>
    <cellStyle name="Comma 5 4 2_11) Prop" xfId="22336"/>
    <cellStyle name="Comma 5 4 3" xfId="22337"/>
    <cellStyle name="Comma 5 4 3 2" xfId="22338"/>
    <cellStyle name="Comma 5 4 3 3" xfId="22339"/>
    <cellStyle name="Comma 5 4 3_11) Prop" xfId="22340"/>
    <cellStyle name="Comma 5 4 4" xfId="22341"/>
    <cellStyle name="Comma 5 4 4 2" xfId="22342"/>
    <cellStyle name="Comma 5 4 4 3" xfId="22343"/>
    <cellStyle name="Comma 5 4 4_11) Prop" xfId="22344"/>
    <cellStyle name="Comma 5 4 5" xfId="22345"/>
    <cellStyle name="Comma 5 4 5 2" xfId="22346"/>
    <cellStyle name="Comma 5 4 5 3" xfId="22347"/>
    <cellStyle name="Comma 5 4 5_11) Prop" xfId="22348"/>
    <cellStyle name="Comma 5 4 6" xfId="22349"/>
    <cellStyle name="Comma 5 4_11) Prop" xfId="22350"/>
    <cellStyle name="Comma 5 5" xfId="22351"/>
    <cellStyle name="Comma 5 5 2" xfId="22352"/>
    <cellStyle name="Comma 5 5 2 2" xfId="22353"/>
    <cellStyle name="Comma 5 5 2 2 2" xfId="22354"/>
    <cellStyle name="Comma 5 5 2 2 3" xfId="22355"/>
    <cellStyle name="Comma 5 5 2 2_11) Prop" xfId="22356"/>
    <cellStyle name="Comma 5 5 2 3" xfId="22357"/>
    <cellStyle name="Comma 5 5 2 3 2" xfId="22358"/>
    <cellStyle name="Comma 5 5 2 3 3" xfId="22359"/>
    <cellStyle name="Comma 5 5 2 3_4) FAS 143" xfId="22360"/>
    <cellStyle name="Comma 5 5 2 4" xfId="22361"/>
    <cellStyle name="Comma 5 5 2 4 2" xfId="22362"/>
    <cellStyle name="Comma 5 5 2 4 3" xfId="22363"/>
    <cellStyle name="Comma 5 5 2 4_4) FAS 143" xfId="22364"/>
    <cellStyle name="Comma 5 5 2 5" xfId="22365"/>
    <cellStyle name="Comma 5 5 2 6" xfId="22366"/>
    <cellStyle name="Comma 5 5 2_11) Prop" xfId="22367"/>
    <cellStyle name="Comma 5 5 3" xfId="22368"/>
    <cellStyle name="Comma 5 5 3 2" xfId="22369"/>
    <cellStyle name="Comma 5 5 3 2 2" xfId="22370"/>
    <cellStyle name="Comma 5 5 3 2 3" xfId="22371"/>
    <cellStyle name="Comma 5 5 3 2_4) FAS 143" xfId="22372"/>
    <cellStyle name="Comma 5 5 3 3" xfId="22373"/>
    <cellStyle name="Comma 5 5 3 4" xfId="22374"/>
    <cellStyle name="Comma 5 5 3_11) Prop" xfId="22375"/>
    <cellStyle name="Comma 5 5 4" xfId="22376"/>
    <cellStyle name="Comma 5 5 4 2" xfId="22377"/>
    <cellStyle name="Comma 5 5 4 3" xfId="22378"/>
    <cellStyle name="Comma 5 5 4_11) Prop" xfId="22379"/>
    <cellStyle name="Comma 5 5 5" xfId="22380"/>
    <cellStyle name="Comma 5 5 5 2" xfId="22381"/>
    <cellStyle name="Comma 5 5 5 3" xfId="22382"/>
    <cellStyle name="Comma 5 5 5_4) FAS 143" xfId="22383"/>
    <cellStyle name="Comma 5 5 6" xfId="22384"/>
    <cellStyle name="Comma 5 5_11) Prop" xfId="22385"/>
    <cellStyle name="Comma 5 6" xfId="22386"/>
    <cellStyle name="Comma 5 6 2" xfId="22387"/>
    <cellStyle name="Comma 5 6 2 2" xfId="22388"/>
    <cellStyle name="Comma 5 6 2 3" xfId="22389"/>
    <cellStyle name="Comma 5 6 2_4) FAS 143" xfId="22390"/>
    <cellStyle name="Comma 5 6 3" xfId="22391"/>
    <cellStyle name="Comma 5 6 3 2" xfId="22392"/>
    <cellStyle name="Comma 5 6 3 3" xfId="22393"/>
    <cellStyle name="Comma 5 6 3_4) FAS 143" xfId="22394"/>
    <cellStyle name="Comma 5 6 4" xfId="22395"/>
    <cellStyle name="Comma 5 6 5" xfId="22396"/>
    <cellStyle name="Comma 5 6_11) Prop" xfId="22397"/>
    <cellStyle name="Comma 5 7" xfId="22398"/>
    <cellStyle name="Comma 5 7 2" xfId="22399"/>
    <cellStyle name="Comma 5 7 3" xfId="22400"/>
    <cellStyle name="Comma 5 7_11) Prop" xfId="22401"/>
    <cellStyle name="Comma 5 8" xfId="22402"/>
    <cellStyle name="Comma 5 8 2" xfId="22403"/>
    <cellStyle name="Comma 5 8 3" xfId="22404"/>
    <cellStyle name="Comma 5 8_11) Prop" xfId="22405"/>
    <cellStyle name="Comma 5 9" xfId="22406"/>
    <cellStyle name="Comma 5 9 2" xfId="22407"/>
    <cellStyle name="Comma 5 9 3" xfId="22408"/>
    <cellStyle name="Comma 5 9_4) FAS 143" xfId="22409"/>
    <cellStyle name="Comma 5_1.) Midland &amp; P&amp;L" xfId="22410"/>
    <cellStyle name="Comma 50" xfId="22411"/>
    <cellStyle name="Comma 50 2" xfId="22412"/>
    <cellStyle name="Comma 50 2 2" xfId="22413"/>
    <cellStyle name="Comma 50 2 2 2" xfId="22414"/>
    <cellStyle name="Comma 50 2 2 3" xfId="22415"/>
    <cellStyle name="Comma 50 2 2_11) Prop" xfId="22416"/>
    <cellStyle name="Comma 50 2 3" xfId="22417"/>
    <cellStyle name="Comma 50 2 4" xfId="22418"/>
    <cellStyle name="Comma 50 2_11) Prop" xfId="22419"/>
    <cellStyle name="Comma 50 3" xfId="22420"/>
    <cellStyle name="Comma 50 3 2" xfId="22421"/>
    <cellStyle name="Comma 50 3 3" xfId="22422"/>
    <cellStyle name="Comma 50 3_11) Prop" xfId="22423"/>
    <cellStyle name="Comma 50 4" xfId="22424"/>
    <cellStyle name="Comma 50 5" xfId="22425"/>
    <cellStyle name="Comma 50 6" xfId="22426"/>
    <cellStyle name="Comma 50_11) Prop" xfId="22427"/>
    <cellStyle name="Comma 51" xfId="22428"/>
    <cellStyle name="Comma 51 2" xfId="22429"/>
    <cellStyle name="Comma 51 2 2" xfId="22430"/>
    <cellStyle name="Comma 51 2 2 2" xfId="22431"/>
    <cellStyle name="Comma 51 2 2 3" xfId="22432"/>
    <cellStyle name="Comma 51 2 2_11) Prop" xfId="22433"/>
    <cellStyle name="Comma 51 2 3" xfId="22434"/>
    <cellStyle name="Comma 51 2 4" xfId="22435"/>
    <cellStyle name="Comma 51 2_11) Prop" xfId="22436"/>
    <cellStyle name="Comma 51 3" xfId="22437"/>
    <cellStyle name="Comma 51 3 2" xfId="22438"/>
    <cellStyle name="Comma 51 3 3" xfId="22439"/>
    <cellStyle name="Comma 51 3_11) Prop" xfId="22440"/>
    <cellStyle name="Comma 51 4" xfId="22441"/>
    <cellStyle name="Comma 51 5" xfId="22442"/>
    <cellStyle name="Comma 51 6" xfId="22443"/>
    <cellStyle name="Comma 51_11) Prop" xfId="22444"/>
    <cellStyle name="Comma 52" xfId="22445"/>
    <cellStyle name="Comma 52 2" xfId="22446"/>
    <cellStyle name="Comma 52 2 2" xfId="22447"/>
    <cellStyle name="Comma 52 2 2 2" xfId="22448"/>
    <cellStyle name="Comma 52 2 2 3" xfId="22449"/>
    <cellStyle name="Comma 52 2 2_11) Prop" xfId="22450"/>
    <cellStyle name="Comma 52 2 3" xfId="22451"/>
    <cellStyle name="Comma 52 2 4" xfId="22452"/>
    <cellStyle name="Comma 52 2_11) Prop" xfId="22453"/>
    <cellStyle name="Comma 52 3" xfId="22454"/>
    <cellStyle name="Comma 52 3 2" xfId="22455"/>
    <cellStyle name="Comma 52 3 3" xfId="22456"/>
    <cellStyle name="Comma 52 3_11) Prop" xfId="22457"/>
    <cellStyle name="Comma 52 4" xfId="22458"/>
    <cellStyle name="Comma 52 5" xfId="22459"/>
    <cellStyle name="Comma 52 6" xfId="22460"/>
    <cellStyle name="Comma 52_11) Prop" xfId="22461"/>
    <cellStyle name="Comma 53" xfId="22462"/>
    <cellStyle name="Comma 53 2" xfId="22463"/>
    <cellStyle name="Comma 53 2 2" xfId="22464"/>
    <cellStyle name="Comma 53 2 2 2" xfId="22465"/>
    <cellStyle name="Comma 53 2 2 3" xfId="22466"/>
    <cellStyle name="Comma 53 2 2_11) Prop" xfId="22467"/>
    <cellStyle name="Comma 53 2 3" xfId="22468"/>
    <cellStyle name="Comma 53 2 4" xfId="22469"/>
    <cellStyle name="Comma 53 2_11) Prop" xfId="22470"/>
    <cellStyle name="Comma 53 3" xfId="22471"/>
    <cellStyle name="Comma 53 3 2" xfId="22472"/>
    <cellStyle name="Comma 53 3 3" xfId="22473"/>
    <cellStyle name="Comma 53 3_11) Prop" xfId="22474"/>
    <cellStyle name="Comma 53 4" xfId="22475"/>
    <cellStyle name="Comma 53 4 2" xfId="22476"/>
    <cellStyle name="Comma 53 4 3" xfId="22477"/>
    <cellStyle name="Comma 53 4_11) Prop" xfId="22478"/>
    <cellStyle name="Comma 53 5" xfId="22479"/>
    <cellStyle name="Comma 53 6" xfId="22480"/>
    <cellStyle name="Comma 53 7" xfId="22481"/>
    <cellStyle name="Comma 53_11) Prop" xfId="22482"/>
    <cellStyle name="Comma 54" xfId="22483"/>
    <cellStyle name="Comma 54 2" xfId="22484"/>
    <cellStyle name="Comma 54 2 2" xfId="22485"/>
    <cellStyle name="Comma 54 2 2 2" xfId="22486"/>
    <cellStyle name="Comma 54 2 2 3" xfId="22487"/>
    <cellStyle name="Comma 54 2 2_11) Prop" xfId="22488"/>
    <cellStyle name="Comma 54 2 3" xfId="22489"/>
    <cellStyle name="Comma 54 2 4" xfId="22490"/>
    <cellStyle name="Comma 54 2_11) Prop" xfId="22491"/>
    <cellStyle name="Comma 54 3" xfId="22492"/>
    <cellStyle name="Comma 54 3 2" xfId="22493"/>
    <cellStyle name="Comma 54 3 3" xfId="22494"/>
    <cellStyle name="Comma 54 3_11) Prop" xfId="22495"/>
    <cellStyle name="Comma 54 4" xfId="22496"/>
    <cellStyle name="Comma 54 4 2" xfId="22497"/>
    <cellStyle name="Comma 54 4 3" xfId="22498"/>
    <cellStyle name="Comma 54 4_11) Prop" xfId="22499"/>
    <cellStyle name="Comma 54 5" xfId="22500"/>
    <cellStyle name="Comma 54 6" xfId="22501"/>
    <cellStyle name="Comma 54 7" xfId="22502"/>
    <cellStyle name="Comma 54_11) Prop" xfId="22503"/>
    <cellStyle name="Comma 55" xfId="22504"/>
    <cellStyle name="Comma 55 2" xfId="22505"/>
    <cellStyle name="Comma 55 2 2" xfId="22506"/>
    <cellStyle name="Comma 55 2 3" xfId="22507"/>
    <cellStyle name="Comma 55 2_11) Prop" xfId="22508"/>
    <cellStyle name="Comma 55 3" xfId="22509"/>
    <cellStyle name="Comma 55 3 2" xfId="22510"/>
    <cellStyle name="Comma 55 3 3" xfId="22511"/>
    <cellStyle name="Comma 55 3_11) Prop" xfId="22512"/>
    <cellStyle name="Comma 55 4" xfId="22513"/>
    <cellStyle name="Comma 55 5" xfId="22514"/>
    <cellStyle name="Comma 55_11) Prop" xfId="22515"/>
    <cellStyle name="Comma 56" xfId="22516"/>
    <cellStyle name="Comma 56 2" xfId="22517"/>
    <cellStyle name="Comma 56 2 2" xfId="22518"/>
    <cellStyle name="Comma 56 2 3" xfId="22519"/>
    <cellStyle name="Comma 56 2_11) Prop" xfId="22520"/>
    <cellStyle name="Comma 56 3" xfId="22521"/>
    <cellStyle name="Comma 56 3 2" xfId="22522"/>
    <cellStyle name="Comma 56 3 3" xfId="22523"/>
    <cellStyle name="Comma 56 3_11) Prop" xfId="22524"/>
    <cellStyle name="Comma 56 4" xfId="22525"/>
    <cellStyle name="Comma 56_11) Prop" xfId="22526"/>
    <cellStyle name="Comma 57" xfId="22527"/>
    <cellStyle name="Comma 57 2" xfId="22528"/>
    <cellStyle name="Comma 57 2 2" xfId="22529"/>
    <cellStyle name="Comma 57 3" xfId="22530"/>
    <cellStyle name="Comma 57 3 2" xfId="22531"/>
    <cellStyle name="Comma 57 3 3" xfId="22532"/>
    <cellStyle name="Comma 57 3_11) Prop" xfId="22533"/>
    <cellStyle name="Comma 57 4" xfId="22534"/>
    <cellStyle name="Comma 57 5" xfId="22535"/>
    <cellStyle name="Comma 57_11) Prop" xfId="22536"/>
    <cellStyle name="Comma 58" xfId="22537"/>
    <cellStyle name="Comma 58 2" xfId="22538"/>
    <cellStyle name="Comma 58 2 2" xfId="22539"/>
    <cellStyle name="Comma 58 3" xfId="22540"/>
    <cellStyle name="Comma 58 3 2" xfId="22541"/>
    <cellStyle name="Comma 58 3 3" xfId="22542"/>
    <cellStyle name="Comma 58 3_11) Prop" xfId="22543"/>
    <cellStyle name="Comma 58 4" xfId="22544"/>
    <cellStyle name="Comma 58 5" xfId="22545"/>
    <cellStyle name="Comma 58_11) Prop" xfId="22546"/>
    <cellStyle name="Comma 59" xfId="22547"/>
    <cellStyle name="Comma 59 2" xfId="22548"/>
    <cellStyle name="Comma 59 2 2" xfId="22549"/>
    <cellStyle name="Comma 59 3" xfId="22550"/>
    <cellStyle name="Comma 59_11) Prop" xfId="22551"/>
    <cellStyle name="Comma 6" xfId="22552"/>
    <cellStyle name="Comma 6 10" xfId="22553"/>
    <cellStyle name="Comma 6 10 2" xfId="22554"/>
    <cellStyle name="Comma 6 11" xfId="22555"/>
    <cellStyle name="Comma 6 2" xfId="22556"/>
    <cellStyle name="Comma 6 2 10" xfId="22557"/>
    <cellStyle name="Comma 6 2 10 2" xfId="22558"/>
    <cellStyle name="Comma 6 2 11" xfId="22559"/>
    <cellStyle name="Comma 6 2 2" xfId="22560"/>
    <cellStyle name="Comma 6 2 2 2" xfId="22561"/>
    <cellStyle name="Comma 6 2 2 2 2" xfId="22562"/>
    <cellStyle name="Comma 6 2 2 2 2 2" xfId="22563"/>
    <cellStyle name="Comma 6 2 2 2 2 2 2" xfId="22564"/>
    <cellStyle name="Comma 6 2 2 2 2 2 2 2" xfId="22565"/>
    <cellStyle name="Comma 6 2 2 2 2 2 2 2 2" xfId="22566"/>
    <cellStyle name="Comma 6 2 2 2 2 2 2 2 3" xfId="22567"/>
    <cellStyle name="Comma 6 2 2 2 2 2 2 2_4) FAS 143" xfId="22568"/>
    <cellStyle name="Comma 6 2 2 2 2 2 2 3" xfId="22569"/>
    <cellStyle name="Comma 6 2 2 2 2 2 2 4" xfId="22570"/>
    <cellStyle name="Comma 6 2 2 2 2 2 2_11) Prop" xfId="22571"/>
    <cellStyle name="Comma 6 2 2 2 2 2 3" xfId="22572"/>
    <cellStyle name="Comma 6 2 2 2 2 2 3 2" xfId="22573"/>
    <cellStyle name="Comma 6 2 2 2 2 2 3 3" xfId="22574"/>
    <cellStyle name="Comma 6 2 2 2 2 2 3_4) FAS 143" xfId="22575"/>
    <cellStyle name="Comma 6 2 2 2 2 2 4" xfId="22576"/>
    <cellStyle name="Comma 6 2 2 2 2 2 5" xfId="22577"/>
    <cellStyle name="Comma 6 2 2 2 2 2_11) Prop" xfId="22578"/>
    <cellStyle name="Comma 6 2 2 2 2 3" xfId="22579"/>
    <cellStyle name="Comma 6 2 2 2 2 3 2" xfId="22580"/>
    <cellStyle name="Comma 6 2 2 2 2 3 2 2" xfId="22581"/>
    <cellStyle name="Comma 6 2 2 2 2 3 2 2 2" xfId="22582"/>
    <cellStyle name="Comma 6 2 2 2 2 3 2 2 3" xfId="22583"/>
    <cellStyle name="Comma 6 2 2 2 2 3 2 2_4) FAS 143" xfId="22584"/>
    <cellStyle name="Comma 6 2 2 2 2 3 2 3" xfId="22585"/>
    <cellStyle name="Comma 6 2 2 2 2 3 2 4" xfId="22586"/>
    <cellStyle name="Comma 6 2 2 2 2 3 2_11) Prop" xfId="22587"/>
    <cellStyle name="Comma 6 2 2 2 2 3 3" xfId="22588"/>
    <cellStyle name="Comma 6 2 2 2 2 3 3 2" xfId="22589"/>
    <cellStyle name="Comma 6 2 2 2 2 3 3 3" xfId="22590"/>
    <cellStyle name="Comma 6 2 2 2 2 3 3_4) FAS 143" xfId="22591"/>
    <cellStyle name="Comma 6 2 2 2 2 3 4" xfId="22592"/>
    <cellStyle name="Comma 6 2 2 2 2 3 5" xfId="22593"/>
    <cellStyle name="Comma 6 2 2 2 2 3_11) Prop" xfId="22594"/>
    <cellStyle name="Comma 6 2 2 2 2 4" xfId="22595"/>
    <cellStyle name="Comma 6 2 2 2 2 4 2" xfId="22596"/>
    <cellStyle name="Comma 6 2 2 2 2 4 2 2" xfId="22597"/>
    <cellStyle name="Comma 6 2 2 2 2 4 2 3" xfId="22598"/>
    <cellStyle name="Comma 6 2 2 2 2 4 2_4) FAS 143" xfId="22599"/>
    <cellStyle name="Comma 6 2 2 2 2 4 3" xfId="22600"/>
    <cellStyle name="Comma 6 2 2 2 2 4 4" xfId="22601"/>
    <cellStyle name="Comma 6 2 2 2 2 4_11) Prop" xfId="22602"/>
    <cellStyle name="Comma 6 2 2 2 2 5" xfId="22603"/>
    <cellStyle name="Comma 6 2 2 2 2 5 2" xfId="22604"/>
    <cellStyle name="Comma 6 2 2 2 2 5 3" xfId="22605"/>
    <cellStyle name="Comma 6 2 2 2 2 5_4) FAS 143" xfId="22606"/>
    <cellStyle name="Comma 6 2 2 2 2 6" xfId="22607"/>
    <cellStyle name="Comma 6 2 2 2 2 7" xfId="22608"/>
    <cellStyle name="Comma 6 2 2 2 2_11) Prop" xfId="22609"/>
    <cellStyle name="Comma 6 2 2 2 3" xfId="22610"/>
    <cellStyle name="Comma 6 2 2 2 3 2" xfId="22611"/>
    <cellStyle name="Comma 6 2 2 2 3 2 2" xfId="22612"/>
    <cellStyle name="Comma 6 2 2 2 3 2 2 2" xfId="22613"/>
    <cellStyle name="Comma 6 2 2 2 3 2 2 3" xfId="22614"/>
    <cellStyle name="Comma 6 2 2 2 3 2 2_4) FAS 143" xfId="22615"/>
    <cellStyle name="Comma 6 2 2 2 3 2 3" xfId="22616"/>
    <cellStyle name="Comma 6 2 2 2 3 2 4" xfId="22617"/>
    <cellStyle name="Comma 6 2 2 2 3 2_11) Prop" xfId="22618"/>
    <cellStyle name="Comma 6 2 2 2 3 3" xfId="22619"/>
    <cellStyle name="Comma 6 2 2 2 3 3 2" xfId="22620"/>
    <cellStyle name="Comma 6 2 2 2 3 3 3" xfId="22621"/>
    <cellStyle name="Comma 6 2 2 2 3 3_4) FAS 143" xfId="22622"/>
    <cellStyle name="Comma 6 2 2 2 3 4" xfId="22623"/>
    <cellStyle name="Comma 6 2 2 2 3 5" xfId="22624"/>
    <cellStyle name="Comma 6 2 2 2 3_11) Prop" xfId="22625"/>
    <cellStyle name="Comma 6 2 2 2 4" xfId="22626"/>
    <cellStyle name="Comma 6 2 2 2 4 2" xfId="22627"/>
    <cellStyle name="Comma 6 2 2 2 4 2 2" xfId="22628"/>
    <cellStyle name="Comma 6 2 2 2 4 2 2 2" xfId="22629"/>
    <cellStyle name="Comma 6 2 2 2 4 2 2 3" xfId="22630"/>
    <cellStyle name="Comma 6 2 2 2 4 2 2_4) FAS 143" xfId="22631"/>
    <cellStyle name="Comma 6 2 2 2 4 2 3" xfId="22632"/>
    <cellStyle name="Comma 6 2 2 2 4 2 4" xfId="22633"/>
    <cellStyle name="Comma 6 2 2 2 4 2_11) Prop" xfId="22634"/>
    <cellStyle name="Comma 6 2 2 2 4 3" xfId="22635"/>
    <cellStyle name="Comma 6 2 2 2 4 3 2" xfId="22636"/>
    <cellStyle name="Comma 6 2 2 2 4 3 3" xfId="22637"/>
    <cellStyle name="Comma 6 2 2 2 4 3_4) FAS 143" xfId="22638"/>
    <cellStyle name="Comma 6 2 2 2 4 4" xfId="22639"/>
    <cellStyle name="Comma 6 2 2 2 4 5" xfId="22640"/>
    <cellStyle name="Comma 6 2 2 2 4_11) Prop" xfId="22641"/>
    <cellStyle name="Comma 6 2 2 2 5" xfId="22642"/>
    <cellStyle name="Comma 6 2 2 2 5 2" xfId="22643"/>
    <cellStyle name="Comma 6 2 2 2 5 2 2" xfId="22644"/>
    <cellStyle name="Comma 6 2 2 2 5 2 3" xfId="22645"/>
    <cellStyle name="Comma 6 2 2 2 5 2_4) FAS 143" xfId="22646"/>
    <cellStyle name="Comma 6 2 2 2 5 3" xfId="22647"/>
    <cellStyle name="Comma 6 2 2 2 5 4" xfId="22648"/>
    <cellStyle name="Comma 6 2 2 2 5_11) Prop" xfId="22649"/>
    <cellStyle name="Comma 6 2 2 2 6" xfId="22650"/>
    <cellStyle name="Comma 6 2 2 2 6 2" xfId="22651"/>
    <cellStyle name="Comma 6 2 2 2 6 3" xfId="22652"/>
    <cellStyle name="Comma 6 2 2 2 6_4) FAS 143" xfId="22653"/>
    <cellStyle name="Comma 6 2 2 2 7" xfId="22654"/>
    <cellStyle name="Comma 6 2 2 2 8" xfId="22655"/>
    <cellStyle name="Comma 6 2 2 2_11) Prop" xfId="22656"/>
    <cellStyle name="Comma 6 2 2 3" xfId="22657"/>
    <cellStyle name="Comma 6 2 2 3 2" xfId="22658"/>
    <cellStyle name="Comma 6 2 2 3 2 2" xfId="22659"/>
    <cellStyle name="Comma 6 2 2 3 2 2 2" xfId="22660"/>
    <cellStyle name="Comma 6 2 2 3 2 2 2 2" xfId="22661"/>
    <cellStyle name="Comma 6 2 2 3 2 2 2 3" xfId="22662"/>
    <cellStyle name="Comma 6 2 2 3 2 2 2_4) FAS 143" xfId="22663"/>
    <cellStyle name="Comma 6 2 2 3 2 2 3" xfId="22664"/>
    <cellStyle name="Comma 6 2 2 3 2 2 4" xfId="22665"/>
    <cellStyle name="Comma 6 2 2 3 2 2_11) Prop" xfId="22666"/>
    <cellStyle name="Comma 6 2 2 3 2 3" xfId="22667"/>
    <cellStyle name="Comma 6 2 2 3 2 3 2" xfId="22668"/>
    <cellStyle name="Comma 6 2 2 3 2 3 3" xfId="22669"/>
    <cellStyle name="Comma 6 2 2 3 2 3_4) FAS 143" xfId="22670"/>
    <cellStyle name="Comma 6 2 2 3 2 4" xfId="22671"/>
    <cellStyle name="Comma 6 2 2 3 2 5" xfId="22672"/>
    <cellStyle name="Comma 6 2 2 3 2_11) Prop" xfId="22673"/>
    <cellStyle name="Comma 6 2 2 3 3" xfId="22674"/>
    <cellStyle name="Comma 6 2 2 3 3 2" xfId="22675"/>
    <cellStyle name="Comma 6 2 2 3 3 2 2" xfId="22676"/>
    <cellStyle name="Comma 6 2 2 3 3 2 2 2" xfId="22677"/>
    <cellStyle name="Comma 6 2 2 3 3 2 2 3" xfId="22678"/>
    <cellStyle name="Comma 6 2 2 3 3 2 2_4) FAS 143" xfId="22679"/>
    <cellStyle name="Comma 6 2 2 3 3 2 3" xfId="22680"/>
    <cellStyle name="Comma 6 2 2 3 3 2 4" xfId="22681"/>
    <cellStyle name="Comma 6 2 2 3 3 2_11) Prop" xfId="22682"/>
    <cellStyle name="Comma 6 2 2 3 3 3" xfId="22683"/>
    <cellStyle name="Comma 6 2 2 3 3 3 2" xfId="22684"/>
    <cellStyle name="Comma 6 2 2 3 3 3 3" xfId="22685"/>
    <cellStyle name="Comma 6 2 2 3 3 3_4) FAS 143" xfId="22686"/>
    <cellStyle name="Comma 6 2 2 3 3 4" xfId="22687"/>
    <cellStyle name="Comma 6 2 2 3 3 5" xfId="22688"/>
    <cellStyle name="Comma 6 2 2 3 3_11) Prop" xfId="22689"/>
    <cellStyle name="Comma 6 2 2 3 4" xfId="22690"/>
    <cellStyle name="Comma 6 2 2 3 4 2" xfId="22691"/>
    <cellStyle name="Comma 6 2 2 3 4 2 2" xfId="22692"/>
    <cellStyle name="Comma 6 2 2 3 4 2 3" xfId="22693"/>
    <cellStyle name="Comma 6 2 2 3 4 2_4) FAS 143" xfId="22694"/>
    <cellStyle name="Comma 6 2 2 3 4 3" xfId="22695"/>
    <cellStyle name="Comma 6 2 2 3 4 4" xfId="22696"/>
    <cellStyle name="Comma 6 2 2 3 4_11) Prop" xfId="22697"/>
    <cellStyle name="Comma 6 2 2 3 5" xfId="22698"/>
    <cellStyle name="Comma 6 2 2 3 5 2" xfId="22699"/>
    <cellStyle name="Comma 6 2 2 3 5 3" xfId="22700"/>
    <cellStyle name="Comma 6 2 2 3 5_4) FAS 143" xfId="22701"/>
    <cellStyle name="Comma 6 2 2 3 6" xfId="22702"/>
    <cellStyle name="Comma 6 2 2 3 7" xfId="22703"/>
    <cellStyle name="Comma 6 2 2 3_11) Prop" xfId="22704"/>
    <cellStyle name="Comma 6 2 2 4" xfId="22705"/>
    <cellStyle name="Comma 6 2 2 4 2" xfId="22706"/>
    <cellStyle name="Comma 6 2 2 4 2 2" xfId="22707"/>
    <cellStyle name="Comma 6 2 2 4 2 2 2" xfId="22708"/>
    <cellStyle name="Comma 6 2 2 4 2 2 2 2" xfId="22709"/>
    <cellStyle name="Comma 6 2 2 4 2 2 2 3" xfId="22710"/>
    <cellStyle name="Comma 6 2 2 4 2 2 2_4) FAS 143" xfId="22711"/>
    <cellStyle name="Comma 6 2 2 4 2 2 3" xfId="22712"/>
    <cellStyle name="Comma 6 2 2 4 2 2 4" xfId="22713"/>
    <cellStyle name="Comma 6 2 2 4 2 2_11) Prop" xfId="22714"/>
    <cellStyle name="Comma 6 2 2 4 2 3" xfId="22715"/>
    <cellStyle name="Comma 6 2 2 4 2 3 2" xfId="22716"/>
    <cellStyle name="Comma 6 2 2 4 2 3 3" xfId="22717"/>
    <cellStyle name="Comma 6 2 2 4 2 3_4) FAS 143" xfId="22718"/>
    <cellStyle name="Comma 6 2 2 4 2 4" xfId="22719"/>
    <cellStyle name="Comma 6 2 2 4 2 5" xfId="22720"/>
    <cellStyle name="Comma 6 2 2 4 2_11) Prop" xfId="22721"/>
    <cellStyle name="Comma 6 2 2 4 3" xfId="22722"/>
    <cellStyle name="Comma 6 2 2 4 3 2" xfId="22723"/>
    <cellStyle name="Comma 6 2 2 4 3 2 2" xfId="22724"/>
    <cellStyle name="Comma 6 2 2 4 3 2 2 2" xfId="22725"/>
    <cellStyle name="Comma 6 2 2 4 3 2 2 3" xfId="22726"/>
    <cellStyle name="Comma 6 2 2 4 3 2 2_4) FAS 143" xfId="22727"/>
    <cellStyle name="Comma 6 2 2 4 3 2 3" xfId="22728"/>
    <cellStyle name="Comma 6 2 2 4 3 2 4" xfId="22729"/>
    <cellStyle name="Comma 6 2 2 4 3 2_11) Prop" xfId="22730"/>
    <cellStyle name="Comma 6 2 2 4 3 3" xfId="22731"/>
    <cellStyle name="Comma 6 2 2 4 3 3 2" xfId="22732"/>
    <cellStyle name="Comma 6 2 2 4 3 3 3" xfId="22733"/>
    <cellStyle name="Comma 6 2 2 4 3 3_4) FAS 143" xfId="22734"/>
    <cellStyle name="Comma 6 2 2 4 3 4" xfId="22735"/>
    <cellStyle name="Comma 6 2 2 4 3 5" xfId="22736"/>
    <cellStyle name="Comma 6 2 2 4 3_11) Prop" xfId="22737"/>
    <cellStyle name="Comma 6 2 2 4 4" xfId="22738"/>
    <cellStyle name="Comma 6 2 2 4 4 2" xfId="22739"/>
    <cellStyle name="Comma 6 2 2 4 4 2 2" xfId="22740"/>
    <cellStyle name="Comma 6 2 2 4 4 2 3" xfId="22741"/>
    <cellStyle name="Comma 6 2 2 4 4 2_4) FAS 143" xfId="22742"/>
    <cellStyle name="Comma 6 2 2 4 4 3" xfId="22743"/>
    <cellStyle name="Comma 6 2 2 4 4 4" xfId="22744"/>
    <cellStyle name="Comma 6 2 2 4 4_11) Prop" xfId="22745"/>
    <cellStyle name="Comma 6 2 2 4 5" xfId="22746"/>
    <cellStyle name="Comma 6 2 2 4 5 2" xfId="22747"/>
    <cellStyle name="Comma 6 2 2 4 5 3" xfId="22748"/>
    <cellStyle name="Comma 6 2 2 4 5_4) FAS 143" xfId="22749"/>
    <cellStyle name="Comma 6 2 2 4 6" xfId="22750"/>
    <cellStyle name="Comma 6 2 2 4 7" xfId="22751"/>
    <cellStyle name="Comma 6 2 2 4_11) Prop" xfId="22752"/>
    <cellStyle name="Comma 6 2 2 5" xfId="22753"/>
    <cellStyle name="Comma 6 2 2 5 2" xfId="22754"/>
    <cellStyle name="Comma 6 2 2 5 3" xfId="22755"/>
    <cellStyle name="Comma 6 2 2 5_11) Prop" xfId="22756"/>
    <cellStyle name="Comma 6 2 2 6" xfId="22757"/>
    <cellStyle name="Comma 6 2 2_11) Prop" xfId="22758"/>
    <cellStyle name="Comma 6 2 3" xfId="22759"/>
    <cellStyle name="Comma 6 2 3 2" xfId="22760"/>
    <cellStyle name="Comma 6 2 3 2 2" xfId="22761"/>
    <cellStyle name="Comma 6 2 3 2 2 2" xfId="22762"/>
    <cellStyle name="Comma 6 2 3 2 2 2 2" xfId="22763"/>
    <cellStyle name="Comma 6 2 3 2 2 2 2 2" xfId="22764"/>
    <cellStyle name="Comma 6 2 3 2 2 2 2 3" xfId="22765"/>
    <cellStyle name="Comma 6 2 3 2 2 2 2_4) FAS 143" xfId="22766"/>
    <cellStyle name="Comma 6 2 3 2 2 2 3" xfId="22767"/>
    <cellStyle name="Comma 6 2 3 2 2 2 4" xfId="22768"/>
    <cellStyle name="Comma 6 2 3 2 2 2_11) Prop" xfId="22769"/>
    <cellStyle name="Comma 6 2 3 2 2 3" xfId="22770"/>
    <cellStyle name="Comma 6 2 3 2 2 3 2" xfId="22771"/>
    <cellStyle name="Comma 6 2 3 2 2 3 3" xfId="22772"/>
    <cellStyle name="Comma 6 2 3 2 2 3_4) FAS 143" xfId="22773"/>
    <cellStyle name="Comma 6 2 3 2 2 4" xfId="22774"/>
    <cellStyle name="Comma 6 2 3 2 2 5" xfId="22775"/>
    <cellStyle name="Comma 6 2 3 2 2_11) Prop" xfId="22776"/>
    <cellStyle name="Comma 6 2 3 2 3" xfId="22777"/>
    <cellStyle name="Comma 6 2 3 2 3 2" xfId="22778"/>
    <cellStyle name="Comma 6 2 3 2 3 2 2" xfId="22779"/>
    <cellStyle name="Comma 6 2 3 2 3 2 2 2" xfId="22780"/>
    <cellStyle name="Comma 6 2 3 2 3 2 2 3" xfId="22781"/>
    <cellStyle name="Comma 6 2 3 2 3 2 2_4) FAS 143" xfId="22782"/>
    <cellStyle name="Comma 6 2 3 2 3 2 3" xfId="22783"/>
    <cellStyle name="Comma 6 2 3 2 3 2 4" xfId="22784"/>
    <cellStyle name="Comma 6 2 3 2 3 2_11) Prop" xfId="22785"/>
    <cellStyle name="Comma 6 2 3 2 3 3" xfId="22786"/>
    <cellStyle name="Comma 6 2 3 2 3 3 2" xfId="22787"/>
    <cellStyle name="Comma 6 2 3 2 3 3 3" xfId="22788"/>
    <cellStyle name="Comma 6 2 3 2 3 3_4) FAS 143" xfId="22789"/>
    <cellStyle name="Comma 6 2 3 2 3 4" xfId="22790"/>
    <cellStyle name="Comma 6 2 3 2 3 5" xfId="22791"/>
    <cellStyle name="Comma 6 2 3 2 3_11) Prop" xfId="22792"/>
    <cellStyle name="Comma 6 2 3 2 4" xfId="22793"/>
    <cellStyle name="Comma 6 2 3 2 4 2" xfId="22794"/>
    <cellStyle name="Comma 6 2 3 2 4 2 2" xfId="22795"/>
    <cellStyle name="Comma 6 2 3 2 4 2 3" xfId="22796"/>
    <cellStyle name="Comma 6 2 3 2 4 2_4) FAS 143" xfId="22797"/>
    <cellStyle name="Comma 6 2 3 2 4 3" xfId="22798"/>
    <cellStyle name="Comma 6 2 3 2 4 4" xfId="22799"/>
    <cellStyle name="Comma 6 2 3 2 4_11) Prop" xfId="22800"/>
    <cellStyle name="Comma 6 2 3 2 5" xfId="22801"/>
    <cellStyle name="Comma 6 2 3 2 5 2" xfId="22802"/>
    <cellStyle name="Comma 6 2 3 2 5 3" xfId="22803"/>
    <cellStyle name="Comma 6 2 3 2 5_4) FAS 143" xfId="22804"/>
    <cellStyle name="Comma 6 2 3 2 6" xfId="22805"/>
    <cellStyle name="Comma 6 2 3 2 7" xfId="22806"/>
    <cellStyle name="Comma 6 2 3 2_11) Prop" xfId="22807"/>
    <cellStyle name="Comma 6 2 3 3" xfId="22808"/>
    <cellStyle name="Comma 6 2 3 3 2" xfId="22809"/>
    <cellStyle name="Comma 6 2 3 3 2 2" xfId="22810"/>
    <cellStyle name="Comma 6 2 3 3 2 2 2" xfId="22811"/>
    <cellStyle name="Comma 6 2 3 3 2 2 3" xfId="22812"/>
    <cellStyle name="Comma 6 2 3 3 2 2_4) FAS 143" xfId="22813"/>
    <cellStyle name="Comma 6 2 3 3 2 3" xfId="22814"/>
    <cellStyle name="Comma 6 2 3 3 2 4" xfId="22815"/>
    <cellStyle name="Comma 6 2 3 3 2_11) Prop" xfId="22816"/>
    <cellStyle name="Comma 6 2 3 3 3" xfId="22817"/>
    <cellStyle name="Comma 6 2 3 3 3 2" xfId="22818"/>
    <cellStyle name="Comma 6 2 3 3 3 3" xfId="22819"/>
    <cellStyle name="Comma 6 2 3 3 3_4) FAS 143" xfId="22820"/>
    <cellStyle name="Comma 6 2 3 3 4" xfId="22821"/>
    <cellStyle name="Comma 6 2 3 3 5" xfId="22822"/>
    <cellStyle name="Comma 6 2 3 3_11) Prop" xfId="22823"/>
    <cellStyle name="Comma 6 2 3 4" xfId="22824"/>
    <cellStyle name="Comma 6 2 3 4 2" xfId="22825"/>
    <cellStyle name="Comma 6 2 3 4 2 2" xfId="22826"/>
    <cellStyle name="Comma 6 2 3 4 2 2 2" xfId="22827"/>
    <cellStyle name="Comma 6 2 3 4 2 2 3" xfId="22828"/>
    <cellStyle name="Comma 6 2 3 4 2 2_4) FAS 143" xfId="22829"/>
    <cellStyle name="Comma 6 2 3 4 2 3" xfId="22830"/>
    <cellStyle name="Comma 6 2 3 4 2 4" xfId="22831"/>
    <cellStyle name="Comma 6 2 3 4 2_11) Prop" xfId="22832"/>
    <cellStyle name="Comma 6 2 3 4 3" xfId="22833"/>
    <cellStyle name="Comma 6 2 3 4 3 2" xfId="22834"/>
    <cellStyle name="Comma 6 2 3 4 3 3" xfId="22835"/>
    <cellStyle name="Comma 6 2 3 4 3_4) FAS 143" xfId="22836"/>
    <cellStyle name="Comma 6 2 3 4 4" xfId="22837"/>
    <cellStyle name="Comma 6 2 3 4 5" xfId="22838"/>
    <cellStyle name="Comma 6 2 3 4_11) Prop" xfId="22839"/>
    <cellStyle name="Comma 6 2 3 5" xfId="22840"/>
    <cellStyle name="Comma 6 2 3 5 2" xfId="22841"/>
    <cellStyle name="Comma 6 2 3 5 2 2" xfId="22842"/>
    <cellStyle name="Comma 6 2 3 5 2 3" xfId="22843"/>
    <cellStyle name="Comma 6 2 3 5 2_4) FAS 143" xfId="22844"/>
    <cellStyle name="Comma 6 2 3 5 3" xfId="22845"/>
    <cellStyle name="Comma 6 2 3 5 4" xfId="22846"/>
    <cellStyle name="Comma 6 2 3 5_11) Prop" xfId="22847"/>
    <cellStyle name="Comma 6 2 3 6" xfId="22848"/>
    <cellStyle name="Comma 6 2 3 6 2" xfId="22849"/>
    <cellStyle name="Comma 6 2 3 6 3" xfId="22850"/>
    <cellStyle name="Comma 6 2 3 6_4) FAS 143" xfId="22851"/>
    <cellStyle name="Comma 6 2 3 7" xfId="22852"/>
    <cellStyle name="Comma 6 2 3 8" xfId="22853"/>
    <cellStyle name="Comma 6 2 3_11) Prop" xfId="22854"/>
    <cellStyle name="Comma 6 2 4" xfId="22855"/>
    <cellStyle name="Comma 6 2 4 2" xfId="22856"/>
    <cellStyle name="Comma 6 2 4 2 2" xfId="22857"/>
    <cellStyle name="Comma 6 2 4 2 2 2" xfId="22858"/>
    <cellStyle name="Comma 6 2 4 2 2 2 2" xfId="22859"/>
    <cellStyle name="Comma 6 2 4 2 2 2 3" xfId="22860"/>
    <cellStyle name="Comma 6 2 4 2 2 2_4) FAS 143" xfId="22861"/>
    <cellStyle name="Comma 6 2 4 2 2 3" xfId="22862"/>
    <cellStyle name="Comma 6 2 4 2 2 4" xfId="22863"/>
    <cellStyle name="Comma 6 2 4 2 2_11) Prop" xfId="22864"/>
    <cellStyle name="Comma 6 2 4 2 3" xfId="22865"/>
    <cellStyle name="Comma 6 2 4 2 3 2" xfId="22866"/>
    <cellStyle name="Comma 6 2 4 2 3 3" xfId="22867"/>
    <cellStyle name="Comma 6 2 4 2 3_4) FAS 143" xfId="22868"/>
    <cellStyle name="Comma 6 2 4 2 4" xfId="22869"/>
    <cellStyle name="Comma 6 2 4 2 5" xfId="22870"/>
    <cellStyle name="Comma 6 2 4 2_11) Prop" xfId="22871"/>
    <cellStyle name="Comma 6 2 4 3" xfId="22872"/>
    <cellStyle name="Comma 6 2 4 3 2" xfId="22873"/>
    <cellStyle name="Comma 6 2 4 3 2 2" xfId="22874"/>
    <cellStyle name="Comma 6 2 4 3 2 2 2" xfId="22875"/>
    <cellStyle name="Comma 6 2 4 3 2 2 3" xfId="22876"/>
    <cellStyle name="Comma 6 2 4 3 2 2_4) FAS 143" xfId="22877"/>
    <cellStyle name="Comma 6 2 4 3 2 3" xfId="22878"/>
    <cellStyle name="Comma 6 2 4 3 2 4" xfId="22879"/>
    <cellStyle name="Comma 6 2 4 3 2_11) Prop" xfId="22880"/>
    <cellStyle name="Comma 6 2 4 3 3" xfId="22881"/>
    <cellStyle name="Comma 6 2 4 3 3 2" xfId="22882"/>
    <cellStyle name="Comma 6 2 4 3 3 3" xfId="22883"/>
    <cellStyle name="Comma 6 2 4 3 3_4) FAS 143" xfId="22884"/>
    <cellStyle name="Comma 6 2 4 3 4" xfId="22885"/>
    <cellStyle name="Comma 6 2 4 3 5" xfId="22886"/>
    <cellStyle name="Comma 6 2 4 3_11) Prop" xfId="22887"/>
    <cellStyle name="Comma 6 2 4 4" xfId="22888"/>
    <cellStyle name="Comma 6 2 4 4 2" xfId="22889"/>
    <cellStyle name="Comma 6 2 4 4 2 2" xfId="22890"/>
    <cellStyle name="Comma 6 2 4 4 2 3" xfId="22891"/>
    <cellStyle name="Comma 6 2 4 4 2_4) FAS 143" xfId="22892"/>
    <cellStyle name="Comma 6 2 4 4 3" xfId="22893"/>
    <cellStyle name="Comma 6 2 4 4 4" xfId="22894"/>
    <cellStyle name="Comma 6 2 4 4_11) Prop" xfId="22895"/>
    <cellStyle name="Comma 6 2 4 5" xfId="22896"/>
    <cellStyle name="Comma 6 2 4 5 2" xfId="22897"/>
    <cellStyle name="Comma 6 2 4 5 3" xfId="22898"/>
    <cellStyle name="Comma 6 2 4 5_4) FAS 143" xfId="22899"/>
    <cellStyle name="Comma 6 2 4 6" xfId="22900"/>
    <cellStyle name="Comma 6 2 4 7" xfId="22901"/>
    <cellStyle name="Comma 6 2 4_11) Prop" xfId="22902"/>
    <cellStyle name="Comma 6 2 5" xfId="22903"/>
    <cellStyle name="Comma 6 2 5 2" xfId="22904"/>
    <cellStyle name="Comma 6 2 5 2 2" xfId="22905"/>
    <cellStyle name="Comma 6 2 5 2 2 2" xfId="22906"/>
    <cellStyle name="Comma 6 2 5 2 2 2 2" xfId="22907"/>
    <cellStyle name="Comma 6 2 5 2 2 2 3" xfId="22908"/>
    <cellStyle name="Comma 6 2 5 2 2 2_4) FAS 143" xfId="22909"/>
    <cellStyle name="Comma 6 2 5 2 2 3" xfId="22910"/>
    <cellStyle name="Comma 6 2 5 2 2 4" xfId="22911"/>
    <cellStyle name="Comma 6 2 5 2 2_11) Prop" xfId="22912"/>
    <cellStyle name="Comma 6 2 5 2 3" xfId="22913"/>
    <cellStyle name="Comma 6 2 5 2 3 2" xfId="22914"/>
    <cellStyle name="Comma 6 2 5 2 3 3" xfId="22915"/>
    <cellStyle name="Comma 6 2 5 2 3_4) FAS 143" xfId="22916"/>
    <cellStyle name="Comma 6 2 5 2 4" xfId="22917"/>
    <cellStyle name="Comma 6 2 5 2 5" xfId="22918"/>
    <cellStyle name="Comma 6 2 5 2_11) Prop" xfId="22919"/>
    <cellStyle name="Comma 6 2 5 3" xfId="22920"/>
    <cellStyle name="Comma 6 2 5 3 2" xfId="22921"/>
    <cellStyle name="Comma 6 2 5 3 2 2" xfId="22922"/>
    <cellStyle name="Comma 6 2 5 3 2 2 2" xfId="22923"/>
    <cellStyle name="Comma 6 2 5 3 2 2 3" xfId="22924"/>
    <cellStyle name="Comma 6 2 5 3 2 2_4) FAS 143" xfId="22925"/>
    <cellStyle name="Comma 6 2 5 3 2 3" xfId="22926"/>
    <cellStyle name="Comma 6 2 5 3 2 4" xfId="22927"/>
    <cellStyle name="Comma 6 2 5 3 2_11) Prop" xfId="22928"/>
    <cellStyle name="Comma 6 2 5 3 3" xfId="22929"/>
    <cellStyle name="Comma 6 2 5 3 3 2" xfId="22930"/>
    <cellStyle name="Comma 6 2 5 3 3 3" xfId="22931"/>
    <cellStyle name="Comma 6 2 5 3 3_4) FAS 143" xfId="22932"/>
    <cellStyle name="Comma 6 2 5 3 4" xfId="22933"/>
    <cellStyle name="Comma 6 2 5 3 5" xfId="22934"/>
    <cellStyle name="Comma 6 2 5 3_11) Prop" xfId="22935"/>
    <cellStyle name="Comma 6 2 5 4" xfId="22936"/>
    <cellStyle name="Comma 6 2 5 4 2" xfId="22937"/>
    <cellStyle name="Comma 6 2 5 4 2 2" xfId="22938"/>
    <cellStyle name="Comma 6 2 5 4 2 3" xfId="22939"/>
    <cellStyle name="Comma 6 2 5 4 2_4) FAS 143" xfId="22940"/>
    <cellStyle name="Comma 6 2 5 4 3" xfId="22941"/>
    <cellStyle name="Comma 6 2 5 4 4" xfId="22942"/>
    <cellStyle name="Comma 6 2 5 4_11) Prop" xfId="22943"/>
    <cellStyle name="Comma 6 2 5 5" xfId="22944"/>
    <cellStyle name="Comma 6 2 5 5 2" xfId="22945"/>
    <cellStyle name="Comma 6 2 5 5 3" xfId="22946"/>
    <cellStyle name="Comma 6 2 5 5_4) FAS 143" xfId="22947"/>
    <cellStyle name="Comma 6 2 5 6" xfId="22948"/>
    <cellStyle name="Comma 6 2 5 7" xfId="22949"/>
    <cellStyle name="Comma 6 2 5_11) Prop" xfId="22950"/>
    <cellStyle name="Comma 6 2 6" xfId="22951"/>
    <cellStyle name="Comma 6 2 6 2" xfId="22952"/>
    <cellStyle name="Comma 6 2 6 3" xfId="22953"/>
    <cellStyle name="Comma 6 2 6_11) Prop" xfId="22954"/>
    <cellStyle name="Comma 6 2 7" xfId="22955"/>
    <cellStyle name="Comma 6 2 7 2" xfId="22956"/>
    <cellStyle name="Comma 6 2 8" xfId="22957"/>
    <cellStyle name="Comma 6 2 8 2" xfId="22958"/>
    <cellStyle name="Comma 6 2 9" xfId="22959"/>
    <cellStyle name="Comma 6 2 9 2" xfId="22960"/>
    <cellStyle name="Comma 6 2_1.) Midland &amp; P&amp;L" xfId="22961"/>
    <cellStyle name="Comma 6 3" xfId="22962"/>
    <cellStyle name="Comma 6 3 10" xfId="22963"/>
    <cellStyle name="Comma 6 3 2" xfId="22964"/>
    <cellStyle name="Comma 6 3 2 2" xfId="22965"/>
    <cellStyle name="Comma 6 3 2 2 2" xfId="22966"/>
    <cellStyle name="Comma 6 3 2 2 3" xfId="22967"/>
    <cellStyle name="Comma 6 3 2 2_11) Prop" xfId="22968"/>
    <cellStyle name="Comma 6 3 2 3" xfId="22969"/>
    <cellStyle name="Comma 6 3 2 4" xfId="22970"/>
    <cellStyle name="Comma 6 3 2_11) Prop" xfId="22971"/>
    <cellStyle name="Comma 6 3 3" xfId="22972"/>
    <cellStyle name="Comma 6 3 3 2" xfId="22973"/>
    <cellStyle name="Comma 6 3 3 3" xfId="22974"/>
    <cellStyle name="Comma 6 3 3_11) Prop" xfId="22975"/>
    <cellStyle name="Comma 6 3 4" xfId="22976"/>
    <cellStyle name="Comma 6 3 4 2" xfId="22977"/>
    <cellStyle name="Comma 6 3 4 3" xfId="22978"/>
    <cellStyle name="Comma 6 3 4_11) Prop" xfId="22979"/>
    <cellStyle name="Comma 6 3 5" xfId="22980"/>
    <cellStyle name="Comma 6 3 5 2" xfId="22981"/>
    <cellStyle name="Comma 6 3 5 3" xfId="22982"/>
    <cellStyle name="Comma 6 3 5_11) Prop" xfId="22983"/>
    <cellStyle name="Comma 6 3 6" xfId="22984"/>
    <cellStyle name="Comma 6 3 6 2" xfId="22985"/>
    <cellStyle name="Comma 6 3 7" xfId="22986"/>
    <cellStyle name="Comma 6 3 8" xfId="22987"/>
    <cellStyle name="Comma 6 3 9" xfId="22988"/>
    <cellStyle name="Comma 6 3_1.) Midland &amp; P&amp;L" xfId="22989"/>
    <cellStyle name="Comma 6 4" xfId="22990"/>
    <cellStyle name="Comma 6 4 2" xfId="22991"/>
    <cellStyle name="Comma 6 4 3" xfId="22992"/>
    <cellStyle name="Comma 6 4_11) Prop" xfId="22993"/>
    <cellStyle name="Comma 6 5" xfId="22994"/>
    <cellStyle name="Comma 6 5 2" xfId="22995"/>
    <cellStyle name="Comma 6 5 3" xfId="22996"/>
    <cellStyle name="Comma 6 5_11) Prop" xfId="22997"/>
    <cellStyle name="Comma 6 6" xfId="22998"/>
    <cellStyle name="Comma 6 6 2" xfId="22999"/>
    <cellStyle name="Comma 6 6 3" xfId="23000"/>
    <cellStyle name="Comma 6 6_11) Prop" xfId="23001"/>
    <cellStyle name="Comma 6 7" xfId="23002"/>
    <cellStyle name="Comma 6 7 2" xfId="23003"/>
    <cellStyle name="Comma 6 7 3" xfId="23004"/>
    <cellStyle name="Comma 6 7_11) Prop" xfId="23005"/>
    <cellStyle name="Comma 6 8" xfId="23006"/>
    <cellStyle name="Comma 6 8 2" xfId="23007"/>
    <cellStyle name="Comma 6 9" xfId="23008"/>
    <cellStyle name="Comma 6 9 2" xfId="23009"/>
    <cellStyle name="Comma 6_1.) Midland &amp; P&amp;L" xfId="23010"/>
    <cellStyle name="Comma 60" xfId="23011"/>
    <cellStyle name="Comma 60 2" xfId="23012"/>
    <cellStyle name="Comma 60 2 2" xfId="23013"/>
    <cellStyle name="Comma 60 3" xfId="23014"/>
    <cellStyle name="Comma 60_11) Prop" xfId="23015"/>
    <cellStyle name="Comma 61" xfId="23016"/>
    <cellStyle name="Comma 61 2" xfId="23017"/>
    <cellStyle name="Comma 61 2 2" xfId="23018"/>
    <cellStyle name="Comma 61 3" xfId="23019"/>
    <cellStyle name="Comma 61_11) Prop" xfId="23020"/>
    <cellStyle name="Comma 62" xfId="23021"/>
    <cellStyle name="Comma 62 2" xfId="23022"/>
    <cellStyle name="Comma 62 2 2" xfId="23023"/>
    <cellStyle name="Comma 62 2 2 2" xfId="23024"/>
    <cellStyle name="Comma 62 2 2 3" xfId="23025"/>
    <cellStyle name="Comma 62 2 2_11) Prop" xfId="23026"/>
    <cellStyle name="Comma 62 2 3" xfId="23027"/>
    <cellStyle name="Comma 62 2 4" xfId="23028"/>
    <cellStyle name="Comma 62 2_11) Prop" xfId="23029"/>
    <cellStyle name="Comma 62 3" xfId="23030"/>
    <cellStyle name="Comma 62 3 2" xfId="23031"/>
    <cellStyle name="Comma 62 3 3" xfId="23032"/>
    <cellStyle name="Comma 62 3_11) Prop" xfId="23033"/>
    <cellStyle name="Comma 62 4" xfId="23034"/>
    <cellStyle name="Comma 62_11) Prop" xfId="23035"/>
    <cellStyle name="Comma 63" xfId="23036"/>
    <cellStyle name="Comma 63 2" xfId="23037"/>
    <cellStyle name="Comma 63 2 2" xfId="23038"/>
    <cellStyle name="Comma 63 2 3" xfId="23039"/>
    <cellStyle name="Comma 63 2_11) Prop" xfId="23040"/>
    <cellStyle name="Comma 63 3" xfId="23041"/>
    <cellStyle name="Comma 63 3 2" xfId="23042"/>
    <cellStyle name="Comma 63 3 2 2" xfId="23043"/>
    <cellStyle name="Comma 63 3 2 3" xfId="23044"/>
    <cellStyle name="Comma 63 3 2_11) Prop" xfId="23045"/>
    <cellStyle name="Comma 63 3 3" xfId="23046"/>
    <cellStyle name="Comma 63 3 4" xfId="23047"/>
    <cellStyle name="Comma 63 3_11) Prop" xfId="23048"/>
    <cellStyle name="Comma 63 4" xfId="23049"/>
    <cellStyle name="Comma 63 4 2" xfId="23050"/>
    <cellStyle name="Comma 63 4 3" xfId="23051"/>
    <cellStyle name="Comma 63 4_11) Prop" xfId="23052"/>
    <cellStyle name="Comma 63 5" xfId="23053"/>
    <cellStyle name="Comma 63 5 2" xfId="23054"/>
    <cellStyle name="Comma 63 5 3" xfId="23055"/>
    <cellStyle name="Comma 63 5_11) Prop" xfId="23056"/>
    <cellStyle name="Comma 63 6" xfId="23057"/>
    <cellStyle name="Comma 63_11) Prop" xfId="23058"/>
    <cellStyle name="Comma 64" xfId="23059"/>
    <cellStyle name="Comma 64 2" xfId="23060"/>
    <cellStyle name="Comma 64 2 2" xfId="23061"/>
    <cellStyle name="Comma 64 2 3" xfId="23062"/>
    <cellStyle name="Comma 64 2_11) Prop" xfId="23063"/>
    <cellStyle name="Comma 64 3" xfId="23064"/>
    <cellStyle name="Comma 64 3 2" xfId="23065"/>
    <cellStyle name="Comma 64 3 2 2" xfId="23066"/>
    <cellStyle name="Comma 64 3 2 3" xfId="23067"/>
    <cellStyle name="Comma 64 3 2_11) Prop" xfId="23068"/>
    <cellStyle name="Comma 64 3 3" xfId="23069"/>
    <cellStyle name="Comma 64 3 4" xfId="23070"/>
    <cellStyle name="Comma 64 3_11) Prop" xfId="23071"/>
    <cellStyle name="Comma 64 4" xfId="23072"/>
    <cellStyle name="Comma 64 4 2" xfId="23073"/>
    <cellStyle name="Comma 64 4 3" xfId="23074"/>
    <cellStyle name="Comma 64 4_11) Prop" xfId="23075"/>
    <cellStyle name="Comma 64 5" xfId="23076"/>
    <cellStyle name="Comma 64 5 2" xfId="23077"/>
    <cellStyle name="Comma 64 5 3" xfId="23078"/>
    <cellStyle name="Comma 64 5_11) Prop" xfId="23079"/>
    <cellStyle name="Comma 64 6" xfId="23080"/>
    <cellStyle name="Comma 64_11) Prop" xfId="23081"/>
    <cellStyle name="Comma 65" xfId="23082"/>
    <cellStyle name="Comma 65 2" xfId="23083"/>
    <cellStyle name="Comma 65 2 2" xfId="23084"/>
    <cellStyle name="Comma 65 2 3" xfId="23085"/>
    <cellStyle name="Comma 65 2_11) Prop" xfId="23086"/>
    <cellStyle name="Comma 65 3" xfId="23087"/>
    <cellStyle name="Comma 65 3 2" xfId="23088"/>
    <cellStyle name="Comma 65 3 2 2" xfId="23089"/>
    <cellStyle name="Comma 65 3 2 3" xfId="23090"/>
    <cellStyle name="Comma 65 3 2_11) Prop" xfId="23091"/>
    <cellStyle name="Comma 65 3 3" xfId="23092"/>
    <cellStyle name="Comma 65 3 4" xfId="23093"/>
    <cellStyle name="Comma 65 3_11) Prop" xfId="23094"/>
    <cellStyle name="Comma 65 4" xfId="23095"/>
    <cellStyle name="Comma 65 4 2" xfId="23096"/>
    <cellStyle name="Comma 65 4 3" xfId="23097"/>
    <cellStyle name="Comma 65 4_11) Prop" xfId="23098"/>
    <cellStyle name="Comma 65 5" xfId="23099"/>
    <cellStyle name="Comma 65 5 2" xfId="23100"/>
    <cellStyle name="Comma 65 5 3" xfId="23101"/>
    <cellStyle name="Comma 65 5_11) Prop" xfId="23102"/>
    <cellStyle name="Comma 65 6" xfId="23103"/>
    <cellStyle name="Comma 65 7" xfId="23104"/>
    <cellStyle name="Comma 65_11) Prop" xfId="23105"/>
    <cellStyle name="Comma 66" xfId="23106"/>
    <cellStyle name="Comma 66 2" xfId="23107"/>
    <cellStyle name="Comma 66 2 2" xfId="23108"/>
    <cellStyle name="Comma 66 2 3" xfId="23109"/>
    <cellStyle name="Comma 66 2_11) Prop" xfId="23110"/>
    <cellStyle name="Comma 66 3" xfId="23111"/>
    <cellStyle name="Comma 66 3 2" xfId="23112"/>
    <cellStyle name="Comma 66 3 2 2" xfId="23113"/>
    <cellStyle name="Comma 66 3 2 3" xfId="23114"/>
    <cellStyle name="Comma 66 3 2_11) Prop" xfId="23115"/>
    <cellStyle name="Comma 66 3 3" xfId="23116"/>
    <cellStyle name="Comma 66 3 4" xfId="23117"/>
    <cellStyle name="Comma 66 3_11) Prop" xfId="23118"/>
    <cellStyle name="Comma 66 4" xfId="23119"/>
    <cellStyle name="Comma 66 4 2" xfId="23120"/>
    <cellStyle name="Comma 66 4 3" xfId="23121"/>
    <cellStyle name="Comma 66 4_11) Prop" xfId="23122"/>
    <cellStyle name="Comma 66 5" xfId="23123"/>
    <cellStyle name="Comma 66 5 2" xfId="23124"/>
    <cellStyle name="Comma 66 5 3" xfId="23125"/>
    <cellStyle name="Comma 66 5_11) Prop" xfId="23126"/>
    <cellStyle name="Comma 66 6" xfId="23127"/>
    <cellStyle name="Comma 66 7" xfId="23128"/>
    <cellStyle name="Comma 66_11) Prop" xfId="23129"/>
    <cellStyle name="Comma 67" xfId="23130"/>
    <cellStyle name="Comma 67 2" xfId="23131"/>
    <cellStyle name="Comma 67 2 2" xfId="23132"/>
    <cellStyle name="Comma 67 2 3" xfId="23133"/>
    <cellStyle name="Comma 67 2_11) Prop" xfId="23134"/>
    <cellStyle name="Comma 67 3" xfId="23135"/>
    <cellStyle name="Comma 67 3 2" xfId="23136"/>
    <cellStyle name="Comma 67 3 2 2" xfId="23137"/>
    <cellStyle name="Comma 67 3 2 3" xfId="23138"/>
    <cellStyle name="Comma 67 3 2_11) Prop" xfId="23139"/>
    <cellStyle name="Comma 67 3 3" xfId="23140"/>
    <cellStyle name="Comma 67 3 4" xfId="23141"/>
    <cellStyle name="Comma 67 3_11) Prop" xfId="23142"/>
    <cellStyle name="Comma 67 4" xfId="23143"/>
    <cellStyle name="Comma 67 4 2" xfId="23144"/>
    <cellStyle name="Comma 67 4 3" xfId="23145"/>
    <cellStyle name="Comma 67 4_11) Prop" xfId="23146"/>
    <cellStyle name="Comma 67 5" xfId="23147"/>
    <cellStyle name="Comma 67 5 2" xfId="23148"/>
    <cellStyle name="Comma 67 5 3" xfId="23149"/>
    <cellStyle name="Comma 67 5_11) Prop" xfId="23150"/>
    <cellStyle name="Comma 67 6" xfId="23151"/>
    <cellStyle name="Comma 67_11) Prop" xfId="23152"/>
    <cellStyle name="Comma 68" xfId="23153"/>
    <cellStyle name="Comma 68 2" xfId="23154"/>
    <cellStyle name="Comma 68 2 2" xfId="23155"/>
    <cellStyle name="Comma 68 2 3" xfId="23156"/>
    <cellStyle name="Comma 68 2_11) Prop" xfId="23157"/>
    <cellStyle name="Comma 68 3" xfId="23158"/>
    <cellStyle name="Comma 68 3 2" xfId="23159"/>
    <cellStyle name="Comma 68 3 2 2" xfId="23160"/>
    <cellStyle name="Comma 68 3 2 3" xfId="23161"/>
    <cellStyle name="Comma 68 3 2_11) Prop" xfId="23162"/>
    <cellStyle name="Comma 68 3 3" xfId="23163"/>
    <cellStyle name="Comma 68 3 4" xfId="23164"/>
    <cellStyle name="Comma 68 3_11) Prop" xfId="23165"/>
    <cellStyle name="Comma 68 4" xfId="23166"/>
    <cellStyle name="Comma 68 4 2" xfId="23167"/>
    <cellStyle name="Comma 68 4 3" xfId="23168"/>
    <cellStyle name="Comma 68 4_11) Prop" xfId="23169"/>
    <cellStyle name="Comma 68 5" xfId="23170"/>
    <cellStyle name="Comma 68 5 2" xfId="23171"/>
    <cellStyle name="Comma 68 5 3" xfId="23172"/>
    <cellStyle name="Comma 68 5_11) Prop" xfId="23173"/>
    <cellStyle name="Comma 68 6" xfId="23174"/>
    <cellStyle name="Comma 68_11) Prop" xfId="23175"/>
    <cellStyle name="Comma 69" xfId="23176"/>
    <cellStyle name="Comma 69 2" xfId="23177"/>
    <cellStyle name="Comma 69 2 2" xfId="23178"/>
    <cellStyle name="Comma 69 2 2 2" xfId="23179"/>
    <cellStyle name="Comma 69 2 2 3" xfId="23180"/>
    <cellStyle name="Comma 69 2 2_11) Prop" xfId="23181"/>
    <cellStyle name="Comma 69 2 3" xfId="23182"/>
    <cellStyle name="Comma 69 2 4" xfId="23183"/>
    <cellStyle name="Comma 69 2_11) Prop" xfId="23184"/>
    <cellStyle name="Comma 69 3" xfId="23185"/>
    <cellStyle name="Comma 69 3 2" xfId="23186"/>
    <cellStyle name="Comma 69 3 3" xfId="23187"/>
    <cellStyle name="Comma 69 3_11) Prop" xfId="23188"/>
    <cellStyle name="Comma 69 4" xfId="23189"/>
    <cellStyle name="Comma 69 5" xfId="23190"/>
    <cellStyle name="Comma 69_11) Prop" xfId="23191"/>
    <cellStyle name="Comma 7" xfId="23192"/>
    <cellStyle name="Comma 7 10" xfId="23193"/>
    <cellStyle name="Comma 7 10 2" xfId="23194"/>
    <cellStyle name="Comma 7 11" xfId="23195"/>
    <cellStyle name="Comma 7 2" xfId="23196"/>
    <cellStyle name="Comma 7 2 10" xfId="23197"/>
    <cellStyle name="Comma 7 2 2" xfId="23198"/>
    <cellStyle name="Comma 7 2 2 2" xfId="23199"/>
    <cellStyle name="Comma 7 2 2 3" xfId="23200"/>
    <cellStyle name="Comma 7 2 2_11) Prop" xfId="23201"/>
    <cellStyle name="Comma 7 2 3" xfId="23202"/>
    <cellStyle name="Comma 7 2 3 2" xfId="23203"/>
    <cellStyle name="Comma 7 2 3 3" xfId="23204"/>
    <cellStyle name="Comma 7 2 3_11) Prop" xfId="23205"/>
    <cellStyle name="Comma 7 2 4" xfId="23206"/>
    <cellStyle name="Comma 7 2 4 2" xfId="23207"/>
    <cellStyle name="Comma 7 2 4 3" xfId="23208"/>
    <cellStyle name="Comma 7 2 4_11) Prop" xfId="23209"/>
    <cellStyle name="Comma 7 2 5" xfId="23210"/>
    <cellStyle name="Comma 7 2 5 2" xfId="23211"/>
    <cellStyle name="Comma 7 2 5 3" xfId="23212"/>
    <cellStyle name="Comma 7 2 5_11) Prop" xfId="23213"/>
    <cellStyle name="Comma 7 2 6" xfId="23214"/>
    <cellStyle name="Comma 7 2 6 2" xfId="23215"/>
    <cellStyle name="Comma 7 2 6 3" xfId="23216"/>
    <cellStyle name="Comma 7 2 6_11) Prop" xfId="23217"/>
    <cellStyle name="Comma 7 2 7" xfId="23218"/>
    <cellStyle name="Comma 7 2 7 2" xfId="23219"/>
    <cellStyle name="Comma 7 2 8" xfId="23220"/>
    <cellStyle name="Comma 7 2 8 2" xfId="23221"/>
    <cellStyle name="Comma 7 2 9" xfId="23222"/>
    <cellStyle name="Comma 7 2_1.) Midland &amp; P&amp;L" xfId="23223"/>
    <cellStyle name="Comma 7 3" xfId="23224"/>
    <cellStyle name="Comma 7 3 10" xfId="23225"/>
    <cellStyle name="Comma 7 3 2" xfId="23226"/>
    <cellStyle name="Comma 7 3 2 2" xfId="23227"/>
    <cellStyle name="Comma 7 3 2 2 2" xfId="23228"/>
    <cellStyle name="Comma 7 3 2 2 2 2" xfId="23229"/>
    <cellStyle name="Comma 7 3 2 2 2 2 2" xfId="23230"/>
    <cellStyle name="Comma 7 3 2 2 2 2 3" xfId="23231"/>
    <cellStyle name="Comma 7 3 2 2 2 2_4) FAS 143" xfId="23232"/>
    <cellStyle name="Comma 7 3 2 2 2 3" xfId="23233"/>
    <cellStyle name="Comma 7 3 2 2 2 4" xfId="23234"/>
    <cellStyle name="Comma 7 3 2 2 2_11) Prop" xfId="23235"/>
    <cellStyle name="Comma 7 3 2 2 3" xfId="23236"/>
    <cellStyle name="Comma 7 3 2 2 3 2" xfId="23237"/>
    <cellStyle name="Comma 7 3 2 2 3 3" xfId="23238"/>
    <cellStyle name="Comma 7 3 2 2 3_4) FAS 143" xfId="23239"/>
    <cellStyle name="Comma 7 3 2 2 4" xfId="23240"/>
    <cellStyle name="Comma 7 3 2 2 5" xfId="23241"/>
    <cellStyle name="Comma 7 3 2 2_11) Prop" xfId="23242"/>
    <cellStyle name="Comma 7 3 2 3" xfId="23243"/>
    <cellStyle name="Comma 7 3 2 3 2" xfId="23244"/>
    <cellStyle name="Comma 7 3 2 3 2 2" xfId="23245"/>
    <cellStyle name="Comma 7 3 2 3 2 2 2" xfId="23246"/>
    <cellStyle name="Comma 7 3 2 3 2 2 3" xfId="23247"/>
    <cellStyle name="Comma 7 3 2 3 2 2_4) FAS 143" xfId="23248"/>
    <cellStyle name="Comma 7 3 2 3 2 3" xfId="23249"/>
    <cellStyle name="Comma 7 3 2 3 2 4" xfId="23250"/>
    <cellStyle name="Comma 7 3 2 3 2_11) Prop" xfId="23251"/>
    <cellStyle name="Comma 7 3 2 3 3" xfId="23252"/>
    <cellStyle name="Comma 7 3 2 3 3 2" xfId="23253"/>
    <cellStyle name="Comma 7 3 2 3 3 3" xfId="23254"/>
    <cellStyle name="Comma 7 3 2 3 3_4) FAS 143" xfId="23255"/>
    <cellStyle name="Comma 7 3 2 3 4" xfId="23256"/>
    <cellStyle name="Comma 7 3 2 3 5" xfId="23257"/>
    <cellStyle name="Comma 7 3 2 3_11) Prop" xfId="23258"/>
    <cellStyle name="Comma 7 3 2 4" xfId="23259"/>
    <cellStyle name="Comma 7 3 2 4 2" xfId="23260"/>
    <cellStyle name="Comma 7 3 2 4 2 2" xfId="23261"/>
    <cellStyle name="Comma 7 3 2 4 2 3" xfId="23262"/>
    <cellStyle name="Comma 7 3 2 4 2_4) FAS 143" xfId="23263"/>
    <cellStyle name="Comma 7 3 2 4 3" xfId="23264"/>
    <cellStyle name="Comma 7 3 2 4 4" xfId="23265"/>
    <cellStyle name="Comma 7 3 2 4_11) Prop" xfId="23266"/>
    <cellStyle name="Comma 7 3 2 5" xfId="23267"/>
    <cellStyle name="Comma 7 3 2 5 2" xfId="23268"/>
    <cellStyle name="Comma 7 3 2 5 3" xfId="23269"/>
    <cellStyle name="Comma 7 3 2 5_4) FAS 143" xfId="23270"/>
    <cellStyle name="Comma 7 3 2 6" xfId="23271"/>
    <cellStyle name="Comma 7 3 2 7" xfId="23272"/>
    <cellStyle name="Comma 7 3 2_11) Prop" xfId="23273"/>
    <cellStyle name="Comma 7 3 3" xfId="23274"/>
    <cellStyle name="Comma 7 3 3 2" xfId="23275"/>
    <cellStyle name="Comma 7 3 3 2 2" xfId="23276"/>
    <cellStyle name="Comma 7 3 3 2 2 2" xfId="23277"/>
    <cellStyle name="Comma 7 3 3 2 2 3" xfId="23278"/>
    <cellStyle name="Comma 7 3 3 2 2_4) FAS 143" xfId="23279"/>
    <cellStyle name="Comma 7 3 3 2 3" xfId="23280"/>
    <cellStyle name="Comma 7 3 3 2 4" xfId="23281"/>
    <cellStyle name="Comma 7 3 3 2_11) Prop" xfId="23282"/>
    <cellStyle name="Comma 7 3 3 3" xfId="23283"/>
    <cellStyle name="Comma 7 3 3 3 2" xfId="23284"/>
    <cellStyle name="Comma 7 3 3 3 3" xfId="23285"/>
    <cellStyle name="Comma 7 3 3 3_4) FAS 143" xfId="23286"/>
    <cellStyle name="Comma 7 3 3 4" xfId="23287"/>
    <cellStyle name="Comma 7 3 3_11) Prop" xfId="23288"/>
    <cellStyle name="Comma 7 3 4" xfId="23289"/>
    <cellStyle name="Comma 7 3 4 2" xfId="23290"/>
    <cellStyle name="Comma 7 3 4 2 2" xfId="23291"/>
    <cellStyle name="Comma 7 3 4 2 2 2" xfId="23292"/>
    <cellStyle name="Comma 7 3 4 2 2 3" xfId="23293"/>
    <cellStyle name="Comma 7 3 4 2 2_4) FAS 143" xfId="23294"/>
    <cellStyle name="Comma 7 3 4 2 3" xfId="23295"/>
    <cellStyle name="Comma 7 3 4 2 4" xfId="23296"/>
    <cellStyle name="Comma 7 3 4 2_11) Prop" xfId="23297"/>
    <cellStyle name="Comma 7 3 4 3" xfId="23298"/>
    <cellStyle name="Comma 7 3 4 3 2" xfId="23299"/>
    <cellStyle name="Comma 7 3 4 3 3" xfId="23300"/>
    <cellStyle name="Comma 7 3 4 3_4) FAS 143" xfId="23301"/>
    <cellStyle name="Comma 7 3 4 4" xfId="23302"/>
    <cellStyle name="Comma 7 3 4 5" xfId="23303"/>
    <cellStyle name="Comma 7 3 4_11) Prop" xfId="23304"/>
    <cellStyle name="Comma 7 3 5" xfId="23305"/>
    <cellStyle name="Comma 7 3 5 2" xfId="23306"/>
    <cellStyle name="Comma 7 3 5 2 2" xfId="23307"/>
    <cellStyle name="Comma 7 3 5 2 3" xfId="23308"/>
    <cellStyle name="Comma 7 3 5 2_4) FAS 143" xfId="23309"/>
    <cellStyle name="Comma 7 3 5 3" xfId="23310"/>
    <cellStyle name="Comma 7 3 5 4" xfId="23311"/>
    <cellStyle name="Comma 7 3 5_11) Prop" xfId="23312"/>
    <cellStyle name="Comma 7 3 6" xfId="23313"/>
    <cellStyle name="Comma 7 3 6 2" xfId="23314"/>
    <cellStyle name="Comma 7 3 6 3" xfId="23315"/>
    <cellStyle name="Comma 7 3 6_11) Prop" xfId="23316"/>
    <cellStyle name="Comma 7 3 7" xfId="23317"/>
    <cellStyle name="Comma 7 3 7 2" xfId="23318"/>
    <cellStyle name="Comma 7 3 7 3" xfId="23319"/>
    <cellStyle name="Comma 7 3 7_11) Prop" xfId="23320"/>
    <cellStyle name="Comma 7 3 8" xfId="23321"/>
    <cellStyle name="Comma 7 3 8 2" xfId="23322"/>
    <cellStyle name="Comma 7 3 9" xfId="23323"/>
    <cellStyle name="Comma 7 3_1.) Midland &amp; P&amp;L" xfId="23324"/>
    <cellStyle name="Comma 7 4" xfId="23325"/>
    <cellStyle name="Comma 7 4 2" xfId="23326"/>
    <cellStyle name="Comma 7 4 2 2" xfId="23327"/>
    <cellStyle name="Comma 7 4 2 2 2" xfId="23328"/>
    <cellStyle name="Comma 7 4 2 2 3" xfId="23329"/>
    <cellStyle name="Comma 7 4 2 2_11) Prop" xfId="23330"/>
    <cellStyle name="Comma 7 4 2 3" xfId="23331"/>
    <cellStyle name="Comma 7 4 2 4" xfId="23332"/>
    <cellStyle name="Comma 7 4 2_11) Prop" xfId="23333"/>
    <cellStyle name="Comma 7 4 3" xfId="23334"/>
    <cellStyle name="Comma 7 4 3 2" xfId="23335"/>
    <cellStyle name="Comma 7 4 3 3" xfId="23336"/>
    <cellStyle name="Comma 7 4 3_11) Prop" xfId="23337"/>
    <cellStyle name="Comma 7 4 4" xfId="23338"/>
    <cellStyle name="Comma 7 4 4 2" xfId="23339"/>
    <cellStyle name="Comma 7 4 4 3" xfId="23340"/>
    <cellStyle name="Comma 7 4 4_11) Prop" xfId="23341"/>
    <cellStyle name="Comma 7 4 5" xfId="23342"/>
    <cellStyle name="Comma 7 4 5 2" xfId="23343"/>
    <cellStyle name="Comma 7 4 5 3" xfId="23344"/>
    <cellStyle name="Comma 7 4 5_4) FAS 143" xfId="23345"/>
    <cellStyle name="Comma 7 4 6" xfId="23346"/>
    <cellStyle name="Comma 7 4 7" xfId="23347"/>
    <cellStyle name="Comma 7 4 8" xfId="23348"/>
    <cellStyle name="Comma 7 4_11) Prop" xfId="23349"/>
    <cellStyle name="Comma 7 5" xfId="23350"/>
    <cellStyle name="Comma 7 5 2" xfId="23351"/>
    <cellStyle name="Comma 7 5 2 2" xfId="23352"/>
    <cellStyle name="Comma 7 5 2 2 2" xfId="23353"/>
    <cellStyle name="Comma 7 5 2 2 2 2" xfId="23354"/>
    <cellStyle name="Comma 7 5 2 2 2 3" xfId="23355"/>
    <cellStyle name="Comma 7 5 2 2 2_4) FAS 143" xfId="23356"/>
    <cellStyle name="Comma 7 5 2 2 3" xfId="23357"/>
    <cellStyle name="Comma 7 5 2 2 4" xfId="23358"/>
    <cellStyle name="Comma 7 5 2 2_11) Prop" xfId="23359"/>
    <cellStyle name="Comma 7 5 2 3" xfId="23360"/>
    <cellStyle name="Comma 7 5 2 3 2" xfId="23361"/>
    <cellStyle name="Comma 7 5 2 3 3" xfId="23362"/>
    <cellStyle name="Comma 7 5 2 3_4) FAS 143" xfId="23363"/>
    <cellStyle name="Comma 7 5 2 4" xfId="23364"/>
    <cellStyle name="Comma 7 5 2 5" xfId="23365"/>
    <cellStyle name="Comma 7 5 2_11) Prop" xfId="23366"/>
    <cellStyle name="Comma 7 5 3" xfId="23367"/>
    <cellStyle name="Comma 7 5 3 2" xfId="23368"/>
    <cellStyle name="Comma 7 5 3 2 2" xfId="23369"/>
    <cellStyle name="Comma 7 5 3 2 2 2" xfId="23370"/>
    <cellStyle name="Comma 7 5 3 2 2 3" xfId="23371"/>
    <cellStyle name="Comma 7 5 3 2 2_4) FAS 143" xfId="23372"/>
    <cellStyle name="Comma 7 5 3 2 3" xfId="23373"/>
    <cellStyle name="Comma 7 5 3 2 4" xfId="23374"/>
    <cellStyle name="Comma 7 5 3 2_11) Prop" xfId="23375"/>
    <cellStyle name="Comma 7 5 3 3" xfId="23376"/>
    <cellStyle name="Comma 7 5 3 3 2" xfId="23377"/>
    <cellStyle name="Comma 7 5 3 3 3" xfId="23378"/>
    <cellStyle name="Comma 7 5 3 3_4) FAS 143" xfId="23379"/>
    <cellStyle name="Comma 7 5 3 4" xfId="23380"/>
    <cellStyle name="Comma 7 5 3 5" xfId="23381"/>
    <cellStyle name="Comma 7 5 3_11) Prop" xfId="23382"/>
    <cellStyle name="Comma 7 5 4" xfId="23383"/>
    <cellStyle name="Comma 7 5 4 2" xfId="23384"/>
    <cellStyle name="Comma 7 5 4 2 2" xfId="23385"/>
    <cellStyle name="Comma 7 5 4 2 3" xfId="23386"/>
    <cellStyle name="Comma 7 5 4 2_4) FAS 143" xfId="23387"/>
    <cellStyle name="Comma 7 5 4 3" xfId="23388"/>
    <cellStyle name="Comma 7 5 4 4" xfId="23389"/>
    <cellStyle name="Comma 7 5 4_11) Prop" xfId="23390"/>
    <cellStyle name="Comma 7 5 5" xfId="23391"/>
    <cellStyle name="Comma 7 5 5 2" xfId="23392"/>
    <cellStyle name="Comma 7 5 5 3" xfId="23393"/>
    <cellStyle name="Comma 7 5 5_11) Prop" xfId="23394"/>
    <cellStyle name="Comma 7 5 6" xfId="23395"/>
    <cellStyle name="Comma 7 5 6 2" xfId="23396"/>
    <cellStyle name="Comma 7 5 6 3" xfId="23397"/>
    <cellStyle name="Comma 7 5 6_4) FAS 143" xfId="23398"/>
    <cellStyle name="Comma 7 5 7" xfId="23399"/>
    <cellStyle name="Comma 7 5 8" xfId="23400"/>
    <cellStyle name="Comma 7 5_11) Prop" xfId="23401"/>
    <cellStyle name="Comma 7 6" xfId="23402"/>
    <cellStyle name="Comma 7 6 2" xfId="23403"/>
    <cellStyle name="Comma 7 6 2 2" xfId="23404"/>
    <cellStyle name="Comma 7 6 2 2 2" xfId="23405"/>
    <cellStyle name="Comma 7 6 2 2 2 2" xfId="23406"/>
    <cellStyle name="Comma 7 6 2 2 2 3" xfId="23407"/>
    <cellStyle name="Comma 7 6 2 2 2_4) FAS 143" xfId="23408"/>
    <cellStyle name="Comma 7 6 2 2 3" xfId="23409"/>
    <cellStyle name="Comma 7 6 2 2 4" xfId="23410"/>
    <cellStyle name="Comma 7 6 2 2_11) Prop" xfId="23411"/>
    <cellStyle name="Comma 7 6 2 3" xfId="23412"/>
    <cellStyle name="Comma 7 6 2 3 2" xfId="23413"/>
    <cellStyle name="Comma 7 6 2 3 3" xfId="23414"/>
    <cellStyle name="Comma 7 6 2 3_4) FAS 143" xfId="23415"/>
    <cellStyle name="Comma 7 6 2 4" xfId="23416"/>
    <cellStyle name="Comma 7 6 2 5" xfId="23417"/>
    <cellStyle name="Comma 7 6 2_11) Prop" xfId="23418"/>
    <cellStyle name="Comma 7 6 3" xfId="23419"/>
    <cellStyle name="Comma 7 6 3 2" xfId="23420"/>
    <cellStyle name="Comma 7 6 3 2 2" xfId="23421"/>
    <cellStyle name="Comma 7 6 3 2 3" xfId="23422"/>
    <cellStyle name="Comma 7 6 3 2_4) FAS 143" xfId="23423"/>
    <cellStyle name="Comma 7 6 3 3" xfId="23424"/>
    <cellStyle name="Comma 7 6 3 4" xfId="23425"/>
    <cellStyle name="Comma 7 6 3_11) Prop" xfId="23426"/>
    <cellStyle name="Comma 7 6 4" xfId="23427"/>
    <cellStyle name="Comma 7 6 4 2" xfId="23428"/>
    <cellStyle name="Comma 7 6 4 3" xfId="23429"/>
    <cellStyle name="Comma 7 6 4_4) FAS 143" xfId="23430"/>
    <cellStyle name="Comma 7 6 5" xfId="23431"/>
    <cellStyle name="Comma 7 6 6" xfId="23432"/>
    <cellStyle name="Comma 7 6_11) Prop" xfId="23433"/>
    <cellStyle name="Comma 7 7" xfId="23434"/>
    <cellStyle name="Comma 7 7 2" xfId="23435"/>
    <cellStyle name="Comma 7 7 2 2" xfId="23436"/>
    <cellStyle name="Comma 7 7 2 3" xfId="23437"/>
    <cellStyle name="Comma 7 7 2_4) FAS 143" xfId="23438"/>
    <cellStyle name="Comma 7 7 3" xfId="23439"/>
    <cellStyle name="Comma 7 7 4" xfId="23440"/>
    <cellStyle name="Comma 7 7_11) Prop" xfId="23441"/>
    <cellStyle name="Comma 7 8" xfId="23442"/>
    <cellStyle name="Comma 7 8 2" xfId="23443"/>
    <cellStyle name="Comma 7 8 3" xfId="23444"/>
    <cellStyle name="Comma 7 8_4) FAS 143" xfId="23445"/>
    <cellStyle name="Comma 7 9" xfId="23446"/>
    <cellStyle name="Comma 7 9 2" xfId="23447"/>
    <cellStyle name="Comma 7_1.) Midland &amp; P&amp;L" xfId="23448"/>
    <cellStyle name="Comma 70" xfId="23449"/>
    <cellStyle name="Comma 70 2" xfId="23450"/>
    <cellStyle name="Comma 70 2 2" xfId="23451"/>
    <cellStyle name="Comma 70 2 2 2" xfId="23452"/>
    <cellStyle name="Comma 70 2 2 3" xfId="23453"/>
    <cellStyle name="Comma 70 2 2_11) Prop" xfId="23454"/>
    <cellStyle name="Comma 70 2 3" xfId="23455"/>
    <cellStyle name="Comma 70 2 4" xfId="23456"/>
    <cellStyle name="Comma 70 2_11) Prop" xfId="23457"/>
    <cellStyle name="Comma 70 3" xfId="23458"/>
    <cellStyle name="Comma 70 3 2" xfId="23459"/>
    <cellStyle name="Comma 70 3 3" xfId="23460"/>
    <cellStyle name="Comma 70 3_11) Prop" xfId="23461"/>
    <cellStyle name="Comma 70 4" xfId="23462"/>
    <cellStyle name="Comma 70 5" xfId="23463"/>
    <cellStyle name="Comma 70_11) Prop" xfId="23464"/>
    <cellStyle name="Comma 71" xfId="23465"/>
    <cellStyle name="Comma 71 2" xfId="23466"/>
    <cellStyle name="Comma 71 2 2" xfId="23467"/>
    <cellStyle name="Comma 71 2 2 2" xfId="23468"/>
    <cellStyle name="Comma 71 2 2 3" xfId="23469"/>
    <cellStyle name="Comma 71 2 2_11) Prop" xfId="23470"/>
    <cellStyle name="Comma 71 2 3" xfId="23471"/>
    <cellStyle name="Comma 71 2 4" xfId="23472"/>
    <cellStyle name="Comma 71 2_11) Prop" xfId="23473"/>
    <cellStyle name="Comma 71 3" xfId="23474"/>
    <cellStyle name="Comma 71 3 2" xfId="23475"/>
    <cellStyle name="Comma 71 3 3" xfId="23476"/>
    <cellStyle name="Comma 71 3_11) Prop" xfId="23477"/>
    <cellStyle name="Comma 71 4" xfId="23478"/>
    <cellStyle name="Comma 71 5" xfId="23479"/>
    <cellStyle name="Comma 71_11) Prop" xfId="23480"/>
    <cellStyle name="Comma 72" xfId="23481"/>
    <cellStyle name="Comma 72 2" xfId="23482"/>
    <cellStyle name="Comma 72 2 2" xfId="23483"/>
    <cellStyle name="Comma 72 2 2 2" xfId="23484"/>
    <cellStyle name="Comma 72 2 2 3" xfId="23485"/>
    <cellStyle name="Comma 72 2 2_11) Prop" xfId="23486"/>
    <cellStyle name="Comma 72 2 3" xfId="23487"/>
    <cellStyle name="Comma 72 2 4" xfId="23488"/>
    <cellStyle name="Comma 72 2_11) Prop" xfId="23489"/>
    <cellStyle name="Comma 72 3" xfId="23490"/>
    <cellStyle name="Comma 72 3 2" xfId="23491"/>
    <cellStyle name="Comma 72 3 3" xfId="23492"/>
    <cellStyle name="Comma 72 3_11) Prop" xfId="23493"/>
    <cellStyle name="Comma 72 4" xfId="23494"/>
    <cellStyle name="Comma 72 5" xfId="23495"/>
    <cellStyle name="Comma 72_11) Prop" xfId="23496"/>
    <cellStyle name="Comma 73" xfId="23497"/>
    <cellStyle name="Comma 73 2" xfId="23498"/>
    <cellStyle name="Comma 73 2 2" xfId="23499"/>
    <cellStyle name="Comma 73 2 2 2" xfId="23500"/>
    <cellStyle name="Comma 73 2 2 3" xfId="23501"/>
    <cellStyle name="Comma 73 2 2_11) Prop" xfId="23502"/>
    <cellStyle name="Comma 73 2 3" xfId="23503"/>
    <cellStyle name="Comma 73 2 4" xfId="23504"/>
    <cellStyle name="Comma 73 2_11) Prop" xfId="23505"/>
    <cellStyle name="Comma 73 3" xfId="23506"/>
    <cellStyle name="Comma 73 3 2" xfId="23507"/>
    <cellStyle name="Comma 73 3 3" xfId="23508"/>
    <cellStyle name="Comma 73 3_11) Prop" xfId="23509"/>
    <cellStyle name="Comma 73 4" xfId="23510"/>
    <cellStyle name="Comma 73 5" xfId="23511"/>
    <cellStyle name="Comma 73_11) Prop" xfId="23512"/>
    <cellStyle name="Comma 74" xfId="23513"/>
    <cellStyle name="Comma 74 2" xfId="23514"/>
    <cellStyle name="Comma 74 2 2" xfId="23515"/>
    <cellStyle name="Comma 74 2 2 2" xfId="23516"/>
    <cellStyle name="Comma 74 2 2 3" xfId="23517"/>
    <cellStyle name="Comma 74 2 2_11) Prop" xfId="23518"/>
    <cellStyle name="Comma 74 2 3" xfId="23519"/>
    <cellStyle name="Comma 74 2 4" xfId="23520"/>
    <cellStyle name="Comma 74 2_11) Prop" xfId="23521"/>
    <cellStyle name="Comma 74 3" xfId="23522"/>
    <cellStyle name="Comma 74 3 2" xfId="23523"/>
    <cellStyle name="Comma 74 3 3" xfId="23524"/>
    <cellStyle name="Comma 74 3_11) Prop" xfId="23525"/>
    <cellStyle name="Comma 74 4" xfId="23526"/>
    <cellStyle name="Comma 74 5" xfId="23527"/>
    <cellStyle name="Comma 74_11) Prop" xfId="23528"/>
    <cellStyle name="Comma 75" xfId="23529"/>
    <cellStyle name="Comma 75 2" xfId="23530"/>
    <cellStyle name="Comma 75 2 2" xfId="23531"/>
    <cellStyle name="Comma 75 2 2 2" xfId="23532"/>
    <cellStyle name="Comma 75 2 2 3" xfId="23533"/>
    <cellStyle name="Comma 75 2 2_11) Prop" xfId="23534"/>
    <cellStyle name="Comma 75 2 3" xfId="23535"/>
    <cellStyle name="Comma 75 2 4" xfId="23536"/>
    <cellStyle name="Comma 75 2_11) Prop" xfId="23537"/>
    <cellStyle name="Comma 75 3" xfId="23538"/>
    <cellStyle name="Comma 75 3 2" xfId="23539"/>
    <cellStyle name="Comma 75 3 3" xfId="23540"/>
    <cellStyle name="Comma 75 3_11) Prop" xfId="23541"/>
    <cellStyle name="Comma 75 4" xfId="23542"/>
    <cellStyle name="Comma 75 4 2" xfId="23543"/>
    <cellStyle name="Comma 75 5" xfId="23544"/>
    <cellStyle name="Comma 75 6" xfId="23545"/>
    <cellStyle name="Comma 75 7" xfId="23546"/>
    <cellStyle name="Comma 75_11) Prop" xfId="23547"/>
    <cellStyle name="Comma 76" xfId="23548"/>
    <cellStyle name="Comma 76 2" xfId="23549"/>
    <cellStyle name="Comma 76 2 2" xfId="23550"/>
    <cellStyle name="Comma 76 2 2 2" xfId="23551"/>
    <cellStyle name="Comma 76 2 2 3" xfId="23552"/>
    <cellStyle name="Comma 76 2 2_11) Prop" xfId="23553"/>
    <cellStyle name="Comma 76 2 3" xfId="23554"/>
    <cellStyle name="Comma 76 2 4" xfId="23555"/>
    <cellStyle name="Comma 76 2_11) Prop" xfId="23556"/>
    <cellStyle name="Comma 76 3" xfId="23557"/>
    <cellStyle name="Comma 76 3 2" xfId="23558"/>
    <cellStyle name="Comma 76 3 3" xfId="23559"/>
    <cellStyle name="Comma 76 3_11) Prop" xfId="23560"/>
    <cellStyle name="Comma 76 4" xfId="23561"/>
    <cellStyle name="Comma 76 4 2" xfId="23562"/>
    <cellStyle name="Comma 76 4 3" xfId="23563"/>
    <cellStyle name="Comma 76 4_11) Prop" xfId="23564"/>
    <cellStyle name="Comma 76 5" xfId="23565"/>
    <cellStyle name="Comma 76 6" xfId="23566"/>
    <cellStyle name="Comma 76_11) Prop" xfId="23567"/>
    <cellStyle name="Comma 77" xfId="23568"/>
    <cellStyle name="Comma 77 2" xfId="23569"/>
    <cellStyle name="Comma 77 2 2" xfId="23570"/>
    <cellStyle name="Comma 77 2 2 2" xfId="23571"/>
    <cellStyle name="Comma 77 2 2 3" xfId="23572"/>
    <cellStyle name="Comma 77 2 2_11) Prop" xfId="23573"/>
    <cellStyle name="Comma 77 2 3" xfId="23574"/>
    <cellStyle name="Comma 77 2 4" xfId="23575"/>
    <cellStyle name="Comma 77 2_11) Prop" xfId="23576"/>
    <cellStyle name="Comma 77 3" xfId="23577"/>
    <cellStyle name="Comma 77 3 2" xfId="23578"/>
    <cellStyle name="Comma 77 3 3" xfId="23579"/>
    <cellStyle name="Comma 77 3_11) Prop" xfId="23580"/>
    <cellStyle name="Comma 77 4" xfId="23581"/>
    <cellStyle name="Comma 77 4 2" xfId="23582"/>
    <cellStyle name="Comma 77 4 3" xfId="23583"/>
    <cellStyle name="Comma 77 4_11) Prop" xfId="23584"/>
    <cellStyle name="Comma 77 5" xfId="23585"/>
    <cellStyle name="Comma 77 6" xfId="23586"/>
    <cellStyle name="Comma 77_11) Prop" xfId="23587"/>
    <cellStyle name="Comma 78" xfId="23588"/>
    <cellStyle name="Comma 78 2" xfId="23589"/>
    <cellStyle name="Comma 78 2 2" xfId="23590"/>
    <cellStyle name="Comma 78 2 2 2" xfId="23591"/>
    <cellStyle name="Comma 78 2 2 3" xfId="23592"/>
    <cellStyle name="Comma 78 2 2_11) Prop" xfId="23593"/>
    <cellStyle name="Comma 78 2 3" xfId="23594"/>
    <cellStyle name="Comma 78 2 4" xfId="23595"/>
    <cellStyle name="Comma 78 2_11) Prop" xfId="23596"/>
    <cellStyle name="Comma 78 3" xfId="23597"/>
    <cellStyle name="Comma 78 3 2" xfId="23598"/>
    <cellStyle name="Comma 78 3 3" xfId="23599"/>
    <cellStyle name="Comma 78 3_11) Prop" xfId="23600"/>
    <cellStyle name="Comma 78 4" xfId="23601"/>
    <cellStyle name="Comma 78 4 2" xfId="23602"/>
    <cellStyle name="Comma 78 4 3" xfId="23603"/>
    <cellStyle name="Comma 78 4_11) Prop" xfId="23604"/>
    <cellStyle name="Comma 78 5" xfId="23605"/>
    <cellStyle name="Comma 78 6" xfId="23606"/>
    <cellStyle name="Comma 78_11) Prop" xfId="23607"/>
    <cellStyle name="Comma 79" xfId="23608"/>
    <cellStyle name="Comma 79 2" xfId="23609"/>
    <cellStyle name="Comma 79 2 2" xfId="23610"/>
    <cellStyle name="Comma 79 2 2 2" xfId="23611"/>
    <cellStyle name="Comma 79 2 2 3" xfId="23612"/>
    <cellStyle name="Comma 79 2 2_11) Prop" xfId="23613"/>
    <cellStyle name="Comma 79 2 3" xfId="23614"/>
    <cellStyle name="Comma 79 2 4" xfId="23615"/>
    <cellStyle name="Comma 79 2_11) Prop" xfId="23616"/>
    <cellStyle name="Comma 79 3" xfId="23617"/>
    <cellStyle name="Comma 79 3 2" xfId="23618"/>
    <cellStyle name="Comma 79 3 3" xfId="23619"/>
    <cellStyle name="Comma 79 3_11) Prop" xfId="23620"/>
    <cellStyle name="Comma 79 4" xfId="23621"/>
    <cellStyle name="Comma 79 4 2" xfId="23622"/>
    <cellStyle name="Comma 79 4 3" xfId="23623"/>
    <cellStyle name="Comma 79 4_11) Prop" xfId="23624"/>
    <cellStyle name="Comma 79 5" xfId="23625"/>
    <cellStyle name="Comma 79 6" xfId="23626"/>
    <cellStyle name="Comma 79_11) Prop" xfId="23627"/>
    <cellStyle name="Comma 8" xfId="23628"/>
    <cellStyle name="Comma 8 10" xfId="23629"/>
    <cellStyle name="Comma 8 10 2" xfId="23630"/>
    <cellStyle name="Comma 8 11" xfId="23631"/>
    <cellStyle name="Comma 8 2" xfId="23632"/>
    <cellStyle name="Comma 8 2 10" xfId="23633"/>
    <cellStyle name="Comma 8 2 10 2" xfId="23634"/>
    <cellStyle name="Comma 8 2 11" xfId="23635"/>
    <cellStyle name="Comma 8 2 2" xfId="23636"/>
    <cellStyle name="Comma 8 2 2 2" xfId="23637"/>
    <cellStyle name="Comma 8 2 2 2 2" xfId="23638"/>
    <cellStyle name="Comma 8 2 2 2 2 2" xfId="23639"/>
    <cellStyle name="Comma 8 2 2 2 2 2 2" xfId="23640"/>
    <cellStyle name="Comma 8 2 2 2 2 2 3" xfId="23641"/>
    <cellStyle name="Comma 8 2 2 2 2 3" xfId="23642"/>
    <cellStyle name="Comma 8 2 2 2 2 4" xfId="23643"/>
    <cellStyle name="Comma 8 2 2 2 2_PY_Adj" xfId="23644"/>
    <cellStyle name="Comma 8 2 2 2 3" xfId="23645"/>
    <cellStyle name="Comma 8 2 2 2 3 2" xfId="23646"/>
    <cellStyle name="Comma 8 2 2 2 3 3" xfId="23647"/>
    <cellStyle name="Comma 8 2 2 2 4" xfId="23648"/>
    <cellStyle name="Comma 8 2 2 2 4 2" xfId="23649"/>
    <cellStyle name="Comma 8 2 2 2 4 3" xfId="23650"/>
    <cellStyle name="Comma 8 2 2 2 5" xfId="23651"/>
    <cellStyle name="Comma 8 2 2 2 6" xfId="23652"/>
    <cellStyle name="Comma 8 2 2 2_11) Prop" xfId="23653"/>
    <cellStyle name="Comma 8 2 2 3" xfId="23654"/>
    <cellStyle name="Comma 8 2 2 3 2" xfId="23655"/>
    <cellStyle name="Comma 8 2 2 3 2 2" xfId="23656"/>
    <cellStyle name="Comma 8 2 2 3 2 3" xfId="23657"/>
    <cellStyle name="Comma 8 2 2 3 3" xfId="23658"/>
    <cellStyle name="Comma 8 2 2 3 4" xfId="23659"/>
    <cellStyle name="Comma 8 2 2 4" xfId="23660"/>
    <cellStyle name="Comma 8 2 2 4 2" xfId="23661"/>
    <cellStyle name="Comma 8 2 2 4 3" xfId="23662"/>
    <cellStyle name="Comma 8 2 2 5" xfId="23663"/>
    <cellStyle name="Comma 8 2 2 5 2" xfId="23664"/>
    <cellStyle name="Comma 8 2 2 5 3" xfId="23665"/>
    <cellStyle name="Comma 8 2 2 6" xfId="23666"/>
    <cellStyle name="Comma 8 2 2 7" xfId="23667"/>
    <cellStyle name="Comma 8 2 2_11) Prop" xfId="23668"/>
    <cellStyle name="Comma 8 2 3" xfId="23669"/>
    <cellStyle name="Comma 8 2 3 2" xfId="23670"/>
    <cellStyle name="Comma 8 2 3 2 2" xfId="23671"/>
    <cellStyle name="Comma 8 2 3 2 2 2" xfId="23672"/>
    <cellStyle name="Comma 8 2 3 2 2 3" xfId="23673"/>
    <cellStyle name="Comma 8 2 3 2 2_PY_Adj" xfId="23674"/>
    <cellStyle name="Comma 8 2 3 2 3" xfId="23675"/>
    <cellStyle name="Comma 8 2 3 2 4" xfId="23676"/>
    <cellStyle name="Comma 8 2 3 2_11) Prop" xfId="23677"/>
    <cellStyle name="Comma 8 2 3 3" xfId="23678"/>
    <cellStyle name="Comma 8 2 3 3 2" xfId="23679"/>
    <cellStyle name="Comma 8 2 3 3 3" xfId="23680"/>
    <cellStyle name="Comma 8 2 3 3_PY_Adj" xfId="23681"/>
    <cellStyle name="Comma 8 2 3 4" xfId="23682"/>
    <cellStyle name="Comma 8 2 3 4 2" xfId="23683"/>
    <cellStyle name="Comma 8 2 3 4 3" xfId="23684"/>
    <cellStyle name="Comma 8 2 3 5" xfId="23685"/>
    <cellStyle name="Comma 8 2 3 6" xfId="23686"/>
    <cellStyle name="Comma 8 2 3_11) Prop" xfId="23687"/>
    <cellStyle name="Comma 8 2 4" xfId="23688"/>
    <cellStyle name="Comma 8 2 4 2" xfId="23689"/>
    <cellStyle name="Comma 8 2 4 2 2" xfId="23690"/>
    <cellStyle name="Comma 8 2 4 2 3" xfId="23691"/>
    <cellStyle name="Comma 8 2 4 2_PY_Adj" xfId="23692"/>
    <cellStyle name="Comma 8 2 4 3" xfId="23693"/>
    <cellStyle name="Comma 8 2 4 3 2" xfId="23694"/>
    <cellStyle name="Comma 8 2 4 3 3" xfId="23695"/>
    <cellStyle name="Comma 8 2 4 4" xfId="23696"/>
    <cellStyle name="Comma 8 2 4 5" xfId="23697"/>
    <cellStyle name="Comma 8 2 4_11) Prop" xfId="23698"/>
    <cellStyle name="Comma 8 2 5" xfId="23699"/>
    <cellStyle name="Comma 8 2 5 2" xfId="23700"/>
    <cellStyle name="Comma 8 2 5 3" xfId="23701"/>
    <cellStyle name="Comma 8 2 5_11) Prop" xfId="23702"/>
    <cellStyle name="Comma 8 2 6" xfId="23703"/>
    <cellStyle name="Comma 8 2 6 2" xfId="23704"/>
    <cellStyle name="Comma 8 2 6 3" xfId="23705"/>
    <cellStyle name="Comma 8 2 6_PY_Adj" xfId="23706"/>
    <cellStyle name="Comma 8 2 7" xfId="23707"/>
    <cellStyle name="Comma 8 2 7 2" xfId="23708"/>
    <cellStyle name="Comma 8 2 8" xfId="23709"/>
    <cellStyle name="Comma 8 2 8 2" xfId="23710"/>
    <cellStyle name="Comma 8 2 9" xfId="23711"/>
    <cellStyle name="Comma 8 2 9 2" xfId="23712"/>
    <cellStyle name="Comma 8 2_1.) Midland &amp; P&amp;L" xfId="23713"/>
    <cellStyle name="Comma 8 3" xfId="23714"/>
    <cellStyle name="Comma 8 3 10" xfId="23715"/>
    <cellStyle name="Comma 8 3 2" xfId="23716"/>
    <cellStyle name="Comma 8 3 2 2" xfId="23717"/>
    <cellStyle name="Comma 8 3 2 2 2" xfId="23718"/>
    <cellStyle name="Comma 8 3 2 2 2 2" xfId="23719"/>
    <cellStyle name="Comma 8 3 2 2 2 3" xfId="23720"/>
    <cellStyle name="Comma 8 3 2 2 3" xfId="23721"/>
    <cellStyle name="Comma 8 3 2 2 4" xfId="23722"/>
    <cellStyle name="Comma 8 3 2 2_PY_Adj" xfId="23723"/>
    <cellStyle name="Comma 8 3 2 3" xfId="23724"/>
    <cellStyle name="Comma 8 3 2 3 2" xfId="23725"/>
    <cellStyle name="Comma 8 3 2 3 3" xfId="23726"/>
    <cellStyle name="Comma 8 3 2 4" xfId="23727"/>
    <cellStyle name="Comma 8 3 2 4 2" xfId="23728"/>
    <cellStyle name="Comma 8 3 2 4 3" xfId="23729"/>
    <cellStyle name="Comma 8 3 2 5" xfId="23730"/>
    <cellStyle name="Comma 8 3 2 6" xfId="23731"/>
    <cellStyle name="Comma 8 3 2_11) Prop" xfId="23732"/>
    <cellStyle name="Comma 8 3 3" xfId="23733"/>
    <cellStyle name="Comma 8 3 3 2" xfId="23734"/>
    <cellStyle name="Comma 8 3 3 2 2" xfId="23735"/>
    <cellStyle name="Comma 8 3 3 2 3" xfId="23736"/>
    <cellStyle name="Comma 8 3 3 2_PY_Adj" xfId="23737"/>
    <cellStyle name="Comma 8 3 3 3" xfId="23738"/>
    <cellStyle name="Comma 8 3 3 4" xfId="23739"/>
    <cellStyle name="Comma 8 3 3_11) Prop" xfId="23740"/>
    <cellStyle name="Comma 8 3 4" xfId="23741"/>
    <cellStyle name="Comma 8 3 4 2" xfId="23742"/>
    <cellStyle name="Comma 8 3 4 3" xfId="23743"/>
    <cellStyle name="Comma 8 3 4_PY_Adj" xfId="23744"/>
    <cellStyle name="Comma 8 3 5" xfId="23745"/>
    <cellStyle name="Comma 8 3 5 2" xfId="23746"/>
    <cellStyle name="Comma 8 3 5 3" xfId="23747"/>
    <cellStyle name="Comma 8 3 6" xfId="23748"/>
    <cellStyle name="Comma 8 3 7" xfId="23749"/>
    <cellStyle name="Comma 8 3 8" xfId="23750"/>
    <cellStyle name="Comma 8 3 9" xfId="23751"/>
    <cellStyle name="Comma 8 3_1.) Midland &amp; P&amp;L" xfId="23752"/>
    <cellStyle name="Comma 8 4" xfId="23753"/>
    <cellStyle name="Comma 8 4 2" xfId="23754"/>
    <cellStyle name="Comma 8 4 2 2" xfId="23755"/>
    <cellStyle name="Comma 8 4 2 2 2" xfId="23756"/>
    <cellStyle name="Comma 8 4 2 2 3" xfId="23757"/>
    <cellStyle name="Comma 8 4 2 2_PY_Adj" xfId="23758"/>
    <cellStyle name="Comma 8 4 2 3" xfId="23759"/>
    <cellStyle name="Comma 8 4 2 4" xfId="23760"/>
    <cellStyle name="Comma 8 4 2_11) Prop" xfId="23761"/>
    <cellStyle name="Comma 8 4 3" xfId="23762"/>
    <cellStyle name="Comma 8 4 3 2" xfId="23763"/>
    <cellStyle name="Comma 8 4 3 3" xfId="23764"/>
    <cellStyle name="Comma 8 4 3_11) Prop" xfId="23765"/>
    <cellStyle name="Comma 8 4 4" xfId="23766"/>
    <cellStyle name="Comma 8 4 4 2" xfId="23767"/>
    <cellStyle name="Comma 8 4 4 3" xfId="23768"/>
    <cellStyle name="Comma 8 4 4_PY_Adj" xfId="23769"/>
    <cellStyle name="Comma 8 4 5" xfId="23770"/>
    <cellStyle name="Comma 8 4 6" xfId="23771"/>
    <cellStyle name="Comma 8 4_11) Prop" xfId="23772"/>
    <cellStyle name="Comma 8 5" xfId="23773"/>
    <cellStyle name="Comma 8 5 2" xfId="23774"/>
    <cellStyle name="Comma 8 5 2 2" xfId="23775"/>
    <cellStyle name="Comma 8 5 2 3" xfId="23776"/>
    <cellStyle name="Comma 8 5 2_11) Prop" xfId="23777"/>
    <cellStyle name="Comma 8 5 3" xfId="23778"/>
    <cellStyle name="Comma 8 5 3 2" xfId="23779"/>
    <cellStyle name="Comma 8 5 3 3" xfId="23780"/>
    <cellStyle name="Comma 8 5 3_4) FAS 143" xfId="23781"/>
    <cellStyle name="Comma 8 5 4" xfId="23782"/>
    <cellStyle name="Comma 8 5 5" xfId="23783"/>
    <cellStyle name="Comma 8 5_11) Prop" xfId="23784"/>
    <cellStyle name="Comma 8 6" xfId="23785"/>
    <cellStyle name="Comma 8 6 2" xfId="23786"/>
    <cellStyle name="Comma 8 6 2 2" xfId="23787"/>
    <cellStyle name="Comma 8 6 2 3" xfId="23788"/>
    <cellStyle name="Comma 8 6 2_11) Prop" xfId="23789"/>
    <cellStyle name="Comma 8 6 3" xfId="23790"/>
    <cellStyle name="Comma 8 6 3 2" xfId="23791"/>
    <cellStyle name="Comma 8 6 3 3" xfId="23792"/>
    <cellStyle name="Comma 8 6 3_4) FAS 143" xfId="23793"/>
    <cellStyle name="Comma 8 6 4" xfId="23794"/>
    <cellStyle name="Comma 8 6 5" xfId="23795"/>
    <cellStyle name="Comma 8 6_11) Prop" xfId="23796"/>
    <cellStyle name="Comma 8 7" xfId="23797"/>
    <cellStyle name="Comma 8 7 2" xfId="23798"/>
    <cellStyle name="Comma 8 7 2 2" xfId="23799"/>
    <cellStyle name="Comma 8 7 2 2 2" xfId="23800"/>
    <cellStyle name="Comma 8 7 2 3" xfId="23801"/>
    <cellStyle name="Comma 8 7 2_4) FAS 143" xfId="23802"/>
    <cellStyle name="Comma 8 7 3" xfId="23803"/>
    <cellStyle name="Comma 8 7 4" xfId="23804"/>
    <cellStyle name="Comma 8 7_4) FAS 143" xfId="23805"/>
    <cellStyle name="Comma 8 8" xfId="23806"/>
    <cellStyle name="Comma 8 8 2" xfId="23807"/>
    <cellStyle name="Comma 8 8 3" xfId="23808"/>
    <cellStyle name="Comma 8 8_PY_Adj" xfId="23809"/>
    <cellStyle name="Comma 8 9" xfId="23810"/>
    <cellStyle name="Comma 8 9 2" xfId="23811"/>
    <cellStyle name="Comma 8_1.) Midland &amp; P&amp;L" xfId="23812"/>
    <cellStyle name="Comma 80" xfId="23813"/>
    <cellStyle name="Comma 80 2" xfId="23814"/>
    <cellStyle name="Comma 80 2 2" xfId="23815"/>
    <cellStyle name="Comma 80 2 2 2" xfId="23816"/>
    <cellStyle name="Comma 80 2 2 3" xfId="23817"/>
    <cellStyle name="Comma 80 2 2_11) Prop" xfId="23818"/>
    <cellStyle name="Comma 80 2 3" xfId="23819"/>
    <cellStyle name="Comma 80 2 4" xfId="23820"/>
    <cellStyle name="Comma 80 2_11) Prop" xfId="23821"/>
    <cellStyle name="Comma 80 3" xfId="23822"/>
    <cellStyle name="Comma 80 3 2" xfId="23823"/>
    <cellStyle name="Comma 80 3 3" xfId="23824"/>
    <cellStyle name="Comma 80 3_11) Prop" xfId="23825"/>
    <cellStyle name="Comma 80 4" xfId="23826"/>
    <cellStyle name="Comma 80 5" xfId="23827"/>
    <cellStyle name="Comma 80_11) Prop" xfId="23828"/>
    <cellStyle name="Comma 81" xfId="23829"/>
    <cellStyle name="Comma 81 2" xfId="23830"/>
    <cellStyle name="Comma 81 2 2" xfId="23831"/>
    <cellStyle name="Comma 81 2 2 2" xfId="23832"/>
    <cellStyle name="Comma 81 2 2 3" xfId="23833"/>
    <cellStyle name="Comma 81 2 2_11) Prop" xfId="23834"/>
    <cellStyle name="Comma 81 2 3" xfId="23835"/>
    <cellStyle name="Comma 81 2 4" xfId="23836"/>
    <cellStyle name="Comma 81 2_11) Prop" xfId="23837"/>
    <cellStyle name="Comma 81 3" xfId="23838"/>
    <cellStyle name="Comma 81 3 2" xfId="23839"/>
    <cellStyle name="Comma 81 3 3" xfId="23840"/>
    <cellStyle name="Comma 81 3_11) Prop" xfId="23841"/>
    <cellStyle name="Comma 81 4" xfId="23842"/>
    <cellStyle name="Comma 81 5" xfId="23843"/>
    <cellStyle name="Comma 81_11) Prop" xfId="23844"/>
    <cellStyle name="Comma 82" xfId="23845"/>
    <cellStyle name="Comma 82 2" xfId="23846"/>
    <cellStyle name="Comma 82 2 2" xfId="23847"/>
    <cellStyle name="Comma 82 2 2 2" xfId="23848"/>
    <cellStyle name="Comma 82 2 2 3" xfId="23849"/>
    <cellStyle name="Comma 82 2 2_11) Prop" xfId="23850"/>
    <cellStyle name="Comma 82 2 3" xfId="23851"/>
    <cellStyle name="Comma 82 2 4" xfId="23852"/>
    <cellStyle name="Comma 82 2_11) Prop" xfId="23853"/>
    <cellStyle name="Comma 82 3" xfId="23854"/>
    <cellStyle name="Comma 82 3 2" xfId="23855"/>
    <cellStyle name="Comma 82 3 3" xfId="23856"/>
    <cellStyle name="Comma 82 3_11) Prop" xfId="23857"/>
    <cellStyle name="Comma 82 4" xfId="23858"/>
    <cellStyle name="Comma 82 5" xfId="23859"/>
    <cellStyle name="Comma 82_11) Prop" xfId="23860"/>
    <cellStyle name="Comma 83" xfId="23861"/>
    <cellStyle name="Comma 83 2" xfId="23862"/>
    <cellStyle name="Comma 83 2 2" xfId="23863"/>
    <cellStyle name="Comma 83 2 2 2" xfId="23864"/>
    <cellStyle name="Comma 83 2 2 3" xfId="23865"/>
    <cellStyle name="Comma 83 2 2_11) Prop" xfId="23866"/>
    <cellStyle name="Comma 83 2 3" xfId="23867"/>
    <cellStyle name="Comma 83 2 4" xfId="23868"/>
    <cellStyle name="Comma 83 2_11) Prop" xfId="23869"/>
    <cellStyle name="Comma 83 3" xfId="23870"/>
    <cellStyle name="Comma 83 3 2" xfId="23871"/>
    <cellStyle name="Comma 83 3 3" xfId="23872"/>
    <cellStyle name="Comma 83 3_11) Prop" xfId="23873"/>
    <cellStyle name="Comma 83 4" xfId="23874"/>
    <cellStyle name="Comma 83 5" xfId="23875"/>
    <cellStyle name="Comma 83_11) Prop" xfId="23876"/>
    <cellStyle name="Comma 84" xfId="23877"/>
    <cellStyle name="Comma 84 2" xfId="23878"/>
    <cellStyle name="Comma 84 2 2" xfId="23879"/>
    <cellStyle name="Comma 84 2 2 2" xfId="23880"/>
    <cellStyle name="Comma 84 2 2 3" xfId="23881"/>
    <cellStyle name="Comma 84 2 2_11) Prop" xfId="23882"/>
    <cellStyle name="Comma 84 2 3" xfId="23883"/>
    <cellStyle name="Comma 84 2 4" xfId="23884"/>
    <cellStyle name="Comma 84 2_11) Prop" xfId="23885"/>
    <cellStyle name="Comma 84 3" xfId="23886"/>
    <cellStyle name="Comma 84 3 2" xfId="23887"/>
    <cellStyle name="Comma 84 3 3" xfId="23888"/>
    <cellStyle name="Comma 84 3_11) Prop" xfId="23889"/>
    <cellStyle name="Comma 84 4" xfId="23890"/>
    <cellStyle name="Comma 84 5" xfId="23891"/>
    <cellStyle name="Comma 84_11) Prop" xfId="23892"/>
    <cellStyle name="Comma 85" xfId="23893"/>
    <cellStyle name="Comma 85 2" xfId="23894"/>
    <cellStyle name="Comma 85 2 2" xfId="23895"/>
    <cellStyle name="Comma 85 2 2 2" xfId="23896"/>
    <cellStyle name="Comma 85 2 2 3" xfId="23897"/>
    <cellStyle name="Comma 85 2 2_4) FAS 143" xfId="23898"/>
    <cellStyle name="Comma 85 2 3" xfId="23899"/>
    <cellStyle name="Comma 85 2 4" xfId="23900"/>
    <cellStyle name="Comma 85 2_11) Prop" xfId="23901"/>
    <cellStyle name="Comma 85 3" xfId="23902"/>
    <cellStyle name="Comma 85 3 2" xfId="23903"/>
    <cellStyle name="Comma 85 3 2 2" xfId="23904"/>
    <cellStyle name="Comma 85 3 2 3" xfId="23905"/>
    <cellStyle name="Comma 85 3 2_11) Prop" xfId="23906"/>
    <cellStyle name="Comma 85 3 3" xfId="23907"/>
    <cellStyle name="Comma 85 3 4" xfId="23908"/>
    <cellStyle name="Comma 85 3_11) Prop" xfId="23909"/>
    <cellStyle name="Comma 85 4" xfId="23910"/>
    <cellStyle name="Comma 85 4 2" xfId="23911"/>
    <cellStyle name="Comma 85 4 3" xfId="23912"/>
    <cellStyle name="Comma 85 4_11) Prop" xfId="23913"/>
    <cellStyle name="Comma 85 5" xfId="23914"/>
    <cellStyle name="Comma 85 5 2" xfId="23915"/>
    <cellStyle name="Comma 85 5 3" xfId="23916"/>
    <cellStyle name="Comma 85 5_11) Prop" xfId="23917"/>
    <cellStyle name="Comma 85 6" xfId="23918"/>
    <cellStyle name="Comma 85 7" xfId="23919"/>
    <cellStyle name="Comma 85_11) Prop" xfId="23920"/>
    <cellStyle name="Comma 86" xfId="23921"/>
    <cellStyle name="Comma 86 2" xfId="23922"/>
    <cellStyle name="Comma 86 2 2" xfId="23923"/>
    <cellStyle name="Comma 86 2 2 2" xfId="23924"/>
    <cellStyle name="Comma 86 2 2 3" xfId="23925"/>
    <cellStyle name="Comma 86 2 2_4) FAS 143" xfId="23926"/>
    <cellStyle name="Comma 86 2 3" xfId="23927"/>
    <cellStyle name="Comma 86 2 4" xfId="23928"/>
    <cellStyle name="Comma 86 2_11) Prop" xfId="23929"/>
    <cellStyle name="Comma 86 3" xfId="23930"/>
    <cellStyle name="Comma 86 3 2" xfId="23931"/>
    <cellStyle name="Comma 86 3 2 2" xfId="23932"/>
    <cellStyle name="Comma 86 3 2 3" xfId="23933"/>
    <cellStyle name="Comma 86 3 2_11) Prop" xfId="23934"/>
    <cellStyle name="Comma 86 3 3" xfId="23935"/>
    <cellStyle name="Comma 86 3 4" xfId="23936"/>
    <cellStyle name="Comma 86 3_11) Prop" xfId="23937"/>
    <cellStyle name="Comma 86 4" xfId="23938"/>
    <cellStyle name="Comma 86 4 2" xfId="23939"/>
    <cellStyle name="Comma 86 4 3" xfId="23940"/>
    <cellStyle name="Comma 86 4_11) Prop" xfId="23941"/>
    <cellStyle name="Comma 86 5" xfId="23942"/>
    <cellStyle name="Comma 86 5 2" xfId="23943"/>
    <cellStyle name="Comma 86 5 3" xfId="23944"/>
    <cellStyle name="Comma 86 5_11) Prop" xfId="23945"/>
    <cellStyle name="Comma 86 6" xfId="23946"/>
    <cellStyle name="Comma 86 7" xfId="23947"/>
    <cellStyle name="Comma 86_11) Prop" xfId="23948"/>
    <cellStyle name="Comma 87" xfId="23949"/>
    <cellStyle name="Comma 87 2" xfId="23950"/>
    <cellStyle name="Comma 87 2 2" xfId="23951"/>
    <cellStyle name="Comma 87 2 2 2" xfId="23952"/>
    <cellStyle name="Comma 87 2 2 3" xfId="23953"/>
    <cellStyle name="Comma 87 2 2_11) Prop" xfId="23954"/>
    <cellStyle name="Comma 87 2 3" xfId="23955"/>
    <cellStyle name="Comma 87 2 4" xfId="23956"/>
    <cellStyle name="Comma 87 2_11) Prop" xfId="23957"/>
    <cellStyle name="Comma 87 3" xfId="23958"/>
    <cellStyle name="Comma 87 3 2" xfId="23959"/>
    <cellStyle name="Comma 87 3 3" xfId="23960"/>
    <cellStyle name="Comma 87 3_11) Prop" xfId="23961"/>
    <cellStyle name="Comma 87 4" xfId="23962"/>
    <cellStyle name="Comma 87 4 2" xfId="23963"/>
    <cellStyle name="Comma 87 4 3" xfId="23964"/>
    <cellStyle name="Comma 87 4_11) Prop" xfId="23965"/>
    <cellStyle name="Comma 87 5" xfId="23966"/>
    <cellStyle name="Comma 87 6" xfId="23967"/>
    <cellStyle name="Comma 87_11) Prop" xfId="23968"/>
    <cellStyle name="Comma 88" xfId="23969"/>
    <cellStyle name="Comma 88 2" xfId="23970"/>
    <cellStyle name="Comma 88 2 2" xfId="23971"/>
    <cellStyle name="Comma 88 2 2 2" xfId="23972"/>
    <cellStyle name="Comma 88 2 2 3" xfId="23973"/>
    <cellStyle name="Comma 88 2 2_11) Prop" xfId="23974"/>
    <cellStyle name="Comma 88 2 3" xfId="23975"/>
    <cellStyle name="Comma 88 2 4" xfId="23976"/>
    <cellStyle name="Comma 88 2_11) Prop" xfId="23977"/>
    <cellStyle name="Comma 88 3" xfId="23978"/>
    <cellStyle name="Comma 88 3 2" xfId="23979"/>
    <cellStyle name="Comma 88 3 3" xfId="23980"/>
    <cellStyle name="Comma 88 3_11) Prop" xfId="23981"/>
    <cellStyle name="Comma 88 4" xfId="23982"/>
    <cellStyle name="Comma 88 4 2" xfId="23983"/>
    <cellStyle name="Comma 88 4 3" xfId="23984"/>
    <cellStyle name="Comma 88 4_11) Prop" xfId="23985"/>
    <cellStyle name="Comma 88 5" xfId="23986"/>
    <cellStyle name="Comma 88 6" xfId="23987"/>
    <cellStyle name="Comma 88_11) Prop" xfId="23988"/>
    <cellStyle name="Comma 89" xfId="23989"/>
    <cellStyle name="Comma 89 2" xfId="23990"/>
    <cellStyle name="Comma 89 2 2" xfId="23991"/>
    <cellStyle name="Comma 89 2 2 2" xfId="23992"/>
    <cellStyle name="Comma 89 2 2 3" xfId="23993"/>
    <cellStyle name="Comma 89 2 2_4) FAS 143" xfId="23994"/>
    <cellStyle name="Comma 89 2 3" xfId="23995"/>
    <cellStyle name="Comma 89 2 4" xfId="23996"/>
    <cellStyle name="Comma 89 2_11) Prop" xfId="23997"/>
    <cellStyle name="Comma 89 3" xfId="23998"/>
    <cellStyle name="Comma 89 3 2" xfId="23999"/>
    <cellStyle name="Comma 89 3 2 2" xfId="24000"/>
    <cellStyle name="Comma 89 3 2 3" xfId="24001"/>
    <cellStyle name="Comma 89 3 2_11) Prop" xfId="24002"/>
    <cellStyle name="Comma 89 3 3" xfId="24003"/>
    <cellStyle name="Comma 89 3 4" xfId="24004"/>
    <cellStyle name="Comma 89 3_11) Prop" xfId="24005"/>
    <cellStyle name="Comma 89 4" xfId="24006"/>
    <cellStyle name="Comma 89 4 2" xfId="24007"/>
    <cellStyle name="Comma 89 4 3" xfId="24008"/>
    <cellStyle name="Comma 89 4_11) Prop" xfId="24009"/>
    <cellStyle name="Comma 89 5" xfId="24010"/>
    <cellStyle name="Comma 89 5 2" xfId="24011"/>
    <cellStyle name="Comma 89 5 3" xfId="24012"/>
    <cellStyle name="Comma 89 5_11) Prop" xfId="24013"/>
    <cellStyle name="Comma 89 6" xfId="24014"/>
    <cellStyle name="Comma 89 7" xfId="24015"/>
    <cellStyle name="Comma 89_11) Prop" xfId="24016"/>
    <cellStyle name="Comma 9" xfId="24017"/>
    <cellStyle name="Comma 9 10" xfId="24018"/>
    <cellStyle name="Comma 9 10 2" xfId="24019"/>
    <cellStyle name="Comma 9 11" xfId="24020"/>
    <cellStyle name="Comma 9 12" xfId="24021"/>
    <cellStyle name="Comma 9 2" xfId="24022"/>
    <cellStyle name="Comma 9 2 10" xfId="24023"/>
    <cellStyle name="Comma 9 2 10 2" xfId="24024"/>
    <cellStyle name="Comma 9 2 11" xfId="24025"/>
    <cellStyle name="Comma 9 2 12" xfId="24026"/>
    <cellStyle name="Comma 9 2 2" xfId="24027"/>
    <cellStyle name="Comma 9 2 2 2" xfId="24028"/>
    <cellStyle name="Comma 9 2 2 2 2" xfId="24029"/>
    <cellStyle name="Comma 9 2 2 2 2 2" xfId="24030"/>
    <cellStyle name="Comma 9 2 2 2 2 2 2" xfId="24031"/>
    <cellStyle name="Comma 9 2 2 2 2 2 2 2" xfId="24032"/>
    <cellStyle name="Comma 9 2 2 2 2 2 2_PY_Adj" xfId="24033"/>
    <cellStyle name="Comma 9 2 2 2 2 2 3" xfId="24034"/>
    <cellStyle name="Comma 9 2 2 2 2 2_C1 BS" xfId="24035"/>
    <cellStyle name="Comma 9 2 2 2 2 3" xfId="24036"/>
    <cellStyle name="Comma 9 2 2 2 2 3 2" xfId="24037"/>
    <cellStyle name="Comma 9 2 2 2 2 3 2 2" xfId="24038"/>
    <cellStyle name="Comma 9 2 2 2 2 3 2_PY_Adj" xfId="24039"/>
    <cellStyle name="Comma 9 2 2 2 2 3 3" xfId="24040"/>
    <cellStyle name="Comma 9 2 2 2 2 3_C1 BS" xfId="24041"/>
    <cellStyle name="Comma 9 2 2 2 2 4" xfId="24042"/>
    <cellStyle name="Comma 9 2 2 2 2 4 2" xfId="24043"/>
    <cellStyle name="Comma 9 2 2 2 2 4_PY_Adj" xfId="24044"/>
    <cellStyle name="Comma 9 2 2 2 2 5" xfId="24045"/>
    <cellStyle name="Comma 9 2 2 2 2_4) FAS 143" xfId="24046"/>
    <cellStyle name="Comma 9 2 2 2 3" xfId="24047"/>
    <cellStyle name="Comma 9 2 2 2 3 2" xfId="24048"/>
    <cellStyle name="Comma 9 2 2 2 3 2 2" xfId="24049"/>
    <cellStyle name="Comma 9 2 2 2 3 2_PY_Adj" xfId="24050"/>
    <cellStyle name="Comma 9 2 2 2 3 3" xfId="24051"/>
    <cellStyle name="Comma 9 2 2 2 3_C1 BS" xfId="24052"/>
    <cellStyle name="Comma 9 2 2 2 4" xfId="24053"/>
    <cellStyle name="Comma 9 2 2 2 4 2" xfId="24054"/>
    <cellStyle name="Comma 9 2 2 2 4 2 2" xfId="24055"/>
    <cellStyle name="Comma 9 2 2 2 4 2_PY_Adj" xfId="24056"/>
    <cellStyle name="Comma 9 2 2 2 4 3" xfId="24057"/>
    <cellStyle name="Comma 9 2 2 2 4_C1 BS" xfId="24058"/>
    <cellStyle name="Comma 9 2 2 2 5" xfId="24059"/>
    <cellStyle name="Comma 9 2 2 2 5 2" xfId="24060"/>
    <cellStyle name="Comma 9 2 2 2 5_PY_Adj" xfId="24061"/>
    <cellStyle name="Comma 9 2 2 2 6" xfId="24062"/>
    <cellStyle name="Comma 9 2 2 2_4) FAS 143" xfId="24063"/>
    <cellStyle name="Comma 9 2 2 3" xfId="24064"/>
    <cellStyle name="Comma 9 2 2 3 2" xfId="24065"/>
    <cellStyle name="Comma 9 2 2 3 2 2" xfId="24066"/>
    <cellStyle name="Comma 9 2 2 3 2 2 2" xfId="24067"/>
    <cellStyle name="Comma 9 2 2 3 2 2_PY_Adj" xfId="24068"/>
    <cellStyle name="Comma 9 2 2 3 2 3" xfId="24069"/>
    <cellStyle name="Comma 9 2 2 3 2_C1 BS" xfId="24070"/>
    <cellStyle name="Comma 9 2 2 3 3" xfId="24071"/>
    <cellStyle name="Comma 9 2 2 3 3 2" xfId="24072"/>
    <cellStyle name="Comma 9 2 2 3 3 2 2" xfId="24073"/>
    <cellStyle name="Comma 9 2 2 3 3 2_PY_Adj" xfId="24074"/>
    <cellStyle name="Comma 9 2 2 3 3 3" xfId="24075"/>
    <cellStyle name="Comma 9 2 2 3 3_C1 BS" xfId="24076"/>
    <cellStyle name="Comma 9 2 2 3 4" xfId="24077"/>
    <cellStyle name="Comma 9 2 2 3 4 2" xfId="24078"/>
    <cellStyle name="Comma 9 2 2 3 4_PY_Adj" xfId="24079"/>
    <cellStyle name="Comma 9 2 2 3 5" xfId="24080"/>
    <cellStyle name="Comma 9 2 2 3_4) FAS 143" xfId="24081"/>
    <cellStyle name="Comma 9 2 2 4" xfId="24082"/>
    <cellStyle name="Comma 9 2 2 4 2" xfId="24083"/>
    <cellStyle name="Comma 9 2 2 4 2 2" xfId="24084"/>
    <cellStyle name="Comma 9 2 2 4 2_PY_Adj" xfId="24085"/>
    <cellStyle name="Comma 9 2 2 4 3" xfId="24086"/>
    <cellStyle name="Comma 9 2 2 4_C1 BS" xfId="24087"/>
    <cellStyle name="Comma 9 2 2 5" xfId="24088"/>
    <cellStyle name="Comma 9 2 2 5 2" xfId="24089"/>
    <cellStyle name="Comma 9 2 2 5 2 2" xfId="24090"/>
    <cellStyle name="Comma 9 2 2 5 2_PY_Adj" xfId="24091"/>
    <cellStyle name="Comma 9 2 2 5 3" xfId="24092"/>
    <cellStyle name="Comma 9 2 2 5_C1 BS" xfId="24093"/>
    <cellStyle name="Comma 9 2 2 6" xfId="24094"/>
    <cellStyle name="Comma 9 2 2 6 2" xfId="24095"/>
    <cellStyle name="Comma 9 2 2 6_PY_Adj" xfId="24096"/>
    <cellStyle name="Comma 9 2 2 7" xfId="24097"/>
    <cellStyle name="Comma 9 2 2_11) Prop" xfId="24098"/>
    <cellStyle name="Comma 9 2 3" xfId="24099"/>
    <cellStyle name="Comma 9 2 3 2" xfId="24100"/>
    <cellStyle name="Comma 9 2 3 2 2" xfId="24101"/>
    <cellStyle name="Comma 9 2 3 2 2 2" xfId="24102"/>
    <cellStyle name="Comma 9 2 3 2 2 2 2" xfId="24103"/>
    <cellStyle name="Comma 9 2 3 2 2 2 2 2" xfId="24104"/>
    <cellStyle name="Comma 9 2 3 2 2 2 2_PY_Adj" xfId="24105"/>
    <cellStyle name="Comma 9 2 3 2 2 2 3" xfId="24106"/>
    <cellStyle name="Comma 9 2 3 2 2 2_C1 BS" xfId="24107"/>
    <cellStyle name="Comma 9 2 3 2 2 3" xfId="24108"/>
    <cellStyle name="Comma 9 2 3 2 2 3 2" xfId="24109"/>
    <cellStyle name="Comma 9 2 3 2 2 3 2 2" xfId="24110"/>
    <cellStyle name="Comma 9 2 3 2 2 3 2_PY_Adj" xfId="24111"/>
    <cellStyle name="Comma 9 2 3 2 2 3 3" xfId="24112"/>
    <cellStyle name="Comma 9 2 3 2 2 3_C1 BS" xfId="24113"/>
    <cellStyle name="Comma 9 2 3 2 2 4" xfId="24114"/>
    <cellStyle name="Comma 9 2 3 2 2 4 2" xfId="24115"/>
    <cellStyle name="Comma 9 2 3 2 2 4_PY_Adj" xfId="24116"/>
    <cellStyle name="Comma 9 2 3 2 2 5" xfId="24117"/>
    <cellStyle name="Comma 9 2 3 2 2_4) FAS 143" xfId="24118"/>
    <cellStyle name="Comma 9 2 3 2 3" xfId="24119"/>
    <cellStyle name="Comma 9 2 3 2 3 2" xfId="24120"/>
    <cellStyle name="Comma 9 2 3 2 3 2 2" xfId="24121"/>
    <cellStyle name="Comma 9 2 3 2 3 2_PY_Adj" xfId="24122"/>
    <cellStyle name="Comma 9 2 3 2 3 3" xfId="24123"/>
    <cellStyle name="Comma 9 2 3 2 3_C1 BS" xfId="24124"/>
    <cellStyle name="Comma 9 2 3 2 4" xfId="24125"/>
    <cellStyle name="Comma 9 2 3 2 4 2" xfId="24126"/>
    <cellStyle name="Comma 9 2 3 2 4 2 2" xfId="24127"/>
    <cellStyle name="Comma 9 2 3 2 4 2_PY_Adj" xfId="24128"/>
    <cellStyle name="Comma 9 2 3 2 4 3" xfId="24129"/>
    <cellStyle name="Comma 9 2 3 2 4_C1 BS" xfId="24130"/>
    <cellStyle name="Comma 9 2 3 2 5" xfId="24131"/>
    <cellStyle name="Comma 9 2 3 2 5 2" xfId="24132"/>
    <cellStyle name="Comma 9 2 3 2 5_PY_Adj" xfId="24133"/>
    <cellStyle name="Comma 9 2 3 2 6" xfId="24134"/>
    <cellStyle name="Comma 9 2 3 2_4) FAS 143" xfId="24135"/>
    <cellStyle name="Comma 9 2 3 3" xfId="24136"/>
    <cellStyle name="Comma 9 2 3 3 2" xfId="24137"/>
    <cellStyle name="Comma 9 2 3 3 2 2" xfId="24138"/>
    <cellStyle name="Comma 9 2 3 3 2 2 2" xfId="24139"/>
    <cellStyle name="Comma 9 2 3 3 2 2_PY_Adj" xfId="24140"/>
    <cellStyle name="Comma 9 2 3 3 2 3" xfId="24141"/>
    <cellStyle name="Comma 9 2 3 3 2_C1 BS" xfId="24142"/>
    <cellStyle name="Comma 9 2 3 3 3" xfId="24143"/>
    <cellStyle name="Comma 9 2 3 3 3 2" xfId="24144"/>
    <cellStyle name="Comma 9 2 3 3 3 2 2" xfId="24145"/>
    <cellStyle name="Comma 9 2 3 3 3 2_PY_Adj" xfId="24146"/>
    <cellStyle name="Comma 9 2 3 3 3 3" xfId="24147"/>
    <cellStyle name="Comma 9 2 3 3 3_C1 BS" xfId="24148"/>
    <cellStyle name="Comma 9 2 3 3 4" xfId="24149"/>
    <cellStyle name="Comma 9 2 3 3 4 2" xfId="24150"/>
    <cellStyle name="Comma 9 2 3 3 4_PY_Adj" xfId="24151"/>
    <cellStyle name="Comma 9 2 3 3 5" xfId="24152"/>
    <cellStyle name="Comma 9 2 3 3_4) FAS 143" xfId="24153"/>
    <cellStyle name="Comma 9 2 3 4" xfId="24154"/>
    <cellStyle name="Comma 9 2 3 4 2" xfId="24155"/>
    <cellStyle name="Comma 9 2 3 4 2 2" xfId="24156"/>
    <cellStyle name="Comma 9 2 3 4 2_PY_Adj" xfId="24157"/>
    <cellStyle name="Comma 9 2 3 4 3" xfId="24158"/>
    <cellStyle name="Comma 9 2 3 4_C1 BS" xfId="24159"/>
    <cellStyle name="Comma 9 2 3 5" xfId="24160"/>
    <cellStyle name="Comma 9 2 3 5 2" xfId="24161"/>
    <cellStyle name="Comma 9 2 3 5 2 2" xfId="24162"/>
    <cellStyle name="Comma 9 2 3 5 2_PY_Adj" xfId="24163"/>
    <cellStyle name="Comma 9 2 3 5 3" xfId="24164"/>
    <cellStyle name="Comma 9 2 3 5_C1 BS" xfId="24165"/>
    <cellStyle name="Comma 9 2 3 6" xfId="24166"/>
    <cellStyle name="Comma 9 2 3 6 2" xfId="24167"/>
    <cellStyle name="Comma 9 2 3 6_PY_Adj" xfId="24168"/>
    <cellStyle name="Comma 9 2 3 7" xfId="24169"/>
    <cellStyle name="Comma 9 2 3_11) Prop" xfId="24170"/>
    <cellStyle name="Comma 9 2 4" xfId="24171"/>
    <cellStyle name="Comma 9 2 4 2" xfId="24172"/>
    <cellStyle name="Comma 9 2 4 2 2" xfId="24173"/>
    <cellStyle name="Comma 9 2 4 2 2 2" xfId="24174"/>
    <cellStyle name="Comma 9 2 4 2 2 2 2" xfId="24175"/>
    <cellStyle name="Comma 9 2 4 2 2 2_PY_Adj" xfId="24176"/>
    <cellStyle name="Comma 9 2 4 2 2 3" xfId="24177"/>
    <cellStyle name="Comma 9 2 4 2 2_C1 BS" xfId="24178"/>
    <cellStyle name="Comma 9 2 4 2 3" xfId="24179"/>
    <cellStyle name="Comma 9 2 4 2 3 2" xfId="24180"/>
    <cellStyle name="Comma 9 2 4 2 3 2 2" xfId="24181"/>
    <cellStyle name="Comma 9 2 4 2 3 2_PY_Adj" xfId="24182"/>
    <cellStyle name="Comma 9 2 4 2 3 3" xfId="24183"/>
    <cellStyle name="Comma 9 2 4 2 3_C1 BS" xfId="24184"/>
    <cellStyle name="Comma 9 2 4 2 4" xfId="24185"/>
    <cellStyle name="Comma 9 2 4 2 4 2" xfId="24186"/>
    <cellStyle name="Comma 9 2 4 2 4_PY_Adj" xfId="24187"/>
    <cellStyle name="Comma 9 2 4 2 5" xfId="24188"/>
    <cellStyle name="Comma 9 2 4 2_4) FAS 143" xfId="24189"/>
    <cellStyle name="Comma 9 2 4 3" xfId="24190"/>
    <cellStyle name="Comma 9 2 4 3 2" xfId="24191"/>
    <cellStyle name="Comma 9 2 4 3 2 2" xfId="24192"/>
    <cellStyle name="Comma 9 2 4 3 2_PY_Adj" xfId="24193"/>
    <cellStyle name="Comma 9 2 4 3 3" xfId="24194"/>
    <cellStyle name="Comma 9 2 4 3_C1 BS" xfId="24195"/>
    <cellStyle name="Comma 9 2 4 4" xfId="24196"/>
    <cellStyle name="Comma 9 2 4 4 2" xfId="24197"/>
    <cellStyle name="Comma 9 2 4 4 2 2" xfId="24198"/>
    <cellStyle name="Comma 9 2 4 4 2_PY_Adj" xfId="24199"/>
    <cellStyle name="Comma 9 2 4 4 3" xfId="24200"/>
    <cellStyle name="Comma 9 2 4 4_C1 BS" xfId="24201"/>
    <cellStyle name="Comma 9 2 4 5" xfId="24202"/>
    <cellStyle name="Comma 9 2 4 5 2" xfId="24203"/>
    <cellStyle name="Comma 9 2 4 5_PY_Adj" xfId="24204"/>
    <cellStyle name="Comma 9 2 4 6" xfId="24205"/>
    <cellStyle name="Comma 9 2 4_11) Prop" xfId="24206"/>
    <cellStyle name="Comma 9 2 5" xfId="24207"/>
    <cellStyle name="Comma 9 2 5 2" xfId="24208"/>
    <cellStyle name="Comma 9 2 5 3" xfId="24209"/>
    <cellStyle name="Comma 9 2 5_11) Prop" xfId="24210"/>
    <cellStyle name="Comma 9 2 6" xfId="24211"/>
    <cellStyle name="Comma 9 2 6 2" xfId="24212"/>
    <cellStyle name="Comma 9 2 6 2 2" xfId="24213"/>
    <cellStyle name="Comma 9 2 6 2 2 2" xfId="24214"/>
    <cellStyle name="Comma 9 2 6 2 2_PY_Adj" xfId="24215"/>
    <cellStyle name="Comma 9 2 6 2 3" xfId="24216"/>
    <cellStyle name="Comma 9 2 6 2_C1 BS" xfId="24217"/>
    <cellStyle name="Comma 9 2 6 3" xfId="24218"/>
    <cellStyle name="Comma 9 2 6 3 2" xfId="24219"/>
    <cellStyle name="Comma 9 2 6 3 2 2" xfId="24220"/>
    <cellStyle name="Comma 9 2 6 3 2_PY_Adj" xfId="24221"/>
    <cellStyle name="Comma 9 2 6 3 3" xfId="24222"/>
    <cellStyle name="Comma 9 2 6 3_C1 BS" xfId="24223"/>
    <cellStyle name="Comma 9 2 6 4" xfId="24224"/>
    <cellStyle name="Comma 9 2 6 4 2" xfId="24225"/>
    <cellStyle name="Comma 9 2 6 4_PY_Adj" xfId="24226"/>
    <cellStyle name="Comma 9 2 6 5" xfId="24227"/>
    <cellStyle name="Comma 9 2 6_11) Prop" xfId="24228"/>
    <cellStyle name="Comma 9 2 7" xfId="24229"/>
    <cellStyle name="Comma 9 2 7 2" xfId="24230"/>
    <cellStyle name="Comma 9 2 8" xfId="24231"/>
    <cellStyle name="Comma 9 2 8 2" xfId="24232"/>
    <cellStyle name="Comma 9 2 9" xfId="24233"/>
    <cellStyle name="Comma 9 2 9 2" xfId="24234"/>
    <cellStyle name="Comma 9 2_1.) Midland &amp; P&amp;L" xfId="24235"/>
    <cellStyle name="Comma 9 3" xfId="24236"/>
    <cellStyle name="Comma 9 3 10" xfId="24237"/>
    <cellStyle name="Comma 9 3 2" xfId="24238"/>
    <cellStyle name="Comma 9 3 2 2" xfId="24239"/>
    <cellStyle name="Comma 9 3 2 2 2" xfId="24240"/>
    <cellStyle name="Comma 9 3 2 2 2 2" xfId="24241"/>
    <cellStyle name="Comma 9 3 2 2 2 2 2" xfId="24242"/>
    <cellStyle name="Comma 9 3 2 2 2 2_PY_Adj" xfId="24243"/>
    <cellStyle name="Comma 9 3 2 2 2 3" xfId="24244"/>
    <cellStyle name="Comma 9 3 2 2 2_C1 BS" xfId="24245"/>
    <cellStyle name="Comma 9 3 2 2 3" xfId="24246"/>
    <cellStyle name="Comma 9 3 2 2 3 2" xfId="24247"/>
    <cellStyle name="Comma 9 3 2 2 3 2 2" xfId="24248"/>
    <cellStyle name="Comma 9 3 2 2 3 2_PY_Adj" xfId="24249"/>
    <cellStyle name="Comma 9 3 2 2 3 3" xfId="24250"/>
    <cellStyle name="Comma 9 3 2 2 3_C1 BS" xfId="24251"/>
    <cellStyle name="Comma 9 3 2 2 4" xfId="24252"/>
    <cellStyle name="Comma 9 3 2 2 4 2" xfId="24253"/>
    <cellStyle name="Comma 9 3 2 2 4_PY_Adj" xfId="24254"/>
    <cellStyle name="Comma 9 3 2 2 5" xfId="24255"/>
    <cellStyle name="Comma 9 3 2 2_11) Prop" xfId="24256"/>
    <cellStyle name="Comma 9 3 2 3" xfId="24257"/>
    <cellStyle name="Comma 9 3 2 3 2" xfId="24258"/>
    <cellStyle name="Comma 9 3 2 3 2 2" xfId="24259"/>
    <cellStyle name="Comma 9 3 2 3 2_PY_Adj" xfId="24260"/>
    <cellStyle name="Comma 9 3 2 3 3" xfId="24261"/>
    <cellStyle name="Comma 9 3 2 3_C1 BS" xfId="24262"/>
    <cellStyle name="Comma 9 3 2 4" xfId="24263"/>
    <cellStyle name="Comma 9 3 2 4 2" xfId="24264"/>
    <cellStyle name="Comma 9 3 2 4 2 2" xfId="24265"/>
    <cellStyle name="Comma 9 3 2 4 2_PY_Adj" xfId="24266"/>
    <cellStyle name="Comma 9 3 2 4 3" xfId="24267"/>
    <cellStyle name="Comma 9 3 2 4_C1 BS" xfId="24268"/>
    <cellStyle name="Comma 9 3 2 5" xfId="24269"/>
    <cellStyle name="Comma 9 3 2 5 2" xfId="24270"/>
    <cellStyle name="Comma 9 3 2 5_PY_Adj" xfId="24271"/>
    <cellStyle name="Comma 9 3 2 6" xfId="24272"/>
    <cellStyle name="Comma 9 3 2_11) Prop" xfId="24273"/>
    <cellStyle name="Comma 9 3 3" xfId="24274"/>
    <cellStyle name="Comma 9 3 3 2" xfId="24275"/>
    <cellStyle name="Comma 9 3 3 2 2" xfId="24276"/>
    <cellStyle name="Comma 9 3 3 2 2 2" xfId="24277"/>
    <cellStyle name="Comma 9 3 3 2 2_PY_Adj" xfId="24278"/>
    <cellStyle name="Comma 9 3 3 2 3" xfId="24279"/>
    <cellStyle name="Comma 9 3 3 2_C1 BS" xfId="24280"/>
    <cellStyle name="Comma 9 3 3 3" xfId="24281"/>
    <cellStyle name="Comma 9 3 3 3 2" xfId="24282"/>
    <cellStyle name="Comma 9 3 3 3 2 2" xfId="24283"/>
    <cellStyle name="Comma 9 3 3 3 2_PY_Adj" xfId="24284"/>
    <cellStyle name="Comma 9 3 3 3 3" xfId="24285"/>
    <cellStyle name="Comma 9 3 3 3_C1 BS" xfId="24286"/>
    <cellStyle name="Comma 9 3 3 4" xfId="24287"/>
    <cellStyle name="Comma 9 3 3 4 2" xfId="24288"/>
    <cellStyle name="Comma 9 3 3 4_PY_Adj" xfId="24289"/>
    <cellStyle name="Comma 9 3 3 5" xfId="24290"/>
    <cellStyle name="Comma 9 3 3_4) FAS 143" xfId="24291"/>
    <cellStyle name="Comma 9 3 4" xfId="24292"/>
    <cellStyle name="Comma 9 3 4 2" xfId="24293"/>
    <cellStyle name="Comma 9 3 4 3" xfId="24294"/>
    <cellStyle name="Comma 9 3 4_PY_Adj" xfId="24295"/>
    <cellStyle name="Comma 9 3 5" xfId="24296"/>
    <cellStyle name="Comma 9 3 5 2" xfId="24297"/>
    <cellStyle name="Comma 9 3 5 3" xfId="24298"/>
    <cellStyle name="Comma 9 3 6" xfId="24299"/>
    <cellStyle name="Comma 9 3 7" xfId="24300"/>
    <cellStyle name="Comma 9 3 8" xfId="24301"/>
    <cellStyle name="Comma 9 3 9" xfId="24302"/>
    <cellStyle name="Comma 9 3_1.) Midland &amp; P&amp;L" xfId="24303"/>
    <cellStyle name="Comma 9 4" xfId="24304"/>
    <cellStyle name="Comma 9 4 2" xfId="24305"/>
    <cellStyle name="Comma 9 4 2 2" xfId="24306"/>
    <cellStyle name="Comma 9 4 2 2 2" xfId="24307"/>
    <cellStyle name="Comma 9 4 2 2 2 2" xfId="24308"/>
    <cellStyle name="Comma 9 4 2 2 2 2 2" xfId="24309"/>
    <cellStyle name="Comma 9 4 2 2 2 2_PY_Adj" xfId="24310"/>
    <cellStyle name="Comma 9 4 2 2 2 3" xfId="24311"/>
    <cellStyle name="Comma 9 4 2 2 2_C1 BS" xfId="24312"/>
    <cellStyle name="Comma 9 4 2 2 3" xfId="24313"/>
    <cellStyle name="Comma 9 4 2 2 3 2" xfId="24314"/>
    <cellStyle name="Comma 9 4 2 2 3 2 2" xfId="24315"/>
    <cellStyle name="Comma 9 4 2 2 3 2_PY_Adj" xfId="24316"/>
    <cellStyle name="Comma 9 4 2 2 3 3" xfId="24317"/>
    <cellStyle name="Comma 9 4 2 2 3_C1 BS" xfId="24318"/>
    <cellStyle name="Comma 9 4 2 2 4" xfId="24319"/>
    <cellStyle name="Comma 9 4 2 2 4 2" xfId="24320"/>
    <cellStyle name="Comma 9 4 2 2 4_PY_Adj" xfId="24321"/>
    <cellStyle name="Comma 9 4 2 2 5" xfId="24322"/>
    <cellStyle name="Comma 9 4 2 2_11) Prop" xfId="24323"/>
    <cellStyle name="Comma 9 4 2 3" xfId="24324"/>
    <cellStyle name="Comma 9 4 2 3 2" xfId="24325"/>
    <cellStyle name="Comma 9 4 2 3 2 2" xfId="24326"/>
    <cellStyle name="Comma 9 4 2 3 2_PY_Adj" xfId="24327"/>
    <cellStyle name="Comma 9 4 2 3 3" xfId="24328"/>
    <cellStyle name="Comma 9 4 2 3_C1 BS" xfId="24329"/>
    <cellStyle name="Comma 9 4 2 4" xfId="24330"/>
    <cellStyle name="Comma 9 4 2 4 2" xfId="24331"/>
    <cellStyle name="Comma 9 4 2 4 2 2" xfId="24332"/>
    <cellStyle name="Comma 9 4 2 4 2_PY_Adj" xfId="24333"/>
    <cellStyle name="Comma 9 4 2 4 3" xfId="24334"/>
    <cellStyle name="Comma 9 4 2 4_C1 BS" xfId="24335"/>
    <cellStyle name="Comma 9 4 2 5" xfId="24336"/>
    <cellStyle name="Comma 9 4 2 5 2" xfId="24337"/>
    <cellStyle name="Comma 9 4 2 5_PY_Adj" xfId="24338"/>
    <cellStyle name="Comma 9 4 2 6" xfId="24339"/>
    <cellStyle name="Comma 9 4 2_11) Prop" xfId="24340"/>
    <cellStyle name="Comma 9 4 3" xfId="24341"/>
    <cellStyle name="Comma 9 4 3 2" xfId="24342"/>
    <cellStyle name="Comma 9 4 3 2 2" xfId="24343"/>
    <cellStyle name="Comma 9 4 3 2 2 2" xfId="24344"/>
    <cellStyle name="Comma 9 4 3 2 2_PY_Adj" xfId="24345"/>
    <cellStyle name="Comma 9 4 3 2 3" xfId="24346"/>
    <cellStyle name="Comma 9 4 3 2_C1 BS" xfId="24347"/>
    <cellStyle name="Comma 9 4 3 3" xfId="24348"/>
    <cellStyle name="Comma 9 4 3 3 2" xfId="24349"/>
    <cellStyle name="Comma 9 4 3 3 2 2" xfId="24350"/>
    <cellStyle name="Comma 9 4 3 3 2_PY_Adj" xfId="24351"/>
    <cellStyle name="Comma 9 4 3 3 3" xfId="24352"/>
    <cellStyle name="Comma 9 4 3 3_C1 BS" xfId="24353"/>
    <cellStyle name="Comma 9 4 3 4" xfId="24354"/>
    <cellStyle name="Comma 9 4 3 4 2" xfId="24355"/>
    <cellStyle name="Comma 9 4 3 4_PY_Adj" xfId="24356"/>
    <cellStyle name="Comma 9 4 3 5" xfId="24357"/>
    <cellStyle name="Comma 9 4 3_4) FAS 143" xfId="24358"/>
    <cellStyle name="Comma 9 4 4" xfId="24359"/>
    <cellStyle name="Comma 9 4 4 2" xfId="24360"/>
    <cellStyle name="Comma 9 4 4 2 2" xfId="24361"/>
    <cellStyle name="Comma 9 4 4 2_PY_Adj" xfId="24362"/>
    <cellStyle name="Comma 9 4 4 3" xfId="24363"/>
    <cellStyle name="Comma 9 4 4_C1 BS" xfId="24364"/>
    <cellStyle name="Comma 9 4 5" xfId="24365"/>
    <cellStyle name="Comma 9 4 5 2" xfId="24366"/>
    <cellStyle name="Comma 9 4 5 2 2" xfId="24367"/>
    <cellStyle name="Comma 9 4 5 2_PY_Adj" xfId="24368"/>
    <cellStyle name="Comma 9 4 5 3" xfId="24369"/>
    <cellStyle name="Comma 9 4 5_C1 BS" xfId="24370"/>
    <cellStyle name="Comma 9 4 6" xfId="24371"/>
    <cellStyle name="Comma 9 4 6 2" xfId="24372"/>
    <cellStyle name="Comma 9 4 6_PY_Adj" xfId="24373"/>
    <cellStyle name="Comma 9 4 7" xfId="24374"/>
    <cellStyle name="Comma 9 4_11) Prop" xfId="24375"/>
    <cellStyle name="Comma 9 5" xfId="24376"/>
    <cellStyle name="Comma 9 5 2" xfId="24377"/>
    <cellStyle name="Comma 9 5 2 2" xfId="24378"/>
    <cellStyle name="Comma 9 5 2 2 2" xfId="24379"/>
    <cellStyle name="Comma 9 5 2 2 2 2" xfId="24380"/>
    <cellStyle name="Comma 9 5 2 2 2_PY_Adj" xfId="24381"/>
    <cellStyle name="Comma 9 5 2 2 3" xfId="24382"/>
    <cellStyle name="Comma 9 5 2 2_C1 BS" xfId="24383"/>
    <cellStyle name="Comma 9 5 2 3" xfId="24384"/>
    <cellStyle name="Comma 9 5 2 3 2" xfId="24385"/>
    <cellStyle name="Comma 9 5 2 3 2 2" xfId="24386"/>
    <cellStyle name="Comma 9 5 2 3 2_PY_Adj" xfId="24387"/>
    <cellStyle name="Comma 9 5 2 3 3" xfId="24388"/>
    <cellStyle name="Comma 9 5 2 3_C1 BS" xfId="24389"/>
    <cellStyle name="Comma 9 5 2 4" xfId="24390"/>
    <cellStyle name="Comma 9 5 2 4 2" xfId="24391"/>
    <cellStyle name="Comma 9 5 2 4_PY_Adj" xfId="24392"/>
    <cellStyle name="Comma 9 5 2 5" xfId="24393"/>
    <cellStyle name="Comma 9 5 2_11) Prop" xfId="24394"/>
    <cellStyle name="Comma 9 5 3" xfId="24395"/>
    <cellStyle name="Comma 9 5 3 2" xfId="24396"/>
    <cellStyle name="Comma 9 5 3 3" xfId="24397"/>
    <cellStyle name="Comma 9 5 3_11) Prop" xfId="24398"/>
    <cellStyle name="Comma 9 5 4" xfId="24399"/>
    <cellStyle name="Comma 9 5 4 2" xfId="24400"/>
    <cellStyle name="Comma 9 5 4 2 2" xfId="24401"/>
    <cellStyle name="Comma 9 5 4 2_PY_Adj" xfId="24402"/>
    <cellStyle name="Comma 9 5 4 3" xfId="24403"/>
    <cellStyle name="Comma 9 5 4_C1 BS" xfId="24404"/>
    <cellStyle name="Comma 9 5 5" xfId="24405"/>
    <cellStyle name="Comma 9 5 5 2" xfId="24406"/>
    <cellStyle name="Comma 9 5 5 2 2" xfId="24407"/>
    <cellStyle name="Comma 9 5 5 2_PY_Adj" xfId="24408"/>
    <cellStyle name="Comma 9 5 5 3" xfId="24409"/>
    <cellStyle name="Comma 9 5 5_C1 BS" xfId="24410"/>
    <cellStyle name="Comma 9 5 6" xfId="24411"/>
    <cellStyle name="Comma 9 5 6 2" xfId="24412"/>
    <cellStyle name="Comma 9 5 6_PY_Adj" xfId="24413"/>
    <cellStyle name="Comma 9 5 7" xfId="24414"/>
    <cellStyle name="Comma 9 5_11) Prop" xfId="24415"/>
    <cellStyle name="Comma 9 6" xfId="24416"/>
    <cellStyle name="Comma 9 6 2" xfId="24417"/>
    <cellStyle name="Comma 9 6 2 2" xfId="24418"/>
    <cellStyle name="Comma 9 6 2 3" xfId="24419"/>
    <cellStyle name="Comma 9 6 2_4) FAS 143" xfId="24420"/>
    <cellStyle name="Comma 9 6 3" xfId="24421"/>
    <cellStyle name="Comma 9 6 3 2" xfId="24422"/>
    <cellStyle name="Comma 9 6 3 2 2" xfId="24423"/>
    <cellStyle name="Comma 9 6 3 2_PY_Adj" xfId="24424"/>
    <cellStyle name="Comma 9 6 3 3" xfId="24425"/>
    <cellStyle name="Comma 9 6 3_C1 BS" xfId="24426"/>
    <cellStyle name="Comma 9 6 4" xfId="24427"/>
    <cellStyle name="Comma 9 6 4 2" xfId="24428"/>
    <cellStyle name="Comma 9 6 4 2 2" xfId="24429"/>
    <cellStyle name="Comma 9 6 4 2_PY_Adj" xfId="24430"/>
    <cellStyle name="Comma 9 6 4 3" xfId="24431"/>
    <cellStyle name="Comma 9 6 4_C1 BS" xfId="24432"/>
    <cellStyle name="Comma 9 6 5" xfId="24433"/>
    <cellStyle name="Comma 9 6 5 2" xfId="24434"/>
    <cellStyle name="Comma 9 6 5_PY_Adj" xfId="24435"/>
    <cellStyle name="Comma 9 6 6" xfId="24436"/>
    <cellStyle name="Comma 9 6_11) Prop" xfId="24437"/>
    <cellStyle name="Comma 9 7" xfId="24438"/>
    <cellStyle name="Comma 9 7 2" xfId="24439"/>
    <cellStyle name="Comma 9 7 3" xfId="24440"/>
    <cellStyle name="Comma 9 7_11) Prop" xfId="24441"/>
    <cellStyle name="Comma 9 8" xfId="24442"/>
    <cellStyle name="Comma 9 8 2" xfId="24443"/>
    <cellStyle name="Comma 9 8 3" xfId="24444"/>
    <cellStyle name="Comma 9 8_4) FAS 143" xfId="24445"/>
    <cellStyle name="Comma 9 9" xfId="24446"/>
    <cellStyle name="Comma 9 9 2" xfId="24447"/>
    <cellStyle name="Comma 9_1.) Midland &amp; P&amp;L" xfId="24448"/>
    <cellStyle name="Comma 90" xfId="24449"/>
    <cellStyle name="Comma 90 2" xfId="24450"/>
    <cellStyle name="Comma 90 2 2" xfId="24451"/>
    <cellStyle name="Comma 90 2 2 2" xfId="24452"/>
    <cellStyle name="Comma 90 2 2 3" xfId="24453"/>
    <cellStyle name="Comma 90 2 2_11) Prop" xfId="24454"/>
    <cellStyle name="Comma 90 2 3" xfId="24455"/>
    <cellStyle name="Comma 90 2 4" xfId="24456"/>
    <cellStyle name="Comma 90 2_11) Prop" xfId="24457"/>
    <cellStyle name="Comma 90 3" xfId="24458"/>
    <cellStyle name="Comma 90 3 2" xfId="24459"/>
    <cellStyle name="Comma 90 3 3" xfId="24460"/>
    <cellStyle name="Comma 90 3_11) Prop" xfId="24461"/>
    <cellStyle name="Comma 90 4" xfId="24462"/>
    <cellStyle name="Comma 90 5" xfId="24463"/>
    <cellStyle name="Comma 90_11) Prop" xfId="24464"/>
    <cellStyle name="Comma 91" xfId="24465"/>
    <cellStyle name="Comma 91 2" xfId="24466"/>
    <cellStyle name="Comma 91 2 2" xfId="24467"/>
    <cellStyle name="Comma 91 2 2 2" xfId="24468"/>
    <cellStyle name="Comma 91 2 2 3" xfId="24469"/>
    <cellStyle name="Comma 91 2 2_4) FAS 143" xfId="24470"/>
    <cellStyle name="Comma 91 2 3" xfId="24471"/>
    <cellStyle name="Comma 91 2 4" xfId="24472"/>
    <cellStyle name="Comma 91 2_11) Prop" xfId="24473"/>
    <cellStyle name="Comma 91 3" xfId="24474"/>
    <cellStyle name="Comma 91 3 2" xfId="24475"/>
    <cellStyle name="Comma 91 3 2 2" xfId="24476"/>
    <cellStyle name="Comma 91 3 2 3" xfId="24477"/>
    <cellStyle name="Comma 91 3 2_11) Prop" xfId="24478"/>
    <cellStyle name="Comma 91 3 3" xfId="24479"/>
    <cellStyle name="Comma 91 3 4" xfId="24480"/>
    <cellStyle name="Comma 91 3_11) Prop" xfId="24481"/>
    <cellStyle name="Comma 91 4" xfId="24482"/>
    <cellStyle name="Comma 91 4 2" xfId="24483"/>
    <cellStyle name="Comma 91 4 3" xfId="24484"/>
    <cellStyle name="Comma 91 4_11) Prop" xfId="24485"/>
    <cellStyle name="Comma 91 5" xfId="24486"/>
    <cellStyle name="Comma 91 5 2" xfId="24487"/>
    <cellStyle name="Comma 91 5 3" xfId="24488"/>
    <cellStyle name="Comma 91 5_11) Prop" xfId="24489"/>
    <cellStyle name="Comma 91 6" xfId="24490"/>
    <cellStyle name="Comma 91 7" xfId="24491"/>
    <cellStyle name="Comma 91_11) Prop" xfId="24492"/>
    <cellStyle name="Comma 92" xfId="24493"/>
    <cellStyle name="Comma 92 2" xfId="24494"/>
    <cellStyle name="Comma 92 2 2" xfId="24495"/>
    <cellStyle name="Comma 92 2 2 2" xfId="24496"/>
    <cellStyle name="Comma 92 2 2 3" xfId="24497"/>
    <cellStyle name="Comma 92 2 2_11) Prop" xfId="24498"/>
    <cellStyle name="Comma 92 2 3" xfId="24499"/>
    <cellStyle name="Comma 92 2 4" xfId="24500"/>
    <cellStyle name="Comma 92 2_11) Prop" xfId="24501"/>
    <cellStyle name="Comma 92 3" xfId="24502"/>
    <cellStyle name="Comma 92 3 2" xfId="24503"/>
    <cellStyle name="Comma 92 3 3" xfId="24504"/>
    <cellStyle name="Comma 92 3_11) Prop" xfId="24505"/>
    <cellStyle name="Comma 92 4" xfId="24506"/>
    <cellStyle name="Comma 92 5" xfId="24507"/>
    <cellStyle name="Comma 92_11) Prop" xfId="24508"/>
    <cellStyle name="Comma 93" xfId="24509"/>
    <cellStyle name="Comma 93 2" xfId="24510"/>
    <cellStyle name="Comma 93 2 2" xfId="24511"/>
    <cellStyle name="Comma 93 2 2 2" xfId="24512"/>
    <cellStyle name="Comma 93 2 2 3" xfId="24513"/>
    <cellStyle name="Comma 93 2 2_11) Prop" xfId="24514"/>
    <cellStyle name="Comma 93 2 3" xfId="24515"/>
    <cellStyle name="Comma 93 2 4" xfId="24516"/>
    <cellStyle name="Comma 93 2_11) Prop" xfId="24517"/>
    <cellStyle name="Comma 93 3" xfId="24518"/>
    <cellStyle name="Comma 93 3 2" xfId="24519"/>
    <cellStyle name="Comma 93 3 3" xfId="24520"/>
    <cellStyle name="Comma 93 3_11) Prop" xfId="24521"/>
    <cellStyle name="Comma 93 4" xfId="24522"/>
    <cellStyle name="Comma 93 4 2" xfId="24523"/>
    <cellStyle name="Comma 93 4 3" xfId="24524"/>
    <cellStyle name="Comma 93 4_11) Prop" xfId="24525"/>
    <cellStyle name="Comma 93 5" xfId="24526"/>
    <cellStyle name="Comma 93 6" xfId="24527"/>
    <cellStyle name="Comma 93_11) Prop" xfId="24528"/>
    <cellStyle name="Comma 94" xfId="24529"/>
    <cellStyle name="Comma 94 2" xfId="24530"/>
    <cellStyle name="Comma 94 2 2" xfId="24531"/>
    <cellStyle name="Comma 94 2 3" xfId="24532"/>
    <cellStyle name="Comma 94 2_11) Prop" xfId="24533"/>
    <cellStyle name="Comma 94 3" xfId="24534"/>
    <cellStyle name="Comma 94 3 2" xfId="24535"/>
    <cellStyle name="Comma 94 3 2 2" xfId="24536"/>
    <cellStyle name="Comma 94 3 2 3" xfId="24537"/>
    <cellStyle name="Comma 94 3 2_11) Prop" xfId="24538"/>
    <cellStyle name="Comma 94 3 3" xfId="24539"/>
    <cellStyle name="Comma 94 3 4" xfId="24540"/>
    <cellStyle name="Comma 94 3_11) Prop" xfId="24541"/>
    <cellStyle name="Comma 94 4" xfId="24542"/>
    <cellStyle name="Comma 94 4 2" xfId="24543"/>
    <cellStyle name="Comma 94 4 3" xfId="24544"/>
    <cellStyle name="Comma 94 4_11) Prop" xfId="24545"/>
    <cellStyle name="Comma 94 5" xfId="24546"/>
    <cellStyle name="Comma 94 5 2" xfId="24547"/>
    <cellStyle name="Comma 94 5 3" xfId="24548"/>
    <cellStyle name="Comma 94 5_11) Prop" xfId="24549"/>
    <cellStyle name="Comma 94 6" xfId="24550"/>
    <cellStyle name="Comma 94 7" xfId="24551"/>
    <cellStyle name="Comma 94_11) Prop" xfId="24552"/>
    <cellStyle name="Comma 95" xfId="24553"/>
    <cellStyle name="Comma 95 2" xfId="24554"/>
    <cellStyle name="Comma 95 2 2" xfId="24555"/>
    <cellStyle name="Comma 95 2 2 2" xfId="24556"/>
    <cellStyle name="Comma 95 2 2 3" xfId="24557"/>
    <cellStyle name="Comma 95 2 2_11) Prop" xfId="24558"/>
    <cellStyle name="Comma 95 2 3" xfId="24559"/>
    <cellStyle name="Comma 95 2 4" xfId="24560"/>
    <cellStyle name="Comma 95 2_11) Prop" xfId="24561"/>
    <cellStyle name="Comma 95 3" xfId="24562"/>
    <cellStyle name="Comma 95 3 2" xfId="24563"/>
    <cellStyle name="Comma 95 3 3" xfId="24564"/>
    <cellStyle name="Comma 95 3_11) Prop" xfId="24565"/>
    <cellStyle name="Comma 95 4" xfId="24566"/>
    <cellStyle name="Comma 95 5" xfId="24567"/>
    <cellStyle name="Comma 95_11) Prop" xfId="24568"/>
    <cellStyle name="Comma 96" xfId="24569"/>
    <cellStyle name="Comma 96 2" xfId="24570"/>
    <cellStyle name="Comma 96 2 2" xfId="24571"/>
    <cellStyle name="Comma 96 2 2 2" xfId="24572"/>
    <cellStyle name="Comma 96 2 2 3" xfId="24573"/>
    <cellStyle name="Comma 96 2 2_11) Prop" xfId="24574"/>
    <cellStyle name="Comma 96 2 3" xfId="24575"/>
    <cellStyle name="Comma 96 2 4" xfId="24576"/>
    <cellStyle name="Comma 96 2_11) Prop" xfId="24577"/>
    <cellStyle name="Comma 96 3" xfId="24578"/>
    <cellStyle name="Comma 96 3 2" xfId="24579"/>
    <cellStyle name="Comma 96 3 3" xfId="24580"/>
    <cellStyle name="Comma 96 3_11) Prop" xfId="24581"/>
    <cellStyle name="Comma 96 4" xfId="24582"/>
    <cellStyle name="Comma 96 5" xfId="24583"/>
    <cellStyle name="Comma 96_11) Prop" xfId="24584"/>
    <cellStyle name="Comma 97" xfId="24585"/>
    <cellStyle name="Comma 97 2" xfId="24586"/>
    <cellStyle name="Comma 97 2 2" xfId="24587"/>
    <cellStyle name="Comma 97 2 2 2" xfId="24588"/>
    <cellStyle name="Comma 97 2 2 3" xfId="24589"/>
    <cellStyle name="Comma 97 2 2_11) Prop" xfId="24590"/>
    <cellStyle name="Comma 97 2 3" xfId="24591"/>
    <cellStyle name="Comma 97 2 4" xfId="24592"/>
    <cellStyle name="Comma 97 2_11) Prop" xfId="24593"/>
    <cellStyle name="Comma 97 3" xfId="24594"/>
    <cellStyle name="Comma 97 3 2" xfId="24595"/>
    <cellStyle name="Comma 97 3 3" xfId="24596"/>
    <cellStyle name="Comma 97 3_11) Prop" xfId="24597"/>
    <cellStyle name="Comma 97 4" xfId="24598"/>
    <cellStyle name="Comma 97 5" xfId="24599"/>
    <cellStyle name="Comma 97_11) Prop" xfId="24600"/>
    <cellStyle name="Comma 98" xfId="24601"/>
    <cellStyle name="Comma 98 2" xfId="24602"/>
    <cellStyle name="Comma 98 2 2" xfId="24603"/>
    <cellStyle name="Comma 98 2 2 2" xfId="24604"/>
    <cellStyle name="Comma 98 2 2 3" xfId="24605"/>
    <cellStyle name="Comma 98 2 2_11) Prop" xfId="24606"/>
    <cellStyle name="Comma 98 2 3" xfId="24607"/>
    <cellStyle name="Comma 98 2 4" xfId="24608"/>
    <cellStyle name="Comma 98 2_11) Prop" xfId="24609"/>
    <cellStyle name="Comma 98 3" xfId="24610"/>
    <cellStyle name="Comma 98 3 2" xfId="24611"/>
    <cellStyle name="Comma 98 3 3" xfId="24612"/>
    <cellStyle name="Comma 98 3_11) Prop" xfId="24613"/>
    <cellStyle name="Comma 98 4" xfId="24614"/>
    <cellStyle name="Comma 98 5" xfId="24615"/>
    <cellStyle name="Comma 98_11) Prop" xfId="24616"/>
    <cellStyle name="Comma 99" xfId="24617"/>
    <cellStyle name="Comma 99 2" xfId="24618"/>
    <cellStyle name="Comma 99 2 2" xfId="24619"/>
    <cellStyle name="Comma 99 2 2 2" xfId="24620"/>
    <cellStyle name="Comma 99 2 2 3" xfId="24621"/>
    <cellStyle name="Comma 99 2 2_11) Prop" xfId="24622"/>
    <cellStyle name="Comma 99 2 3" xfId="24623"/>
    <cellStyle name="Comma 99 2 4" xfId="24624"/>
    <cellStyle name="Comma 99 2_11) Prop" xfId="24625"/>
    <cellStyle name="Comma 99 3" xfId="24626"/>
    <cellStyle name="Comma 99 3 2" xfId="24627"/>
    <cellStyle name="Comma 99 3 3" xfId="24628"/>
    <cellStyle name="Comma 99 3_11) Prop" xfId="24629"/>
    <cellStyle name="Comma 99 4" xfId="24630"/>
    <cellStyle name="Comma 99 5" xfId="24631"/>
    <cellStyle name="Comma 99_11) Prop" xfId="24632"/>
    <cellStyle name="Comma(0)" xfId="24633"/>
    <cellStyle name="Comma(0) 10" xfId="24634"/>
    <cellStyle name="Comma(0) 10 2" xfId="24635"/>
    <cellStyle name="Comma(0) 11" xfId="24636"/>
    <cellStyle name="Comma(0) 11 2" xfId="24637"/>
    <cellStyle name="Comma(0) 12" xfId="24638"/>
    <cellStyle name="Comma(0) 12 2" xfId="24639"/>
    <cellStyle name="Comma(0) 13" xfId="24640"/>
    <cellStyle name="Comma(0) 13 2" xfId="24641"/>
    <cellStyle name="Comma(0) 13 3" xfId="24642"/>
    <cellStyle name="Comma(0) 14" xfId="24643"/>
    <cellStyle name="Comma(0) 14 2" xfId="24644"/>
    <cellStyle name="Comma(0) 15" xfId="24645"/>
    <cellStyle name="Comma(0) 15 2" xfId="24646"/>
    <cellStyle name="Comma(0) 15 2 2" xfId="24647"/>
    <cellStyle name="Comma(0) 15 3" xfId="24648"/>
    <cellStyle name="Comma(0) 15 4" xfId="24649"/>
    <cellStyle name="Comma(0) 16" xfId="24650"/>
    <cellStyle name="Comma(0) 16 2" xfId="24651"/>
    <cellStyle name="Comma(0) 16 2 2" xfId="24652"/>
    <cellStyle name="Comma(0) 16 3" xfId="24653"/>
    <cellStyle name="Comma(0) 17" xfId="24654"/>
    <cellStyle name="Comma(0) 18" xfId="24655"/>
    <cellStyle name="Comma(0) 2" xfId="24656"/>
    <cellStyle name="Comma(0) 2 2" xfId="24657"/>
    <cellStyle name="Comma(0) 2 2 2" xfId="24658"/>
    <cellStyle name="Comma(0) 2 3" xfId="24659"/>
    <cellStyle name="Comma(0) 2_1.) Midland &amp; P&amp;L" xfId="24660"/>
    <cellStyle name="Comma(0) 3" xfId="24661"/>
    <cellStyle name="Comma(0) 3 10" xfId="24662"/>
    <cellStyle name="Comma(0) 3 2" xfId="24663"/>
    <cellStyle name="Comma(0) 3 2 2" xfId="24664"/>
    <cellStyle name="Comma(0) 3 2 3" xfId="24665"/>
    <cellStyle name="Comma(0) 3 2_11) Prop" xfId="24666"/>
    <cellStyle name="Comma(0) 3 3" xfId="24667"/>
    <cellStyle name="Comma(0) 3 4" xfId="24668"/>
    <cellStyle name="Comma(0) 3 5" xfId="24669"/>
    <cellStyle name="Comma(0) 3 6" xfId="24670"/>
    <cellStyle name="Comma(0) 3 7" xfId="24671"/>
    <cellStyle name="Comma(0) 3 8" xfId="24672"/>
    <cellStyle name="Comma(0) 3 9" xfId="24673"/>
    <cellStyle name="Comma(0) 3_1.) Midland &amp; P&amp;L" xfId="24674"/>
    <cellStyle name="Comma(0) 4" xfId="24675"/>
    <cellStyle name="Comma(0) 4 2" xfId="24676"/>
    <cellStyle name="Comma(0) 4_4) FAS 143" xfId="24677"/>
    <cellStyle name="Comma(0) 5" xfId="24678"/>
    <cellStyle name="Comma(0) 5 2" xfId="24679"/>
    <cellStyle name="Comma(0) 6" xfId="24680"/>
    <cellStyle name="Comma(0) 6 2" xfId="24681"/>
    <cellStyle name="Comma(0) 7" xfId="24682"/>
    <cellStyle name="Comma(0) 7 2" xfId="24683"/>
    <cellStyle name="Comma(0) 8" xfId="24684"/>
    <cellStyle name="Comma(0) 8 2" xfId="24685"/>
    <cellStyle name="Comma(0) 9" xfId="24686"/>
    <cellStyle name="Comma(0) 9 2" xfId="24687"/>
    <cellStyle name="Comma(0)_1.) Midland &amp; P&amp;L" xfId="24688"/>
    <cellStyle name="Comma(1)" xfId="24689"/>
    <cellStyle name="Comma(1) 10" xfId="24690"/>
    <cellStyle name="Comma(1) 10 2" xfId="24691"/>
    <cellStyle name="Comma(1) 10 2 2" xfId="24692"/>
    <cellStyle name="Comma(1) 10 3" xfId="24693"/>
    <cellStyle name="Comma(1) 10 4" xfId="24694"/>
    <cellStyle name="Comma(1) 11" xfId="24695"/>
    <cellStyle name="Comma(1) 2" xfId="24696"/>
    <cellStyle name="Comma(1) 2 2" xfId="24697"/>
    <cellStyle name="Comma(1) 2 2 2" xfId="24698"/>
    <cellStyle name="Comma(1) 2 3" xfId="24699"/>
    <cellStyle name="Comma(1) 2_1.) Midland &amp; P&amp;L" xfId="24700"/>
    <cellStyle name="Comma(1) 3" xfId="24701"/>
    <cellStyle name="Comma(1) 3 10" xfId="24702"/>
    <cellStyle name="Comma(1) 3 2" xfId="24703"/>
    <cellStyle name="Comma(1) 3 2 2" xfId="24704"/>
    <cellStyle name="Comma(1) 3 2 3" xfId="24705"/>
    <cellStyle name="Comma(1) 3 2_11) Prop" xfId="24706"/>
    <cellStyle name="Comma(1) 3 3" xfId="24707"/>
    <cellStyle name="Comma(1) 3 4" xfId="24708"/>
    <cellStyle name="Comma(1) 3 5" xfId="24709"/>
    <cellStyle name="Comma(1) 3 6" xfId="24710"/>
    <cellStyle name="Comma(1) 3 7" xfId="24711"/>
    <cellStyle name="Comma(1) 3 8" xfId="24712"/>
    <cellStyle name="Comma(1) 3 9" xfId="24713"/>
    <cellStyle name="Comma(1) 3_1.) Midland &amp; P&amp;L" xfId="24714"/>
    <cellStyle name="Comma(1) 4" xfId="24715"/>
    <cellStyle name="Comma(1) 4 2" xfId="24716"/>
    <cellStyle name="Comma(1) 5" xfId="24717"/>
    <cellStyle name="Comma(1) 5 2" xfId="24718"/>
    <cellStyle name="Comma(1) 6" xfId="24719"/>
    <cellStyle name="Comma(1) 6 2" xfId="24720"/>
    <cellStyle name="Comma(1) 7" xfId="24721"/>
    <cellStyle name="Comma(1) 7 2" xfId="24722"/>
    <cellStyle name="Comma(1) 8" xfId="24723"/>
    <cellStyle name="Comma(1) 8 2" xfId="24724"/>
    <cellStyle name="Comma(1) 9" xfId="24725"/>
    <cellStyle name="Comma(1) 9 2" xfId="24726"/>
    <cellStyle name="Comma(1) 9 3" xfId="24727"/>
    <cellStyle name="Comma(1)_1.) Midland &amp; P&amp;L" xfId="24728"/>
    <cellStyle name="Comma0" xfId="24729"/>
    <cellStyle name="Comma0 10" xfId="24730"/>
    <cellStyle name="Comma0 2" xfId="24731"/>
    <cellStyle name="Comma0 2 2" xfId="24732"/>
    <cellStyle name="Comma0 2 2 2" xfId="24733"/>
    <cellStyle name="Comma0 2 2 3" xfId="24734"/>
    <cellStyle name="Comma0 2 2_11) Prop" xfId="24735"/>
    <cellStyle name="Comma0 2 3" xfId="24736"/>
    <cellStyle name="Comma0 2 4" xfId="24737"/>
    <cellStyle name="Comma0 2_11) Prop" xfId="24738"/>
    <cellStyle name="Comma0 3" xfId="24739"/>
    <cellStyle name="Comma0 3 2" xfId="24740"/>
    <cellStyle name="Comma0 3 2 2" xfId="24741"/>
    <cellStyle name="Comma0 3 2 3" xfId="24742"/>
    <cellStyle name="Comma0 3 2_11) Prop" xfId="24743"/>
    <cellStyle name="Comma0 3 3" xfId="24744"/>
    <cellStyle name="Comma0 3 4" xfId="24745"/>
    <cellStyle name="Comma0 3_11) Prop" xfId="24746"/>
    <cellStyle name="Comma0 4" xfId="24747"/>
    <cellStyle name="Comma0 4 2" xfId="24748"/>
    <cellStyle name="Comma0 4 2 2" xfId="24749"/>
    <cellStyle name="Comma0 4 2 3" xfId="24750"/>
    <cellStyle name="Comma0 4 2_11) Prop" xfId="24751"/>
    <cellStyle name="Comma0 4 3" xfId="24752"/>
    <cellStyle name="Comma0 4 4" xfId="24753"/>
    <cellStyle name="Comma0 4_11) Prop" xfId="24754"/>
    <cellStyle name="Comma0 5" xfId="24755"/>
    <cellStyle name="Comma0 5 2" xfId="24756"/>
    <cellStyle name="Comma0 5 3" xfId="24757"/>
    <cellStyle name="Comma0 5_11) Prop" xfId="24758"/>
    <cellStyle name="Comma0 6" xfId="24759"/>
    <cellStyle name="Comma0 6 2" xfId="24760"/>
    <cellStyle name="Comma0 6 3" xfId="24761"/>
    <cellStyle name="Comma0 6_11) Prop" xfId="24762"/>
    <cellStyle name="Comma0 7" xfId="24763"/>
    <cellStyle name="Comma0 8" xfId="24764"/>
    <cellStyle name="Comma0 9" xfId="24765"/>
    <cellStyle name="Comma0_1.) Midland &amp; P&amp;L" xfId="24766"/>
    <cellStyle name="Comment" xfId="24767"/>
    <cellStyle name="Comment 2" xfId="24768"/>
    <cellStyle name="Comment_4) FAS 143" xfId="24769"/>
    <cellStyle name="Currency [0] 10" xfId="24770"/>
    <cellStyle name="Currency [0] 10 2" xfId="24771"/>
    <cellStyle name="Currency [0] 2" xfId="24772"/>
    <cellStyle name="Currency [0] 2 2" xfId="24773"/>
    <cellStyle name="Currency [0] 2 2 2" xfId="24774"/>
    <cellStyle name="Currency [0] 2 2 3" xfId="24775"/>
    <cellStyle name="Currency [0] 2 2_4) FAS 143" xfId="24776"/>
    <cellStyle name="Currency [0] 2 3" xfId="24777"/>
    <cellStyle name="Currency [0] 2 4" xfId="24778"/>
    <cellStyle name="Currency [0] 2_1.) Midland &amp; P&amp;L" xfId="24779"/>
    <cellStyle name="Currency [0] 3" xfId="24780"/>
    <cellStyle name="Currency [0] 3 2" xfId="24781"/>
    <cellStyle name="Currency [0] 3 3" xfId="24782"/>
    <cellStyle name="Currency [0] 3_4) FAS 143" xfId="24783"/>
    <cellStyle name="Currency [0] 4" xfId="24784"/>
    <cellStyle name="Currency [0] 4 2" xfId="24785"/>
    <cellStyle name="Currency [0] 4 2 2" xfId="24786"/>
    <cellStyle name="Currency [0] 4 2 2 2" xfId="24787"/>
    <cellStyle name="Currency [0] 4 2 3" xfId="24788"/>
    <cellStyle name="Currency [0] 4 2 4" xfId="24789"/>
    <cellStyle name="Currency [0] 4 2_1.) Midland &amp; P&amp;L" xfId="24790"/>
    <cellStyle name="Currency [0] 4 3" xfId="24791"/>
    <cellStyle name="Currency [0] 4 3 2" xfId="24792"/>
    <cellStyle name="Currency [0] 4 4" xfId="24793"/>
    <cellStyle name="Currency [0] 4_1.) Midland &amp; P&amp;L" xfId="24794"/>
    <cellStyle name="Currency [0] 5" xfId="24795"/>
    <cellStyle name="Currency [0] 5 2" xfId="24796"/>
    <cellStyle name="Currency [0] 6" xfId="24797"/>
    <cellStyle name="Currency [0] 6 2" xfId="24798"/>
    <cellStyle name="Currency [0] 7" xfId="24799"/>
    <cellStyle name="Currency [0] 8" xfId="24800"/>
    <cellStyle name="Currency [0] 8 2" xfId="24801"/>
    <cellStyle name="Currency [0] 8 3" xfId="24802"/>
    <cellStyle name="Currency [0] 9" xfId="24803"/>
    <cellStyle name="Currency [00]" xfId="24804"/>
    <cellStyle name="Currency [00] 2" xfId="24805"/>
    <cellStyle name="Currency [1]" xfId="24806"/>
    <cellStyle name="Currency [1] 10" xfId="24807"/>
    <cellStyle name="Currency [1] 10 2" xfId="24808"/>
    <cellStyle name="Currency [1] 11" xfId="24809"/>
    <cellStyle name="Currency [1] 11 2" xfId="24810"/>
    <cellStyle name="Currency [1] 12" xfId="24811"/>
    <cellStyle name="Currency [1] 12 2" xfId="24812"/>
    <cellStyle name="Currency [1] 13" xfId="24813"/>
    <cellStyle name="Currency [1] 13 2" xfId="24814"/>
    <cellStyle name="Currency [1] 13 3" xfId="24815"/>
    <cellStyle name="Currency [1] 14" xfId="24816"/>
    <cellStyle name="Currency [1] 14 2" xfId="24817"/>
    <cellStyle name="Currency [1] 15" xfId="24818"/>
    <cellStyle name="Currency [1] 15 2" xfId="24819"/>
    <cellStyle name="Currency [1] 15 2 2" xfId="24820"/>
    <cellStyle name="Currency [1] 15 3" xfId="24821"/>
    <cellStyle name="Currency [1] 15 4" xfId="24822"/>
    <cellStyle name="Currency [1] 16" xfId="24823"/>
    <cellStyle name="Currency [1] 16 2" xfId="24824"/>
    <cellStyle name="Currency [1] 16 2 2" xfId="24825"/>
    <cellStyle name="Currency [1] 16 3" xfId="24826"/>
    <cellStyle name="Currency [1] 17" xfId="24827"/>
    <cellStyle name="Currency [1] 18" xfId="24828"/>
    <cellStyle name="Currency [1] 2" xfId="24829"/>
    <cellStyle name="Currency [1] 2 2" xfId="24830"/>
    <cellStyle name="Currency [1] 2 2 2" xfId="24831"/>
    <cellStyle name="Currency [1] 2 3" xfId="24832"/>
    <cellStyle name="Currency [1] 2_1.) Midland &amp; P&amp;L" xfId="24833"/>
    <cellStyle name="Currency [1] 3" xfId="24834"/>
    <cellStyle name="Currency [1] 3 10" xfId="24835"/>
    <cellStyle name="Currency [1] 3 2" xfId="24836"/>
    <cellStyle name="Currency [1] 3 2 2" xfId="24837"/>
    <cellStyle name="Currency [1] 3 2 3" xfId="24838"/>
    <cellStyle name="Currency [1] 3 2_11) Prop" xfId="24839"/>
    <cellStyle name="Currency [1] 3 3" xfId="24840"/>
    <cellStyle name="Currency [1] 3 4" xfId="24841"/>
    <cellStyle name="Currency [1] 3 5" xfId="24842"/>
    <cellStyle name="Currency [1] 3 6" xfId="24843"/>
    <cellStyle name="Currency [1] 3 7" xfId="24844"/>
    <cellStyle name="Currency [1] 3 8" xfId="24845"/>
    <cellStyle name="Currency [1] 3 9" xfId="24846"/>
    <cellStyle name="Currency [1] 3_1.) Midland &amp; P&amp;L" xfId="24847"/>
    <cellStyle name="Currency [1] 4" xfId="24848"/>
    <cellStyle name="Currency [1] 4 2" xfId="24849"/>
    <cellStyle name="Currency [1] 4_4) FAS 143" xfId="24850"/>
    <cellStyle name="Currency [1] 5" xfId="24851"/>
    <cellStyle name="Currency [1] 5 2" xfId="24852"/>
    <cellStyle name="Currency [1] 6" xfId="24853"/>
    <cellStyle name="Currency [1] 6 2" xfId="24854"/>
    <cellStyle name="Currency [1] 7" xfId="24855"/>
    <cellStyle name="Currency [1] 7 2" xfId="24856"/>
    <cellStyle name="Currency [1] 8" xfId="24857"/>
    <cellStyle name="Currency [1] 8 2" xfId="24858"/>
    <cellStyle name="Currency [1] 9" xfId="24859"/>
    <cellStyle name="Currency [1] 9 2" xfId="24860"/>
    <cellStyle name="Currency [1]_1.) Midland &amp; P&amp;L" xfId="24861"/>
    <cellStyle name="Currency 10" xfId="24862"/>
    <cellStyle name="Currency 10 10" xfId="24863"/>
    <cellStyle name="Currency 10 11" xfId="24864"/>
    <cellStyle name="Currency 10 2" xfId="24865"/>
    <cellStyle name="Currency 10 2 10" xfId="24866"/>
    <cellStyle name="Currency 10 2 2" xfId="24867"/>
    <cellStyle name="Currency 10 2 2 2" xfId="24868"/>
    <cellStyle name="Currency 10 2 2 2 2" xfId="24869"/>
    <cellStyle name="Currency 10 2 2 2 2 2" xfId="24870"/>
    <cellStyle name="Currency 10 2 2 2 2 2 2" xfId="24871"/>
    <cellStyle name="Currency 10 2 2 2 2 2 2 2" xfId="24872"/>
    <cellStyle name="Currency 10 2 2 2 2 2 2_PY_Adj" xfId="24873"/>
    <cellStyle name="Currency 10 2 2 2 2 2 3" xfId="24874"/>
    <cellStyle name="Currency 10 2 2 2 2 2_C1 BS" xfId="24875"/>
    <cellStyle name="Currency 10 2 2 2 2 3" xfId="24876"/>
    <cellStyle name="Currency 10 2 2 2 2 3 2" xfId="24877"/>
    <cellStyle name="Currency 10 2 2 2 2 3 2 2" xfId="24878"/>
    <cellStyle name="Currency 10 2 2 2 2 3 2_PY_Adj" xfId="24879"/>
    <cellStyle name="Currency 10 2 2 2 2 3 3" xfId="24880"/>
    <cellStyle name="Currency 10 2 2 2 2 3_C1 BS" xfId="24881"/>
    <cellStyle name="Currency 10 2 2 2 2 4" xfId="24882"/>
    <cellStyle name="Currency 10 2 2 2 2 4 2" xfId="24883"/>
    <cellStyle name="Currency 10 2 2 2 2 4_PY_Adj" xfId="24884"/>
    <cellStyle name="Currency 10 2 2 2 2 5" xfId="24885"/>
    <cellStyle name="Currency 10 2 2 2 2_4) FAS 143" xfId="24886"/>
    <cellStyle name="Currency 10 2 2 2 3" xfId="24887"/>
    <cellStyle name="Currency 10 2 2 2 3 2" xfId="24888"/>
    <cellStyle name="Currency 10 2 2 2 3 2 2" xfId="24889"/>
    <cellStyle name="Currency 10 2 2 2 3 2_PY_Adj" xfId="24890"/>
    <cellStyle name="Currency 10 2 2 2 3 3" xfId="24891"/>
    <cellStyle name="Currency 10 2 2 2 3_C1 BS" xfId="24892"/>
    <cellStyle name="Currency 10 2 2 2 4" xfId="24893"/>
    <cellStyle name="Currency 10 2 2 2 4 2" xfId="24894"/>
    <cellStyle name="Currency 10 2 2 2 4 2 2" xfId="24895"/>
    <cellStyle name="Currency 10 2 2 2 4 2_PY_Adj" xfId="24896"/>
    <cellStyle name="Currency 10 2 2 2 4 3" xfId="24897"/>
    <cellStyle name="Currency 10 2 2 2 4_C1 BS" xfId="24898"/>
    <cellStyle name="Currency 10 2 2 2 5" xfId="24899"/>
    <cellStyle name="Currency 10 2 2 2 5 2" xfId="24900"/>
    <cellStyle name="Currency 10 2 2 2 5_PY_Adj" xfId="24901"/>
    <cellStyle name="Currency 10 2 2 2 6" xfId="24902"/>
    <cellStyle name="Currency 10 2 2 2_4) FAS 143" xfId="24903"/>
    <cellStyle name="Currency 10 2 2 3" xfId="24904"/>
    <cellStyle name="Currency 10 2 2 3 2" xfId="24905"/>
    <cellStyle name="Currency 10 2 2 3 2 2" xfId="24906"/>
    <cellStyle name="Currency 10 2 2 3 2 2 2" xfId="24907"/>
    <cellStyle name="Currency 10 2 2 3 2 2_PY_Adj" xfId="24908"/>
    <cellStyle name="Currency 10 2 2 3 2 3" xfId="24909"/>
    <cellStyle name="Currency 10 2 2 3 2_C1 BS" xfId="24910"/>
    <cellStyle name="Currency 10 2 2 3 3" xfId="24911"/>
    <cellStyle name="Currency 10 2 2 3 3 2" xfId="24912"/>
    <cellStyle name="Currency 10 2 2 3 3 2 2" xfId="24913"/>
    <cellStyle name="Currency 10 2 2 3 3 2_PY_Adj" xfId="24914"/>
    <cellStyle name="Currency 10 2 2 3 3 3" xfId="24915"/>
    <cellStyle name="Currency 10 2 2 3 3_C1 BS" xfId="24916"/>
    <cellStyle name="Currency 10 2 2 3 4" xfId="24917"/>
    <cellStyle name="Currency 10 2 2 3 4 2" xfId="24918"/>
    <cellStyle name="Currency 10 2 2 3 4_PY_Adj" xfId="24919"/>
    <cellStyle name="Currency 10 2 2 3 5" xfId="24920"/>
    <cellStyle name="Currency 10 2 2 3_4) FAS 143" xfId="24921"/>
    <cellStyle name="Currency 10 2 2 4" xfId="24922"/>
    <cellStyle name="Currency 10 2 2 4 2" xfId="24923"/>
    <cellStyle name="Currency 10 2 2 4 2 2" xfId="24924"/>
    <cellStyle name="Currency 10 2 2 4 2_PY_Adj" xfId="24925"/>
    <cellStyle name="Currency 10 2 2 4 3" xfId="24926"/>
    <cellStyle name="Currency 10 2 2 4_C1 BS" xfId="24927"/>
    <cellStyle name="Currency 10 2 2 5" xfId="24928"/>
    <cellStyle name="Currency 10 2 2 5 2" xfId="24929"/>
    <cellStyle name="Currency 10 2 2 5 2 2" xfId="24930"/>
    <cellStyle name="Currency 10 2 2 5 2_PY_Adj" xfId="24931"/>
    <cellStyle name="Currency 10 2 2 5 3" xfId="24932"/>
    <cellStyle name="Currency 10 2 2 5_C1 BS" xfId="24933"/>
    <cellStyle name="Currency 10 2 2 6" xfId="24934"/>
    <cellStyle name="Currency 10 2 2 6 2" xfId="24935"/>
    <cellStyle name="Currency 10 2 2 6_PY_Adj" xfId="24936"/>
    <cellStyle name="Currency 10 2 2 7" xfId="24937"/>
    <cellStyle name="Currency 10 2 2_4) FAS 143" xfId="24938"/>
    <cellStyle name="Currency 10 2 3" xfId="24939"/>
    <cellStyle name="Currency 10 2 3 2" xfId="24940"/>
    <cellStyle name="Currency 10 2 3 2 2" xfId="24941"/>
    <cellStyle name="Currency 10 2 3 2 2 2" xfId="24942"/>
    <cellStyle name="Currency 10 2 3 2 2 2 2" xfId="24943"/>
    <cellStyle name="Currency 10 2 3 2 2 2 2 2" xfId="24944"/>
    <cellStyle name="Currency 10 2 3 2 2 2 2_PY_Adj" xfId="24945"/>
    <cellStyle name="Currency 10 2 3 2 2 2 3" xfId="24946"/>
    <cellStyle name="Currency 10 2 3 2 2 2_C1 BS" xfId="24947"/>
    <cellStyle name="Currency 10 2 3 2 2 3" xfId="24948"/>
    <cellStyle name="Currency 10 2 3 2 2 3 2" xfId="24949"/>
    <cellStyle name="Currency 10 2 3 2 2 3 2 2" xfId="24950"/>
    <cellStyle name="Currency 10 2 3 2 2 3 2_PY_Adj" xfId="24951"/>
    <cellStyle name="Currency 10 2 3 2 2 3 3" xfId="24952"/>
    <cellStyle name="Currency 10 2 3 2 2 3_C1 BS" xfId="24953"/>
    <cellStyle name="Currency 10 2 3 2 2 4" xfId="24954"/>
    <cellStyle name="Currency 10 2 3 2 2 4 2" xfId="24955"/>
    <cellStyle name="Currency 10 2 3 2 2 4_PY_Adj" xfId="24956"/>
    <cellStyle name="Currency 10 2 3 2 2 5" xfId="24957"/>
    <cellStyle name="Currency 10 2 3 2 2_4) FAS 143" xfId="24958"/>
    <cellStyle name="Currency 10 2 3 2 3" xfId="24959"/>
    <cellStyle name="Currency 10 2 3 2 3 2" xfId="24960"/>
    <cellStyle name="Currency 10 2 3 2 3 2 2" xfId="24961"/>
    <cellStyle name="Currency 10 2 3 2 3 2_PY_Adj" xfId="24962"/>
    <cellStyle name="Currency 10 2 3 2 3 3" xfId="24963"/>
    <cellStyle name="Currency 10 2 3 2 3_C1 BS" xfId="24964"/>
    <cellStyle name="Currency 10 2 3 2 4" xfId="24965"/>
    <cellStyle name="Currency 10 2 3 2 4 2" xfId="24966"/>
    <cellStyle name="Currency 10 2 3 2 4 2 2" xfId="24967"/>
    <cellStyle name="Currency 10 2 3 2 4 2_PY_Adj" xfId="24968"/>
    <cellStyle name="Currency 10 2 3 2 4 3" xfId="24969"/>
    <cellStyle name="Currency 10 2 3 2 4_C1 BS" xfId="24970"/>
    <cellStyle name="Currency 10 2 3 2 5" xfId="24971"/>
    <cellStyle name="Currency 10 2 3 2 5 2" xfId="24972"/>
    <cellStyle name="Currency 10 2 3 2 5_PY_Adj" xfId="24973"/>
    <cellStyle name="Currency 10 2 3 2 6" xfId="24974"/>
    <cellStyle name="Currency 10 2 3 2_4) FAS 143" xfId="24975"/>
    <cellStyle name="Currency 10 2 3 3" xfId="24976"/>
    <cellStyle name="Currency 10 2 3 3 2" xfId="24977"/>
    <cellStyle name="Currency 10 2 3 3 2 2" xfId="24978"/>
    <cellStyle name="Currency 10 2 3 3 2 2 2" xfId="24979"/>
    <cellStyle name="Currency 10 2 3 3 2 2_PY_Adj" xfId="24980"/>
    <cellStyle name="Currency 10 2 3 3 2 3" xfId="24981"/>
    <cellStyle name="Currency 10 2 3 3 2_C1 BS" xfId="24982"/>
    <cellStyle name="Currency 10 2 3 3 3" xfId="24983"/>
    <cellStyle name="Currency 10 2 3 3 3 2" xfId="24984"/>
    <cellStyle name="Currency 10 2 3 3 3 2 2" xfId="24985"/>
    <cellStyle name="Currency 10 2 3 3 3 2_PY_Adj" xfId="24986"/>
    <cellStyle name="Currency 10 2 3 3 3 3" xfId="24987"/>
    <cellStyle name="Currency 10 2 3 3 3_C1 BS" xfId="24988"/>
    <cellStyle name="Currency 10 2 3 3 4" xfId="24989"/>
    <cellStyle name="Currency 10 2 3 3 4 2" xfId="24990"/>
    <cellStyle name="Currency 10 2 3 3 4_PY_Adj" xfId="24991"/>
    <cellStyle name="Currency 10 2 3 3 5" xfId="24992"/>
    <cellStyle name="Currency 10 2 3 3_4) FAS 143" xfId="24993"/>
    <cellStyle name="Currency 10 2 3 4" xfId="24994"/>
    <cellStyle name="Currency 10 2 3 4 2" xfId="24995"/>
    <cellStyle name="Currency 10 2 3 4 2 2" xfId="24996"/>
    <cellStyle name="Currency 10 2 3 4 2_PY_Adj" xfId="24997"/>
    <cellStyle name="Currency 10 2 3 4 3" xfId="24998"/>
    <cellStyle name="Currency 10 2 3 4_C1 BS" xfId="24999"/>
    <cellStyle name="Currency 10 2 3 5" xfId="25000"/>
    <cellStyle name="Currency 10 2 3 5 2" xfId="25001"/>
    <cellStyle name="Currency 10 2 3 5 2 2" xfId="25002"/>
    <cellStyle name="Currency 10 2 3 5 2_PY_Adj" xfId="25003"/>
    <cellStyle name="Currency 10 2 3 5 3" xfId="25004"/>
    <cellStyle name="Currency 10 2 3 5_C1 BS" xfId="25005"/>
    <cellStyle name="Currency 10 2 3 6" xfId="25006"/>
    <cellStyle name="Currency 10 2 3 6 2" xfId="25007"/>
    <cellStyle name="Currency 10 2 3 6_PY_Adj" xfId="25008"/>
    <cellStyle name="Currency 10 2 3 7" xfId="25009"/>
    <cellStyle name="Currency 10 2 3_4) FAS 143" xfId="25010"/>
    <cellStyle name="Currency 10 2 4" xfId="25011"/>
    <cellStyle name="Currency 10 2 4 2" xfId="25012"/>
    <cellStyle name="Currency 10 2 4 2 2" xfId="25013"/>
    <cellStyle name="Currency 10 2 4 2 2 2" xfId="25014"/>
    <cellStyle name="Currency 10 2 4 2 2 2 2" xfId="25015"/>
    <cellStyle name="Currency 10 2 4 2 2 2_PY_Adj" xfId="25016"/>
    <cellStyle name="Currency 10 2 4 2 2 3" xfId="25017"/>
    <cellStyle name="Currency 10 2 4 2 2_C1 BS" xfId="25018"/>
    <cellStyle name="Currency 10 2 4 2 3" xfId="25019"/>
    <cellStyle name="Currency 10 2 4 2 3 2" xfId="25020"/>
    <cellStyle name="Currency 10 2 4 2 3 2 2" xfId="25021"/>
    <cellStyle name="Currency 10 2 4 2 3 2_PY_Adj" xfId="25022"/>
    <cellStyle name="Currency 10 2 4 2 3 3" xfId="25023"/>
    <cellStyle name="Currency 10 2 4 2 3_C1 BS" xfId="25024"/>
    <cellStyle name="Currency 10 2 4 2 4" xfId="25025"/>
    <cellStyle name="Currency 10 2 4 2 4 2" xfId="25026"/>
    <cellStyle name="Currency 10 2 4 2 4_PY_Adj" xfId="25027"/>
    <cellStyle name="Currency 10 2 4 2 5" xfId="25028"/>
    <cellStyle name="Currency 10 2 4 2_4) FAS 143" xfId="25029"/>
    <cellStyle name="Currency 10 2 4 3" xfId="25030"/>
    <cellStyle name="Currency 10 2 4 3 2" xfId="25031"/>
    <cellStyle name="Currency 10 2 4 3 2 2" xfId="25032"/>
    <cellStyle name="Currency 10 2 4 3 2_PY_Adj" xfId="25033"/>
    <cellStyle name="Currency 10 2 4 3 3" xfId="25034"/>
    <cellStyle name="Currency 10 2 4 3_C1 BS" xfId="25035"/>
    <cellStyle name="Currency 10 2 4 4" xfId="25036"/>
    <cellStyle name="Currency 10 2 4 4 2" xfId="25037"/>
    <cellStyle name="Currency 10 2 4 4 2 2" xfId="25038"/>
    <cellStyle name="Currency 10 2 4 4 2_PY_Adj" xfId="25039"/>
    <cellStyle name="Currency 10 2 4 4 3" xfId="25040"/>
    <cellStyle name="Currency 10 2 4 4_C1 BS" xfId="25041"/>
    <cellStyle name="Currency 10 2 4 5" xfId="25042"/>
    <cellStyle name="Currency 10 2 4 5 2" xfId="25043"/>
    <cellStyle name="Currency 10 2 4 5_PY_Adj" xfId="25044"/>
    <cellStyle name="Currency 10 2 4 6" xfId="25045"/>
    <cellStyle name="Currency 10 2 4_4) FAS 143" xfId="25046"/>
    <cellStyle name="Currency 10 2 5" xfId="25047"/>
    <cellStyle name="Currency 10 2 5 2" xfId="25048"/>
    <cellStyle name="Currency 10 2 5 2 2" xfId="25049"/>
    <cellStyle name="Currency 10 2 5 2 2 2" xfId="25050"/>
    <cellStyle name="Currency 10 2 5 2 2_PY_Adj" xfId="25051"/>
    <cellStyle name="Currency 10 2 5 2 3" xfId="25052"/>
    <cellStyle name="Currency 10 2 5 2_C1 BS" xfId="25053"/>
    <cellStyle name="Currency 10 2 5 3" xfId="25054"/>
    <cellStyle name="Currency 10 2 5 3 2" xfId="25055"/>
    <cellStyle name="Currency 10 2 5 3 2 2" xfId="25056"/>
    <cellStyle name="Currency 10 2 5 3 2_PY_Adj" xfId="25057"/>
    <cellStyle name="Currency 10 2 5 3 3" xfId="25058"/>
    <cellStyle name="Currency 10 2 5 3_C1 BS" xfId="25059"/>
    <cellStyle name="Currency 10 2 5 4" xfId="25060"/>
    <cellStyle name="Currency 10 2 5 4 2" xfId="25061"/>
    <cellStyle name="Currency 10 2 5 4_PY_Adj" xfId="25062"/>
    <cellStyle name="Currency 10 2 5 5" xfId="25063"/>
    <cellStyle name="Currency 10 2 5_4) FAS 143" xfId="25064"/>
    <cellStyle name="Currency 10 2 6" xfId="25065"/>
    <cellStyle name="Currency 10 2 6 2" xfId="25066"/>
    <cellStyle name="Currency 10 2 6 2 2" xfId="25067"/>
    <cellStyle name="Currency 10 2 6 2_PY_Adj" xfId="25068"/>
    <cellStyle name="Currency 10 2 6 3" xfId="25069"/>
    <cellStyle name="Currency 10 2 6_C1 BS" xfId="25070"/>
    <cellStyle name="Currency 10 2 7" xfId="25071"/>
    <cellStyle name="Currency 10 2 7 2" xfId="25072"/>
    <cellStyle name="Currency 10 2 7 2 2" xfId="25073"/>
    <cellStyle name="Currency 10 2 7 2_PY_Adj" xfId="25074"/>
    <cellStyle name="Currency 10 2 7 3" xfId="25075"/>
    <cellStyle name="Currency 10 2 7_C1 BS" xfId="25076"/>
    <cellStyle name="Currency 10 2 8" xfId="25077"/>
    <cellStyle name="Currency 10 2 8 2" xfId="25078"/>
    <cellStyle name="Currency 10 2 8_PY_Adj" xfId="25079"/>
    <cellStyle name="Currency 10 2 9" xfId="25080"/>
    <cellStyle name="Currency 10 2_11) Prop" xfId="25081"/>
    <cellStyle name="Currency 10 3" xfId="25082"/>
    <cellStyle name="Currency 10 3 2" xfId="25083"/>
    <cellStyle name="Currency 10 3 2 2" xfId="25084"/>
    <cellStyle name="Currency 10 3 2 2 2" xfId="25085"/>
    <cellStyle name="Currency 10 3 2 2 2 2" xfId="25086"/>
    <cellStyle name="Currency 10 3 2 2 2 2 2" xfId="25087"/>
    <cellStyle name="Currency 10 3 2 2 2 2_PY_Adj" xfId="25088"/>
    <cellStyle name="Currency 10 3 2 2 2 3" xfId="25089"/>
    <cellStyle name="Currency 10 3 2 2 2_C1 BS" xfId="25090"/>
    <cellStyle name="Currency 10 3 2 2 3" xfId="25091"/>
    <cellStyle name="Currency 10 3 2 2 3 2" xfId="25092"/>
    <cellStyle name="Currency 10 3 2 2 3 2 2" xfId="25093"/>
    <cellStyle name="Currency 10 3 2 2 3 2_PY_Adj" xfId="25094"/>
    <cellStyle name="Currency 10 3 2 2 3 3" xfId="25095"/>
    <cellStyle name="Currency 10 3 2 2 3_C1 BS" xfId="25096"/>
    <cellStyle name="Currency 10 3 2 2 4" xfId="25097"/>
    <cellStyle name="Currency 10 3 2 2 4 2" xfId="25098"/>
    <cellStyle name="Currency 10 3 2 2 4_PY_Adj" xfId="25099"/>
    <cellStyle name="Currency 10 3 2 2 5" xfId="25100"/>
    <cellStyle name="Currency 10 3 2 2_4) FAS 143" xfId="25101"/>
    <cellStyle name="Currency 10 3 2 3" xfId="25102"/>
    <cellStyle name="Currency 10 3 2 3 2" xfId="25103"/>
    <cellStyle name="Currency 10 3 2 3 2 2" xfId="25104"/>
    <cellStyle name="Currency 10 3 2 3 2_PY_Adj" xfId="25105"/>
    <cellStyle name="Currency 10 3 2 3 3" xfId="25106"/>
    <cellStyle name="Currency 10 3 2 3_C1 BS" xfId="25107"/>
    <cellStyle name="Currency 10 3 2 4" xfId="25108"/>
    <cellStyle name="Currency 10 3 2 4 2" xfId="25109"/>
    <cellStyle name="Currency 10 3 2 4 2 2" xfId="25110"/>
    <cellStyle name="Currency 10 3 2 4 2_PY_Adj" xfId="25111"/>
    <cellStyle name="Currency 10 3 2 4 3" xfId="25112"/>
    <cellStyle name="Currency 10 3 2 4_C1 BS" xfId="25113"/>
    <cellStyle name="Currency 10 3 2 5" xfId="25114"/>
    <cellStyle name="Currency 10 3 2 5 2" xfId="25115"/>
    <cellStyle name="Currency 10 3 2 5_PY_Adj" xfId="25116"/>
    <cellStyle name="Currency 10 3 2 6" xfId="25117"/>
    <cellStyle name="Currency 10 3 2_4) FAS 143" xfId="25118"/>
    <cellStyle name="Currency 10 3 3" xfId="25119"/>
    <cellStyle name="Currency 10 3 3 2" xfId="25120"/>
    <cellStyle name="Currency 10 3 3 2 2" xfId="25121"/>
    <cellStyle name="Currency 10 3 3 2 2 2" xfId="25122"/>
    <cellStyle name="Currency 10 3 3 2 2_PY_Adj" xfId="25123"/>
    <cellStyle name="Currency 10 3 3 2 3" xfId="25124"/>
    <cellStyle name="Currency 10 3 3 2_C1 BS" xfId="25125"/>
    <cellStyle name="Currency 10 3 3 3" xfId="25126"/>
    <cellStyle name="Currency 10 3 3 3 2" xfId="25127"/>
    <cellStyle name="Currency 10 3 3 3 2 2" xfId="25128"/>
    <cellStyle name="Currency 10 3 3 3 2_PY_Adj" xfId="25129"/>
    <cellStyle name="Currency 10 3 3 3 3" xfId="25130"/>
    <cellStyle name="Currency 10 3 3 3_C1 BS" xfId="25131"/>
    <cellStyle name="Currency 10 3 3 4" xfId="25132"/>
    <cellStyle name="Currency 10 3 3 4 2" xfId="25133"/>
    <cellStyle name="Currency 10 3 3 4_PY_Adj" xfId="25134"/>
    <cellStyle name="Currency 10 3 3 5" xfId="25135"/>
    <cellStyle name="Currency 10 3 3_4) FAS 143" xfId="25136"/>
    <cellStyle name="Currency 10 3 4" xfId="25137"/>
    <cellStyle name="Currency 10 3 4 2" xfId="25138"/>
    <cellStyle name="Currency 10 3 4 2 2" xfId="25139"/>
    <cellStyle name="Currency 10 3 4 2_PY_Adj" xfId="25140"/>
    <cellStyle name="Currency 10 3 4 3" xfId="25141"/>
    <cellStyle name="Currency 10 3 4_C1 BS" xfId="25142"/>
    <cellStyle name="Currency 10 3 5" xfId="25143"/>
    <cellStyle name="Currency 10 3 5 2" xfId="25144"/>
    <cellStyle name="Currency 10 3 5 2 2" xfId="25145"/>
    <cellStyle name="Currency 10 3 5 2_PY_Adj" xfId="25146"/>
    <cellStyle name="Currency 10 3 5 3" xfId="25147"/>
    <cellStyle name="Currency 10 3 5_C1 BS" xfId="25148"/>
    <cellStyle name="Currency 10 3 6" xfId="25149"/>
    <cellStyle name="Currency 10 3 6 2" xfId="25150"/>
    <cellStyle name="Currency 10 3 6_PY_Adj" xfId="25151"/>
    <cellStyle name="Currency 10 3 7" xfId="25152"/>
    <cellStyle name="Currency 10 3_4) FAS 143" xfId="25153"/>
    <cellStyle name="Currency 10 4" xfId="25154"/>
    <cellStyle name="Currency 10 4 2" xfId="25155"/>
    <cellStyle name="Currency 10 4 2 2" xfId="25156"/>
    <cellStyle name="Currency 10 4 2 2 2" xfId="25157"/>
    <cellStyle name="Currency 10 4 2 2 2 2" xfId="25158"/>
    <cellStyle name="Currency 10 4 2 2 2 2 2" xfId="25159"/>
    <cellStyle name="Currency 10 4 2 2 2 2_PY_Adj" xfId="25160"/>
    <cellStyle name="Currency 10 4 2 2 2 3" xfId="25161"/>
    <cellStyle name="Currency 10 4 2 2 2_C1 BS" xfId="25162"/>
    <cellStyle name="Currency 10 4 2 2 3" xfId="25163"/>
    <cellStyle name="Currency 10 4 2 2 3 2" xfId="25164"/>
    <cellStyle name="Currency 10 4 2 2 3 2 2" xfId="25165"/>
    <cellStyle name="Currency 10 4 2 2 3 2_PY_Adj" xfId="25166"/>
    <cellStyle name="Currency 10 4 2 2 3 3" xfId="25167"/>
    <cellStyle name="Currency 10 4 2 2 3_C1 BS" xfId="25168"/>
    <cellStyle name="Currency 10 4 2 2 4" xfId="25169"/>
    <cellStyle name="Currency 10 4 2 2 4 2" xfId="25170"/>
    <cellStyle name="Currency 10 4 2 2 4_PY_Adj" xfId="25171"/>
    <cellStyle name="Currency 10 4 2 2 5" xfId="25172"/>
    <cellStyle name="Currency 10 4 2 2_4) FAS 143" xfId="25173"/>
    <cellStyle name="Currency 10 4 2 3" xfId="25174"/>
    <cellStyle name="Currency 10 4 2 3 2" xfId="25175"/>
    <cellStyle name="Currency 10 4 2 3 2 2" xfId="25176"/>
    <cellStyle name="Currency 10 4 2 3 2_PY_Adj" xfId="25177"/>
    <cellStyle name="Currency 10 4 2 3 3" xfId="25178"/>
    <cellStyle name="Currency 10 4 2 3_C1 BS" xfId="25179"/>
    <cellStyle name="Currency 10 4 2 4" xfId="25180"/>
    <cellStyle name="Currency 10 4 2 4 2" xfId="25181"/>
    <cellStyle name="Currency 10 4 2 4 2 2" xfId="25182"/>
    <cellStyle name="Currency 10 4 2 4 2_PY_Adj" xfId="25183"/>
    <cellStyle name="Currency 10 4 2 4 3" xfId="25184"/>
    <cellStyle name="Currency 10 4 2 4_C1 BS" xfId="25185"/>
    <cellStyle name="Currency 10 4 2 5" xfId="25186"/>
    <cellStyle name="Currency 10 4 2 5 2" xfId="25187"/>
    <cellStyle name="Currency 10 4 2 5_PY_Adj" xfId="25188"/>
    <cellStyle name="Currency 10 4 2 6" xfId="25189"/>
    <cellStyle name="Currency 10 4 2_4) FAS 143" xfId="25190"/>
    <cellStyle name="Currency 10 4 3" xfId="25191"/>
    <cellStyle name="Currency 10 4 3 2" xfId="25192"/>
    <cellStyle name="Currency 10 4 3 2 2" xfId="25193"/>
    <cellStyle name="Currency 10 4 3 2 2 2" xfId="25194"/>
    <cellStyle name="Currency 10 4 3 2 2_PY_Adj" xfId="25195"/>
    <cellStyle name="Currency 10 4 3 2 3" xfId="25196"/>
    <cellStyle name="Currency 10 4 3 2_C1 BS" xfId="25197"/>
    <cellStyle name="Currency 10 4 3 3" xfId="25198"/>
    <cellStyle name="Currency 10 4 3 3 2" xfId="25199"/>
    <cellStyle name="Currency 10 4 3 3 2 2" xfId="25200"/>
    <cellStyle name="Currency 10 4 3 3 2_PY_Adj" xfId="25201"/>
    <cellStyle name="Currency 10 4 3 3 3" xfId="25202"/>
    <cellStyle name="Currency 10 4 3 3_C1 BS" xfId="25203"/>
    <cellStyle name="Currency 10 4 3 4" xfId="25204"/>
    <cellStyle name="Currency 10 4 3 4 2" xfId="25205"/>
    <cellStyle name="Currency 10 4 3 4_PY_Adj" xfId="25206"/>
    <cellStyle name="Currency 10 4 3 5" xfId="25207"/>
    <cellStyle name="Currency 10 4 3_4) FAS 143" xfId="25208"/>
    <cellStyle name="Currency 10 4 4" xfId="25209"/>
    <cellStyle name="Currency 10 4 4 2" xfId="25210"/>
    <cellStyle name="Currency 10 4 4 2 2" xfId="25211"/>
    <cellStyle name="Currency 10 4 4 2_PY_Adj" xfId="25212"/>
    <cellStyle name="Currency 10 4 4 3" xfId="25213"/>
    <cellStyle name="Currency 10 4 4_C1 BS" xfId="25214"/>
    <cellStyle name="Currency 10 4 5" xfId="25215"/>
    <cellStyle name="Currency 10 4 5 2" xfId="25216"/>
    <cellStyle name="Currency 10 4 5 2 2" xfId="25217"/>
    <cellStyle name="Currency 10 4 5 2_PY_Adj" xfId="25218"/>
    <cellStyle name="Currency 10 4 5 3" xfId="25219"/>
    <cellStyle name="Currency 10 4 5_C1 BS" xfId="25220"/>
    <cellStyle name="Currency 10 4 6" xfId="25221"/>
    <cellStyle name="Currency 10 4 6 2" xfId="25222"/>
    <cellStyle name="Currency 10 4 6_PY_Adj" xfId="25223"/>
    <cellStyle name="Currency 10 4 7" xfId="25224"/>
    <cellStyle name="Currency 10 4_4) FAS 143" xfId="25225"/>
    <cellStyle name="Currency 10 5" xfId="25226"/>
    <cellStyle name="Currency 10 5 2" xfId="25227"/>
    <cellStyle name="Currency 10 5 2 2" xfId="25228"/>
    <cellStyle name="Currency 10 5 2 2 2" xfId="25229"/>
    <cellStyle name="Currency 10 5 2 2 2 2" xfId="25230"/>
    <cellStyle name="Currency 10 5 2 2 2_PY_Adj" xfId="25231"/>
    <cellStyle name="Currency 10 5 2 2 3" xfId="25232"/>
    <cellStyle name="Currency 10 5 2 2_C1 BS" xfId="25233"/>
    <cellStyle name="Currency 10 5 2 3" xfId="25234"/>
    <cellStyle name="Currency 10 5 2 3 2" xfId="25235"/>
    <cellStyle name="Currency 10 5 2 3 2 2" xfId="25236"/>
    <cellStyle name="Currency 10 5 2 3 2_PY_Adj" xfId="25237"/>
    <cellStyle name="Currency 10 5 2 3 3" xfId="25238"/>
    <cellStyle name="Currency 10 5 2 3_C1 BS" xfId="25239"/>
    <cellStyle name="Currency 10 5 2 4" xfId="25240"/>
    <cellStyle name="Currency 10 5 2 4 2" xfId="25241"/>
    <cellStyle name="Currency 10 5 2 4_PY_Adj" xfId="25242"/>
    <cellStyle name="Currency 10 5 2 5" xfId="25243"/>
    <cellStyle name="Currency 10 5 2_4) FAS 143" xfId="25244"/>
    <cellStyle name="Currency 10 5 3" xfId="25245"/>
    <cellStyle name="Currency 10 5 3 2" xfId="25246"/>
    <cellStyle name="Currency 10 5 3 2 2" xfId="25247"/>
    <cellStyle name="Currency 10 5 3 2_PY_Adj" xfId="25248"/>
    <cellStyle name="Currency 10 5 3 3" xfId="25249"/>
    <cellStyle name="Currency 10 5 3_C1 BS" xfId="25250"/>
    <cellStyle name="Currency 10 5 4" xfId="25251"/>
    <cellStyle name="Currency 10 5 4 2" xfId="25252"/>
    <cellStyle name="Currency 10 5 4 2 2" xfId="25253"/>
    <cellStyle name="Currency 10 5 4 2_PY_Adj" xfId="25254"/>
    <cellStyle name="Currency 10 5 4 3" xfId="25255"/>
    <cellStyle name="Currency 10 5 4_C1 BS" xfId="25256"/>
    <cellStyle name="Currency 10 5 5" xfId="25257"/>
    <cellStyle name="Currency 10 5 5 2" xfId="25258"/>
    <cellStyle name="Currency 10 5 5_PY_Adj" xfId="25259"/>
    <cellStyle name="Currency 10 5 6" xfId="25260"/>
    <cellStyle name="Currency 10 5_4) FAS 143" xfId="25261"/>
    <cellStyle name="Currency 10 6" xfId="25262"/>
    <cellStyle name="Currency 10 6 2" xfId="25263"/>
    <cellStyle name="Currency 10 6 2 2" xfId="25264"/>
    <cellStyle name="Currency 10 6 2 2 2" xfId="25265"/>
    <cellStyle name="Currency 10 6 2 2_PY_Adj" xfId="25266"/>
    <cellStyle name="Currency 10 6 2 3" xfId="25267"/>
    <cellStyle name="Currency 10 6 2_C1 BS" xfId="25268"/>
    <cellStyle name="Currency 10 6 3" xfId="25269"/>
    <cellStyle name="Currency 10 6 3 2" xfId="25270"/>
    <cellStyle name="Currency 10 6 3 2 2" xfId="25271"/>
    <cellStyle name="Currency 10 6 3 2_PY_Adj" xfId="25272"/>
    <cellStyle name="Currency 10 6 3 3" xfId="25273"/>
    <cellStyle name="Currency 10 6 3_C1 BS" xfId="25274"/>
    <cellStyle name="Currency 10 6 4" xfId="25275"/>
    <cellStyle name="Currency 10 6 4 2" xfId="25276"/>
    <cellStyle name="Currency 10 6 4_PY_Adj" xfId="25277"/>
    <cellStyle name="Currency 10 6 5" xfId="25278"/>
    <cellStyle name="Currency 10 6_4) FAS 143" xfId="25279"/>
    <cellStyle name="Currency 10 7" xfId="25280"/>
    <cellStyle name="Currency 10 8" xfId="25281"/>
    <cellStyle name="Currency 10 9" xfId="25282"/>
    <cellStyle name="Currency 10_1.) Midland &amp; P&amp;L" xfId="25283"/>
    <cellStyle name="Currency 11" xfId="25284"/>
    <cellStyle name="Currency 11 2" xfId="25285"/>
    <cellStyle name="Currency 11 2 10" xfId="25286"/>
    <cellStyle name="Currency 11 2 2" xfId="25287"/>
    <cellStyle name="Currency 11 2 2 2" xfId="25288"/>
    <cellStyle name="Currency 11 2 2 2 2" xfId="25289"/>
    <cellStyle name="Currency 11 2 2 2 2 2" xfId="25290"/>
    <cellStyle name="Currency 11 2 2 2 2 2 2" xfId="25291"/>
    <cellStyle name="Currency 11 2 2 2 2 2 2 2" xfId="25292"/>
    <cellStyle name="Currency 11 2 2 2 2 2 2_PY_Adj" xfId="25293"/>
    <cellStyle name="Currency 11 2 2 2 2 2 3" xfId="25294"/>
    <cellStyle name="Currency 11 2 2 2 2 2_C1 BS" xfId="25295"/>
    <cellStyle name="Currency 11 2 2 2 2 3" xfId="25296"/>
    <cellStyle name="Currency 11 2 2 2 2 3 2" xfId="25297"/>
    <cellStyle name="Currency 11 2 2 2 2 3 2 2" xfId="25298"/>
    <cellStyle name="Currency 11 2 2 2 2 3 2_PY_Adj" xfId="25299"/>
    <cellStyle name="Currency 11 2 2 2 2 3 3" xfId="25300"/>
    <cellStyle name="Currency 11 2 2 2 2 3_C1 BS" xfId="25301"/>
    <cellStyle name="Currency 11 2 2 2 2 4" xfId="25302"/>
    <cellStyle name="Currency 11 2 2 2 2 4 2" xfId="25303"/>
    <cellStyle name="Currency 11 2 2 2 2 4_PY_Adj" xfId="25304"/>
    <cellStyle name="Currency 11 2 2 2 2 5" xfId="25305"/>
    <cellStyle name="Currency 11 2 2 2 2_4) FAS 143" xfId="25306"/>
    <cellStyle name="Currency 11 2 2 2 3" xfId="25307"/>
    <cellStyle name="Currency 11 2 2 2 3 2" xfId="25308"/>
    <cellStyle name="Currency 11 2 2 2 3 2 2" xfId="25309"/>
    <cellStyle name="Currency 11 2 2 2 3 2_PY_Adj" xfId="25310"/>
    <cellStyle name="Currency 11 2 2 2 3 3" xfId="25311"/>
    <cellStyle name="Currency 11 2 2 2 3_C1 BS" xfId="25312"/>
    <cellStyle name="Currency 11 2 2 2 4" xfId="25313"/>
    <cellStyle name="Currency 11 2 2 2 4 2" xfId="25314"/>
    <cellStyle name="Currency 11 2 2 2 4 2 2" xfId="25315"/>
    <cellStyle name="Currency 11 2 2 2 4 2_PY_Adj" xfId="25316"/>
    <cellStyle name="Currency 11 2 2 2 4 3" xfId="25317"/>
    <cellStyle name="Currency 11 2 2 2 4_C1 BS" xfId="25318"/>
    <cellStyle name="Currency 11 2 2 2 5" xfId="25319"/>
    <cellStyle name="Currency 11 2 2 2 5 2" xfId="25320"/>
    <cellStyle name="Currency 11 2 2 2 5_PY_Adj" xfId="25321"/>
    <cellStyle name="Currency 11 2 2 2 6" xfId="25322"/>
    <cellStyle name="Currency 11 2 2 2_4) FAS 143" xfId="25323"/>
    <cellStyle name="Currency 11 2 2 3" xfId="25324"/>
    <cellStyle name="Currency 11 2 2 3 2" xfId="25325"/>
    <cellStyle name="Currency 11 2 2 3 2 2" xfId="25326"/>
    <cellStyle name="Currency 11 2 2 3 2 2 2" xfId="25327"/>
    <cellStyle name="Currency 11 2 2 3 2 2_PY_Adj" xfId="25328"/>
    <cellStyle name="Currency 11 2 2 3 2 3" xfId="25329"/>
    <cellStyle name="Currency 11 2 2 3 2_C1 BS" xfId="25330"/>
    <cellStyle name="Currency 11 2 2 3 3" xfId="25331"/>
    <cellStyle name="Currency 11 2 2 3 3 2" xfId="25332"/>
    <cellStyle name="Currency 11 2 2 3 3 2 2" xfId="25333"/>
    <cellStyle name="Currency 11 2 2 3 3 2_PY_Adj" xfId="25334"/>
    <cellStyle name="Currency 11 2 2 3 3 3" xfId="25335"/>
    <cellStyle name="Currency 11 2 2 3 3_C1 BS" xfId="25336"/>
    <cellStyle name="Currency 11 2 2 3 4" xfId="25337"/>
    <cellStyle name="Currency 11 2 2 3 4 2" xfId="25338"/>
    <cellStyle name="Currency 11 2 2 3 4_PY_Adj" xfId="25339"/>
    <cellStyle name="Currency 11 2 2 3 5" xfId="25340"/>
    <cellStyle name="Currency 11 2 2 3_4) FAS 143" xfId="25341"/>
    <cellStyle name="Currency 11 2 2 4" xfId="25342"/>
    <cellStyle name="Currency 11 2 2 4 2" xfId="25343"/>
    <cellStyle name="Currency 11 2 2 4 2 2" xfId="25344"/>
    <cellStyle name="Currency 11 2 2 4 2_PY_Adj" xfId="25345"/>
    <cellStyle name="Currency 11 2 2 4 3" xfId="25346"/>
    <cellStyle name="Currency 11 2 2 4_C1 BS" xfId="25347"/>
    <cellStyle name="Currency 11 2 2 5" xfId="25348"/>
    <cellStyle name="Currency 11 2 2 5 2" xfId="25349"/>
    <cellStyle name="Currency 11 2 2 5 2 2" xfId="25350"/>
    <cellStyle name="Currency 11 2 2 5 2_PY_Adj" xfId="25351"/>
    <cellStyle name="Currency 11 2 2 5 3" xfId="25352"/>
    <cellStyle name="Currency 11 2 2 5_C1 BS" xfId="25353"/>
    <cellStyle name="Currency 11 2 2 6" xfId="25354"/>
    <cellStyle name="Currency 11 2 2 6 2" xfId="25355"/>
    <cellStyle name="Currency 11 2 2 6_PY_Adj" xfId="25356"/>
    <cellStyle name="Currency 11 2 2 7" xfId="25357"/>
    <cellStyle name="Currency 11 2 2_4) FAS 143" xfId="25358"/>
    <cellStyle name="Currency 11 2 3" xfId="25359"/>
    <cellStyle name="Currency 11 2 3 2" xfId="25360"/>
    <cellStyle name="Currency 11 2 3 2 2" xfId="25361"/>
    <cellStyle name="Currency 11 2 3 2 2 2" xfId="25362"/>
    <cellStyle name="Currency 11 2 3 2 2 2 2" xfId="25363"/>
    <cellStyle name="Currency 11 2 3 2 2 2 2 2" xfId="25364"/>
    <cellStyle name="Currency 11 2 3 2 2 2 2_PY_Adj" xfId="25365"/>
    <cellStyle name="Currency 11 2 3 2 2 2 3" xfId="25366"/>
    <cellStyle name="Currency 11 2 3 2 2 2_C1 BS" xfId="25367"/>
    <cellStyle name="Currency 11 2 3 2 2 3" xfId="25368"/>
    <cellStyle name="Currency 11 2 3 2 2 3 2" xfId="25369"/>
    <cellStyle name="Currency 11 2 3 2 2 3 2 2" xfId="25370"/>
    <cellStyle name="Currency 11 2 3 2 2 3 2_PY_Adj" xfId="25371"/>
    <cellStyle name="Currency 11 2 3 2 2 3 3" xfId="25372"/>
    <cellStyle name="Currency 11 2 3 2 2 3_C1 BS" xfId="25373"/>
    <cellStyle name="Currency 11 2 3 2 2 4" xfId="25374"/>
    <cellStyle name="Currency 11 2 3 2 2 4 2" xfId="25375"/>
    <cellStyle name="Currency 11 2 3 2 2 4_PY_Adj" xfId="25376"/>
    <cellStyle name="Currency 11 2 3 2 2 5" xfId="25377"/>
    <cellStyle name="Currency 11 2 3 2 2_4) FAS 143" xfId="25378"/>
    <cellStyle name="Currency 11 2 3 2 3" xfId="25379"/>
    <cellStyle name="Currency 11 2 3 2 3 2" xfId="25380"/>
    <cellStyle name="Currency 11 2 3 2 3 2 2" xfId="25381"/>
    <cellStyle name="Currency 11 2 3 2 3 2_PY_Adj" xfId="25382"/>
    <cellStyle name="Currency 11 2 3 2 3 3" xfId="25383"/>
    <cellStyle name="Currency 11 2 3 2 3_C1 BS" xfId="25384"/>
    <cellStyle name="Currency 11 2 3 2 4" xfId="25385"/>
    <cellStyle name="Currency 11 2 3 2 4 2" xfId="25386"/>
    <cellStyle name="Currency 11 2 3 2 4 2 2" xfId="25387"/>
    <cellStyle name="Currency 11 2 3 2 4 2_PY_Adj" xfId="25388"/>
    <cellStyle name="Currency 11 2 3 2 4 3" xfId="25389"/>
    <cellStyle name="Currency 11 2 3 2 4_C1 BS" xfId="25390"/>
    <cellStyle name="Currency 11 2 3 2 5" xfId="25391"/>
    <cellStyle name="Currency 11 2 3 2 5 2" xfId="25392"/>
    <cellStyle name="Currency 11 2 3 2 5_PY_Adj" xfId="25393"/>
    <cellStyle name="Currency 11 2 3 2 6" xfId="25394"/>
    <cellStyle name="Currency 11 2 3 2_4) FAS 143" xfId="25395"/>
    <cellStyle name="Currency 11 2 3 3" xfId="25396"/>
    <cellStyle name="Currency 11 2 3 3 2" xfId="25397"/>
    <cellStyle name="Currency 11 2 3 3 2 2" xfId="25398"/>
    <cellStyle name="Currency 11 2 3 3 2 2 2" xfId="25399"/>
    <cellStyle name="Currency 11 2 3 3 2 2_PY_Adj" xfId="25400"/>
    <cellStyle name="Currency 11 2 3 3 2 3" xfId="25401"/>
    <cellStyle name="Currency 11 2 3 3 2_C1 BS" xfId="25402"/>
    <cellStyle name="Currency 11 2 3 3 3" xfId="25403"/>
    <cellStyle name="Currency 11 2 3 3 3 2" xfId="25404"/>
    <cellStyle name="Currency 11 2 3 3 3 2 2" xfId="25405"/>
    <cellStyle name="Currency 11 2 3 3 3 2_PY_Adj" xfId="25406"/>
    <cellStyle name="Currency 11 2 3 3 3 3" xfId="25407"/>
    <cellStyle name="Currency 11 2 3 3 3_C1 BS" xfId="25408"/>
    <cellStyle name="Currency 11 2 3 3 4" xfId="25409"/>
    <cellStyle name="Currency 11 2 3 3 4 2" xfId="25410"/>
    <cellStyle name="Currency 11 2 3 3 4_PY_Adj" xfId="25411"/>
    <cellStyle name="Currency 11 2 3 3 5" xfId="25412"/>
    <cellStyle name="Currency 11 2 3 3_4) FAS 143" xfId="25413"/>
    <cellStyle name="Currency 11 2 3 4" xfId="25414"/>
    <cellStyle name="Currency 11 2 3 4 2" xfId="25415"/>
    <cellStyle name="Currency 11 2 3 4 2 2" xfId="25416"/>
    <cellStyle name="Currency 11 2 3 4 2_PY_Adj" xfId="25417"/>
    <cellStyle name="Currency 11 2 3 4 3" xfId="25418"/>
    <cellStyle name="Currency 11 2 3 4_C1 BS" xfId="25419"/>
    <cellStyle name="Currency 11 2 3 5" xfId="25420"/>
    <cellStyle name="Currency 11 2 3 5 2" xfId="25421"/>
    <cellStyle name="Currency 11 2 3 5 2 2" xfId="25422"/>
    <cellStyle name="Currency 11 2 3 5 2_PY_Adj" xfId="25423"/>
    <cellStyle name="Currency 11 2 3 5 3" xfId="25424"/>
    <cellStyle name="Currency 11 2 3 5_C1 BS" xfId="25425"/>
    <cellStyle name="Currency 11 2 3 6" xfId="25426"/>
    <cellStyle name="Currency 11 2 3 6 2" xfId="25427"/>
    <cellStyle name="Currency 11 2 3 6_PY_Adj" xfId="25428"/>
    <cellStyle name="Currency 11 2 3 7" xfId="25429"/>
    <cellStyle name="Currency 11 2 3_4) FAS 143" xfId="25430"/>
    <cellStyle name="Currency 11 2 4" xfId="25431"/>
    <cellStyle name="Currency 11 2 4 2" xfId="25432"/>
    <cellStyle name="Currency 11 2 4 2 2" xfId="25433"/>
    <cellStyle name="Currency 11 2 4 2 2 2" xfId="25434"/>
    <cellStyle name="Currency 11 2 4 2 2 2 2" xfId="25435"/>
    <cellStyle name="Currency 11 2 4 2 2 2_PY_Adj" xfId="25436"/>
    <cellStyle name="Currency 11 2 4 2 2 3" xfId="25437"/>
    <cellStyle name="Currency 11 2 4 2 2_C1 BS" xfId="25438"/>
    <cellStyle name="Currency 11 2 4 2 3" xfId="25439"/>
    <cellStyle name="Currency 11 2 4 2 3 2" xfId="25440"/>
    <cellStyle name="Currency 11 2 4 2 3 2 2" xfId="25441"/>
    <cellStyle name="Currency 11 2 4 2 3 2_PY_Adj" xfId="25442"/>
    <cellStyle name="Currency 11 2 4 2 3 3" xfId="25443"/>
    <cellStyle name="Currency 11 2 4 2 3_C1 BS" xfId="25444"/>
    <cellStyle name="Currency 11 2 4 2 4" xfId="25445"/>
    <cellStyle name="Currency 11 2 4 2 4 2" xfId="25446"/>
    <cellStyle name="Currency 11 2 4 2 4_PY_Adj" xfId="25447"/>
    <cellStyle name="Currency 11 2 4 2 5" xfId="25448"/>
    <cellStyle name="Currency 11 2 4 2_4) FAS 143" xfId="25449"/>
    <cellStyle name="Currency 11 2 4 3" xfId="25450"/>
    <cellStyle name="Currency 11 2 4 3 2" xfId="25451"/>
    <cellStyle name="Currency 11 2 4 3 2 2" xfId="25452"/>
    <cellStyle name="Currency 11 2 4 3 2_PY_Adj" xfId="25453"/>
    <cellStyle name="Currency 11 2 4 3 3" xfId="25454"/>
    <cellStyle name="Currency 11 2 4 3_C1 BS" xfId="25455"/>
    <cellStyle name="Currency 11 2 4 4" xfId="25456"/>
    <cellStyle name="Currency 11 2 4 4 2" xfId="25457"/>
    <cellStyle name="Currency 11 2 4 4 2 2" xfId="25458"/>
    <cellStyle name="Currency 11 2 4 4 2_PY_Adj" xfId="25459"/>
    <cellStyle name="Currency 11 2 4 4 3" xfId="25460"/>
    <cellStyle name="Currency 11 2 4 4_C1 BS" xfId="25461"/>
    <cellStyle name="Currency 11 2 4 5" xfId="25462"/>
    <cellStyle name="Currency 11 2 4 5 2" xfId="25463"/>
    <cellStyle name="Currency 11 2 4 5_PY_Adj" xfId="25464"/>
    <cellStyle name="Currency 11 2 4 6" xfId="25465"/>
    <cellStyle name="Currency 11 2 4_4) FAS 143" xfId="25466"/>
    <cellStyle name="Currency 11 2 5" xfId="25467"/>
    <cellStyle name="Currency 11 2 5 2" xfId="25468"/>
    <cellStyle name="Currency 11 2 5 2 2" xfId="25469"/>
    <cellStyle name="Currency 11 2 5 2 2 2" xfId="25470"/>
    <cellStyle name="Currency 11 2 5 2 2_PY_Adj" xfId="25471"/>
    <cellStyle name="Currency 11 2 5 2 3" xfId="25472"/>
    <cellStyle name="Currency 11 2 5 2_C1 BS" xfId="25473"/>
    <cellStyle name="Currency 11 2 5 3" xfId="25474"/>
    <cellStyle name="Currency 11 2 5 3 2" xfId="25475"/>
    <cellStyle name="Currency 11 2 5 3 2 2" xfId="25476"/>
    <cellStyle name="Currency 11 2 5 3 2_PY_Adj" xfId="25477"/>
    <cellStyle name="Currency 11 2 5 3 3" xfId="25478"/>
    <cellStyle name="Currency 11 2 5 3_C1 BS" xfId="25479"/>
    <cellStyle name="Currency 11 2 5 4" xfId="25480"/>
    <cellStyle name="Currency 11 2 5 4 2" xfId="25481"/>
    <cellStyle name="Currency 11 2 5 4_PY_Adj" xfId="25482"/>
    <cellStyle name="Currency 11 2 5 5" xfId="25483"/>
    <cellStyle name="Currency 11 2 5_4) FAS 143" xfId="25484"/>
    <cellStyle name="Currency 11 2 6" xfId="25485"/>
    <cellStyle name="Currency 11 2 6 2" xfId="25486"/>
    <cellStyle name="Currency 11 2 6 2 2" xfId="25487"/>
    <cellStyle name="Currency 11 2 6 2_PY_Adj" xfId="25488"/>
    <cellStyle name="Currency 11 2 6 3" xfId="25489"/>
    <cellStyle name="Currency 11 2 6_C1 BS" xfId="25490"/>
    <cellStyle name="Currency 11 2 7" xfId="25491"/>
    <cellStyle name="Currency 11 2 7 2" xfId="25492"/>
    <cellStyle name="Currency 11 2 7 2 2" xfId="25493"/>
    <cellStyle name="Currency 11 2 7 2_PY_Adj" xfId="25494"/>
    <cellStyle name="Currency 11 2 7 3" xfId="25495"/>
    <cellStyle name="Currency 11 2 7_C1 BS" xfId="25496"/>
    <cellStyle name="Currency 11 2 8" xfId="25497"/>
    <cellStyle name="Currency 11 2 8 2" xfId="25498"/>
    <cellStyle name="Currency 11 2 8_PY_Adj" xfId="25499"/>
    <cellStyle name="Currency 11 2 9" xfId="25500"/>
    <cellStyle name="Currency 11 2_11) Prop" xfId="25501"/>
    <cellStyle name="Currency 11 3" xfId="25502"/>
    <cellStyle name="Currency 11 3 2" xfId="25503"/>
    <cellStyle name="Currency 11 3 2 2" xfId="25504"/>
    <cellStyle name="Currency 11 3 2 2 2" xfId="25505"/>
    <cellStyle name="Currency 11 3 2 2 2 2" xfId="25506"/>
    <cellStyle name="Currency 11 3 2 2 2 2 2" xfId="25507"/>
    <cellStyle name="Currency 11 3 2 2 2 2_PY_Adj" xfId="25508"/>
    <cellStyle name="Currency 11 3 2 2 2 3" xfId="25509"/>
    <cellStyle name="Currency 11 3 2 2 2_C1 BS" xfId="25510"/>
    <cellStyle name="Currency 11 3 2 2 3" xfId="25511"/>
    <cellStyle name="Currency 11 3 2 2 3 2" xfId="25512"/>
    <cellStyle name="Currency 11 3 2 2 3 2 2" xfId="25513"/>
    <cellStyle name="Currency 11 3 2 2 3 2_PY_Adj" xfId="25514"/>
    <cellStyle name="Currency 11 3 2 2 3 3" xfId="25515"/>
    <cellStyle name="Currency 11 3 2 2 3_C1 BS" xfId="25516"/>
    <cellStyle name="Currency 11 3 2 2 4" xfId="25517"/>
    <cellStyle name="Currency 11 3 2 2 4 2" xfId="25518"/>
    <cellStyle name="Currency 11 3 2 2 4_PY_Adj" xfId="25519"/>
    <cellStyle name="Currency 11 3 2 2 5" xfId="25520"/>
    <cellStyle name="Currency 11 3 2 2_4) FAS 143" xfId="25521"/>
    <cellStyle name="Currency 11 3 2 3" xfId="25522"/>
    <cellStyle name="Currency 11 3 2 3 2" xfId="25523"/>
    <cellStyle name="Currency 11 3 2 3 2 2" xfId="25524"/>
    <cellStyle name="Currency 11 3 2 3 2_PY_Adj" xfId="25525"/>
    <cellStyle name="Currency 11 3 2 3 3" xfId="25526"/>
    <cellStyle name="Currency 11 3 2 3_C1 BS" xfId="25527"/>
    <cellStyle name="Currency 11 3 2 4" xfId="25528"/>
    <cellStyle name="Currency 11 3 2 4 2" xfId="25529"/>
    <cellStyle name="Currency 11 3 2 4 2 2" xfId="25530"/>
    <cellStyle name="Currency 11 3 2 4 2_PY_Adj" xfId="25531"/>
    <cellStyle name="Currency 11 3 2 4 3" xfId="25532"/>
    <cellStyle name="Currency 11 3 2 4_C1 BS" xfId="25533"/>
    <cellStyle name="Currency 11 3 2 5" xfId="25534"/>
    <cellStyle name="Currency 11 3 2 5 2" xfId="25535"/>
    <cellStyle name="Currency 11 3 2 5_PY_Adj" xfId="25536"/>
    <cellStyle name="Currency 11 3 2 6" xfId="25537"/>
    <cellStyle name="Currency 11 3 2_4) FAS 143" xfId="25538"/>
    <cellStyle name="Currency 11 3 3" xfId="25539"/>
    <cellStyle name="Currency 11 3 3 2" xfId="25540"/>
    <cellStyle name="Currency 11 3 3 2 2" xfId="25541"/>
    <cellStyle name="Currency 11 3 3 2 2 2" xfId="25542"/>
    <cellStyle name="Currency 11 3 3 2 2_PY_Adj" xfId="25543"/>
    <cellStyle name="Currency 11 3 3 2 3" xfId="25544"/>
    <cellStyle name="Currency 11 3 3 2_C1 BS" xfId="25545"/>
    <cellStyle name="Currency 11 3 3 3" xfId="25546"/>
    <cellStyle name="Currency 11 3 3 3 2" xfId="25547"/>
    <cellStyle name="Currency 11 3 3 3 2 2" xfId="25548"/>
    <cellStyle name="Currency 11 3 3 3 2_PY_Adj" xfId="25549"/>
    <cellStyle name="Currency 11 3 3 3 3" xfId="25550"/>
    <cellStyle name="Currency 11 3 3 3_C1 BS" xfId="25551"/>
    <cellStyle name="Currency 11 3 3 4" xfId="25552"/>
    <cellStyle name="Currency 11 3 3 4 2" xfId="25553"/>
    <cellStyle name="Currency 11 3 3 4_PY_Adj" xfId="25554"/>
    <cellStyle name="Currency 11 3 3 5" xfId="25555"/>
    <cellStyle name="Currency 11 3 3_4) FAS 143" xfId="25556"/>
    <cellStyle name="Currency 11 3 4" xfId="25557"/>
    <cellStyle name="Currency 11 3 4 2" xfId="25558"/>
    <cellStyle name="Currency 11 3 4 2 2" xfId="25559"/>
    <cellStyle name="Currency 11 3 4 2_PY_Adj" xfId="25560"/>
    <cellStyle name="Currency 11 3 4 3" xfId="25561"/>
    <cellStyle name="Currency 11 3 4_C1 BS" xfId="25562"/>
    <cellStyle name="Currency 11 3 5" xfId="25563"/>
    <cellStyle name="Currency 11 3 5 2" xfId="25564"/>
    <cellStyle name="Currency 11 3 5 2 2" xfId="25565"/>
    <cellStyle name="Currency 11 3 5 2_PY_Adj" xfId="25566"/>
    <cellStyle name="Currency 11 3 5 3" xfId="25567"/>
    <cellStyle name="Currency 11 3 5_C1 BS" xfId="25568"/>
    <cellStyle name="Currency 11 3 6" xfId="25569"/>
    <cellStyle name="Currency 11 3 6 2" xfId="25570"/>
    <cellStyle name="Currency 11 3 6_PY_Adj" xfId="25571"/>
    <cellStyle name="Currency 11 3 7" xfId="25572"/>
    <cellStyle name="Currency 11 3_4) FAS 143" xfId="25573"/>
    <cellStyle name="Currency 11 4" xfId="25574"/>
    <cellStyle name="Currency 11 4 2" xfId="25575"/>
    <cellStyle name="Currency 11 4 2 2" xfId="25576"/>
    <cellStyle name="Currency 11 4 2 2 2" xfId="25577"/>
    <cellStyle name="Currency 11 4 2 2 2 2" xfId="25578"/>
    <cellStyle name="Currency 11 4 2 2 2 2 2" xfId="25579"/>
    <cellStyle name="Currency 11 4 2 2 2 2_PY_Adj" xfId="25580"/>
    <cellStyle name="Currency 11 4 2 2 2 3" xfId="25581"/>
    <cellStyle name="Currency 11 4 2 2 2_C1 BS" xfId="25582"/>
    <cellStyle name="Currency 11 4 2 2 3" xfId="25583"/>
    <cellStyle name="Currency 11 4 2 2 3 2" xfId="25584"/>
    <cellStyle name="Currency 11 4 2 2 3 2 2" xfId="25585"/>
    <cellStyle name="Currency 11 4 2 2 3 2_PY_Adj" xfId="25586"/>
    <cellStyle name="Currency 11 4 2 2 3 3" xfId="25587"/>
    <cellStyle name="Currency 11 4 2 2 3_C1 BS" xfId="25588"/>
    <cellStyle name="Currency 11 4 2 2 4" xfId="25589"/>
    <cellStyle name="Currency 11 4 2 2 4 2" xfId="25590"/>
    <cellStyle name="Currency 11 4 2 2 4_PY_Adj" xfId="25591"/>
    <cellStyle name="Currency 11 4 2 2 5" xfId="25592"/>
    <cellStyle name="Currency 11 4 2 2_4) FAS 143" xfId="25593"/>
    <cellStyle name="Currency 11 4 2 3" xfId="25594"/>
    <cellStyle name="Currency 11 4 2 3 2" xfId="25595"/>
    <cellStyle name="Currency 11 4 2 3 2 2" xfId="25596"/>
    <cellStyle name="Currency 11 4 2 3 2_PY_Adj" xfId="25597"/>
    <cellStyle name="Currency 11 4 2 3 3" xfId="25598"/>
    <cellStyle name="Currency 11 4 2 3_C1 BS" xfId="25599"/>
    <cellStyle name="Currency 11 4 2 4" xfId="25600"/>
    <cellStyle name="Currency 11 4 2 4 2" xfId="25601"/>
    <cellStyle name="Currency 11 4 2 4 2 2" xfId="25602"/>
    <cellStyle name="Currency 11 4 2 4 2_PY_Adj" xfId="25603"/>
    <cellStyle name="Currency 11 4 2 4 3" xfId="25604"/>
    <cellStyle name="Currency 11 4 2 4_C1 BS" xfId="25605"/>
    <cellStyle name="Currency 11 4 2 5" xfId="25606"/>
    <cellStyle name="Currency 11 4 2 5 2" xfId="25607"/>
    <cellStyle name="Currency 11 4 2 5_PY_Adj" xfId="25608"/>
    <cellStyle name="Currency 11 4 2 6" xfId="25609"/>
    <cellStyle name="Currency 11 4 2_4) FAS 143" xfId="25610"/>
    <cellStyle name="Currency 11 4 3" xfId="25611"/>
    <cellStyle name="Currency 11 4 3 2" xfId="25612"/>
    <cellStyle name="Currency 11 4 3 2 2" xfId="25613"/>
    <cellStyle name="Currency 11 4 3 2 2 2" xfId="25614"/>
    <cellStyle name="Currency 11 4 3 2 2_PY_Adj" xfId="25615"/>
    <cellStyle name="Currency 11 4 3 2 3" xfId="25616"/>
    <cellStyle name="Currency 11 4 3 2_C1 BS" xfId="25617"/>
    <cellStyle name="Currency 11 4 3 3" xfId="25618"/>
    <cellStyle name="Currency 11 4 3 3 2" xfId="25619"/>
    <cellStyle name="Currency 11 4 3 3 2 2" xfId="25620"/>
    <cellStyle name="Currency 11 4 3 3 2_PY_Adj" xfId="25621"/>
    <cellStyle name="Currency 11 4 3 3 3" xfId="25622"/>
    <cellStyle name="Currency 11 4 3 3_C1 BS" xfId="25623"/>
    <cellStyle name="Currency 11 4 3 4" xfId="25624"/>
    <cellStyle name="Currency 11 4 3 4 2" xfId="25625"/>
    <cellStyle name="Currency 11 4 3 4_PY_Adj" xfId="25626"/>
    <cellStyle name="Currency 11 4 3 5" xfId="25627"/>
    <cellStyle name="Currency 11 4 3_4) FAS 143" xfId="25628"/>
    <cellStyle name="Currency 11 4 4" xfId="25629"/>
    <cellStyle name="Currency 11 4 4 2" xfId="25630"/>
    <cellStyle name="Currency 11 4 4 2 2" xfId="25631"/>
    <cellStyle name="Currency 11 4 4 2_PY_Adj" xfId="25632"/>
    <cellStyle name="Currency 11 4 4 3" xfId="25633"/>
    <cellStyle name="Currency 11 4 4_C1 BS" xfId="25634"/>
    <cellStyle name="Currency 11 4 5" xfId="25635"/>
    <cellStyle name="Currency 11 4 5 2" xfId="25636"/>
    <cellStyle name="Currency 11 4 5 2 2" xfId="25637"/>
    <cellStyle name="Currency 11 4 5 2_PY_Adj" xfId="25638"/>
    <cellStyle name="Currency 11 4 5 3" xfId="25639"/>
    <cellStyle name="Currency 11 4 5_C1 BS" xfId="25640"/>
    <cellStyle name="Currency 11 4 6" xfId="25641"/>
    <cellStyle name="Currency 11 4 6 2" xfId="25642"/>
    <cellStyle name="Currency 11 4 6_PY_Adj" xfId="25643"/>
    <cellStyle name="Currency 11 4 7" xfId="25644"/>
    <cellStyle name="Currency 11 4_4) FAS 143" xfId="25645"/>
    <cellStyle name="Currency 11 5" xfId="25646"/>
    <cellStyle name="Currency 11 5 2" xfId="25647"/>
    <cellStyle name="Currency 11 5 2 2" xfId="25648"/>
    <cellStyle name="Currency 11 5 2 2 2" xfId="25649"/>
    <cellStyle name="Currency 11 5 2 2 2 2" xfId="25650"/>
    <cellStyle name="Currency 11 5 2 2 2_PY_Adj" xfId="25651"/>
    <cellStyle name="Currency 11 5 2 2 3" xfId="25652"/>
    <cellStyle name="Currency 11 5 2 2_C1 BS" xfId="25653"/>
    <cellStyle name="Currency 11 5 2 3" xfId="25654"/>
    <cellStyle name="Currency 11 5 2 3 2" xfId="25655"/>
    <cellStyle name="Currency 11 5 2 3 2 2" xfId="25656"/>
    <cellStyle name="Currency 11 5 2 3 2_PY_Adj" xfId="25657"/>
    <cellStyle name="Currency 11 5 2 3 3" xfId="25658"/>
    <cellStyle name="Currency 11 5 2 3_C1 BS" xfId="25659"/>
    <cellStyle name="Currency 11 5 2 4" xfId="25660"/>
    <cellStyle name="Currency 11 5 2 4 2" xfId="25661"/>
    <cellStyle name="Currency 11 5 2 4_PY_Adj" xfId="25662"/>
    <cellStyle name="Currency 11 5 2 5" xfId="25663"/>
    <cellStyle name="Currency 11 5 2_4) FAS 143" xfId="25664"/>
    <cellStyle name="Currency 11 5 3" xfId="25665"/>
    <cellStyle name="Currency 11 5 3 2" xfId="25666"/>
    <cellStyle name="Currency 11 5 3 2 2" xfId="25667"/>
    <cellStyle name="Currency 11 5 3 2_PY_Adj" xfId="25668"/>
    <cellStyle name="Currency 11 5 3 3" xfId="25669"/>
    <cellStyle name="Currency 11 5 3_C1 BS" xfId="25670"/>
    <cellStyle name="Currency 11 5 4" xfId="25671"/>
    <cellStyle name="Currency 11 5 4 2" xfId="25672"/>
    <cellStyle name="Currency 11 5 4 2 2" xfId="25673"/>
    <cellStyle name="Currency 11 5 4 2_PY_Adj" xfId="25674"/>
    <cellStyle name="Currency 11 5 4 3" xfId="25675"/>
    <cellStyle name="Currency 11 5 4_C1 BS" xfId="25676"/>
    <cellStyle name="Currency 11 5 5" xfId="25677"/>
    <cellStyle name="Currency 11 5 5 2" xfId="25678"/>
    <cellStyle name="Currency 11 5 5_PY_Adj" xfId="25679"/>
    <cellStyle name="Currency 11 5 6" xfId="25680"/>
    <cellStyle name="Currency 11 5_4) FAS 143" xfId="25681"/>
    <cellStyle name="Currency 11 6" xfId="25682"/>
    <cellStyle name="Currency 11 6 2" xfId="25683"/>
    <cellStyle name="Currency 11 6 2 2" xfId="25684"/>
    <cellStyle name="Currency 11 6 2 2 2" xfId="25685"/>
    <cellStyle name="Currency 11 6 2 2_PY_Adj" xfId="25686"/>
    <cellStyle name="Currency 11 6 2 3" xfId="25687"/>
    <cellStyle name="Currency 11 6 2_C1 BS" xfId="25688"/>
    <cellStyle name="Currency 11 6 3" xfId="25689"/>
    <cellStyle name="Currency 11 6 3 2" xfId="25690"/>
    <cellStyle name="Currency 11 6 3 2 2" xfId="25691"/>
    <cellStyle name="Currency 11 6 3 2_PY_Adj" xfId="25692"/>
    <cellStyle name="Currency 11 6 3 3" xfId="25693"/>
    <cellStyle name="Currency 11 6 3_C1 BS" xfId="25694"/>
    <cellStyle name="Currency 11 6 4" xfId="25695"/>
    <cellStyle name="Currency 11 6 4 2" xfId="25696"/>
    <cellStyle name="Currency 11 6 4_PY_Adj" xfId="25697"/>
    <cellStyle name="Currency 11 6 5" xfId="25698"/>
    <cellStyle name="Currency 11 6_4) FAS 143" xfId="25699"/>
    <cellStyle name="Currency 11 7" xfId="25700"/>
    <cellStyle name="Currency 11_11) Prop" xfId="25701"/>
    <cellStyle name="Currency 12" xfId="25702"/>
    <cellStyle name="Currency 12 10" xfId="25703"/>
    <cellStyle name="Currency 12 11" xfId="25704"/>
    <cellStyle name="Currency 12 2" xfId="25705"/>
    <cellStyle name="Currency 12 2 10" xfId="25706"/>
    <cellStyle name="Currency 12 2 2" xfId="25707"/>
    <cellStyle name="Currency 12 2 2 2" xfId="25708"/>
    <cellStyle name="Currency 12 2 2 2 2" xfId="25709"/>
    <cellStyle name="Currency 12 2 2 2 2 2" xfId="25710"/>
    <cellStyle name="Currency 12 2 2 2 2 2 2" xfId="25711"/>
    <cellStyle name="Currency 12 2 2 2 2 2 2 2" xfId="25712"/>
    <cellStyle name="Currency 12 2 2 2 2 2 2_PY_Adj" xfId="25713"/>
    <cellStyle name="Currency 12 2 2 2 2 2 3" xfId="25714"/>
    <cellStyle name="Currency 12 2 2 2 2 2_C1 BS" xfId="25715"/>
    <cellStyle name="Currency 12 2 2 2 2 3" xfId="25716"/>
    <cellStyle name="Currency 12 2 2 2 2 3 2" xfId="25717"/>
    <cellStyle name="Currency 12 2 2 2 2 3 2 2" xfId="25718"/>
    <cellStyle name="Currency 12 2 2 2 2 3 2_PY_Adj" xfId="25719"/>
    <cellStyle name="Currency 12 2 2 2 2 3 3" xfId="25720"/>
    <cellStyle name="Currency 12 2 2 2 2 3_C1 BS" xfId="25721"/>
    <cellStyle name="Currency 12 2 2 2 2 4" xfId="25722"/>
    <cellStyle name="Currency 12 2 2 2 2 4 2" xfId="25723"/>
    <cellStyle name="Currency 12 2 2 2 2 4_PY_Adj" xfId="25724"/>
    <cellStyle name="Currency 12 2 2 2 2 5" xfId="25725"/>
    <cellStyle name="Currency 12 2 2 2 2_4) FAS 143" xfId="25726"/>
    <cellStyle name="Currency 12 2 2 2 3" xfId="25727"/>
    <cellStyle name="Currency 12 2 2 2 3 2" xfId="25728"/>
    <cellStyle name="Currency 12 2 2 2 3 2 2" xfId="25729"/>
    <cellStyle name="Currency 12 2 2 2 3 2_PY_Adj" xfId="25730"/>
    <cellStyle name="Currency 12 2 2 2 3 3" xfId="25731"/>
    <cellStyle name="Currency 12 2 2 2 3_C1 BS" xfId="25732"/>
    <cellStyle name="Currency 12 2 2 2 4" xfId="25733"/>
    <cellStyle name="Currency 12 2 2 2 4 2" xfId="25734"/>
    <cellStyle name="Currency 12 2 2 2 4 2 2" xfId="25735"/>
    <cellStyle name="Currency 12 2 2 2 4 2_PY_Adj" xfId="25736"/>
    <cellStyle name="Currency 12 2 2 2 4 3" xfId="25737"/>
    <cellStyle name="Currency 12 2 2 2 4_C1 BS" xfId="25738"/>
    <cellStyle name="Currency 12 2 2 2 5" xfId="25739"/>
    <cellStyle name="Currency 12 2 2 2 5 2" xfId="25740"/>
    <cellStyle name="Currency 12 2 2 2 5_PY_Adj" xfId="25741"/>
    <cellStyle name="Currency 12 2 2 2 6" xfId="25742"/>
    <cellStyle name="Currency 12 2 2 2_4) FAS 143" xfId="25743"/>
    <cellStyle name="Currency 12 2 2 3" xfId="25744"/>
    <cellStyle name="Currency 12 2 2 3 2" xfId="25745"/>
    <cellStyle name="Currency 12 2 2 3 2 2" xfId="25746"/>
    <cellStyle name="Currency 12 2 2 3 2 2 2" xfId="25747"/>
    <cellStyle name="Currency 12 2 2 3 2 2_PY_Adj" xfId="25748"/>
    <cellStyle name="Currency 12 2 2 3 2 3" xfId="25749"/>
    <cellStyle name="Currency 12 2 2 3 2_C1 BS" xfId="25750"/>
    <cellStyle name="Currency 12 2 2 3 3" xfId="25751"/>
    <cellStyle name="Currency 12 2 2 3 3 2" xfId="25752"/>
    <cellStyle name="Currency 12 2 2 3 3 2 2" xfId="25753"/>
    <cellStyle name="Currency 12 2 2 3 3 2_PY_Adj" xfId="25754"/>
    <cellStyle name="Currency 12 2 2 3 3 3" xfId="25755"/>
    <cellStyle name="Currency 12 2 2 3 3_C1 BS" xfId="25756"/>
    <cellStyle name="Currency 12 2 2 3 4" xfId="25757"/>
    <cellStyle name="Currency 12 2 2 3 4 2" xfId="25758"/>
    <cellStyle name="Currency 12 2 2 3 4_PY_Adj" xfId="25759"/>
    <cellStyle name="Currency 12 2 2 3 5" xfId="25760"/>
    <cellStyle name="Currency 12 2 2 3_4) FAS 143" xfId="25761"/>
    <cellStyle name="Currency 12 2 2 4" xfId="25762"/>
    <cellStyle name="Currency 12 2 2 4 2" xfId="25763"/>
    <cellStyle name="Currency 12 2 2 4 2 2" xfId="25764"/>
    <cellStyle name="Currency 12 2 2 4 2_PY_Adj" xfId="25765"/>
    <cellStyle name="Currency 12 2 2 4 3" xfId="25766"/>
    <cellStyle name="Currency 12 2 2 4_C1 BS" xfId="25767"/>
    <cellStyle name="Currency 12 2 2 5" xfId="25768"/>
    <cellStyle name="Currency 12 2 2 5 2" xfId="25769"/>
    <cellStyle name="Currency 12 2 2 5 2 2" xfId="25770"/>
    <cellStyle name="Currency 12 2 2 5 2_PY_Adj" xfId="25771"/>
    <cellStyle name="Currency 12 2 2 5 3" xfId="25772"/>
    <cellStyle name="Currency 12 2 2 5_C1 BS" xfId="25773"/>
    <cellStyle name="Currency 12 2 2 6" xfId="25774"/>
    <cellStyle name="Currency 12 2 2 6 2" xfId="25775"/>
    <cellStyle name="Currency 12 2 2 6_PY_Adj" xfId="25776"/>
    <cellStyle name="Currency 12 2 2 7" xfId="25777"/>
    <cellStyle name="Currency 12 2 2_4) FAS 143" xfId="25778"/>
    <cellStyle name="Currency 12 2 3" xfId="25779"/>
    <cellStyle name="Currency 12 2 3 2" xfId="25780"/>
    <cellStyle name="Currency 12 2 3 2 2" xfId="25781"/>
    <cellStyle name="Currency 12 2 3 2 2 2" xfId="25782"/>
    <cellStyle name="Currency 12 2 3 2 2 2 2" xfId="25783"/>
    <cellStyle name="Currency 12 2 3 2 2 2 2 2" xfId="25784"/>
    <cellStyle name="Currency 12 2 3 2 2 2 2_PY_Adj" xfId="25785"/>
    <cellStyle name="Currency 12 2 3 2 2 2 3" xfId="25786"/>
    <cellStyle name="Currency 12 2 3 2 2 2_C1 BS" xfId="25787"/>
    <cellStyle name="Currency 12 2 3 2 2 3" xfId="25788"/>
    <cellStyle name="Currency 12 2 3 2 2 3 2" xfId="25789"/>
    <cellStyle name="Currency 12 2 3 2 2 3 2 2" xfId="25790"/>
    <cellStyle name="Currency 12 2 3 2 2 3 2_PY_Adj" xfId="25791"/>
    <cellStyle name="Currency 12 2 3 2 2 3 3" xfId="25792"/>
    <cellStyle name="Currency 12 2 3 2 2 3_C1 BS" xfId="25793"/>
    <cellStyle name="Currency 12 2 3 2 2 4" xfId="25794"/>
    <cellStyle name="Currency 12 2 3 2 2 4 2" xfId="25795"/>
    <cellStyle name="Currency 12 2 3 2 2 4_PY_Adj" xfId="25796"/>
    <cellStyle name="Currency 12 2 3 2 2 5" xfId="25797"/>
    <cellStyle name="Currency 12 2 3 2 2_4) FAS 143" xfId="25798"/>
    <cellStyle name="Currency 12 2 3 2 3" xfId="25799"/>
    <cellStyle name="Currency 12 2 3 2 3 2" xfId="25800"/>
    <cellStyle name="Currency 12 2 3 2 3 2 2" xfId="25801"/>
    <cellStyle name="Currency 12 2 3 2 3 2_PY_Adj" xfId="25802"/>
    <cellStyle name="Currency 12 2 3 2 3 3" xfId="25803"/>
    <cellStyle name="Currency 12 2 3 2 3_C1 BS" xfId="25804"/>
    <cellStyle name="Currency 12 2 3 2 4" xfId="25805"/>
    <cellStyle name="Currency 12 2 3 2 4 2" xfId="25806"/>
    <cellStyle name="Currency 12 2 3 2 4 2 2" xfId="25807"/>
    <cellStyle name="Currency 12 2 3 2 4 2_PY_Adj" xfId="25808"/>
    <cellStyle name="Currency 12 2 3 2 4 3" xfId="25809"/>
    <cellStyle name="Currency 12 2 3 2 4_C1 BS" xfId="25810"/>
    <cellStyle name="Currency 12 2 3 2 5" xfId="25811"/>
    <cellStyle name="Currency 12 2 3 2 5 2" xfId="25812"/>
    <cellStyle name="Currency 12 2 3 2 5_PY_Adj" xfId="25813"/>
    <cellStyle name="Currency 12 2 3 2 6" xfId="25814"/>
    <cellStyle name="Currency 12 2 3 2_4) FAS 143" xfId="25815"/>
    <cellStyle name="Currency 12 2 3 3" xfId="25816"/>
    <cellStyle name="Currency 12 2 3 3 2" xfId="25817"/>
    <cellStyle name="Currency 12 2 3 3 2 2" xfId="25818"/>
    <cellStyle name="Currency 12 2 3 3 2 2 2" xfId="25819"/>
    <cellStyle name="Currency 12 2 3 3 2 2_PY_Adj" xfId="25820"/>
    <cellStyle name="Currency 12 2 3 3 2 3" xfId="25821"/>
    <cellStyle name="Currency 12 2 3 3 2_C1 BS" xfId="25822"/>
    <cellStyle name="Currency 12 2 3 3 3" xfId="25823"/>
    <cellStyle name="Currency 12 2 3 3 3 2" xfId="25824"/>
    <cellStyle name="Currency 12 2 3 3 3 2 2" xfId="25825"/>
    <cellStyle name="Currency 12 2 3 3 3 2_PY_Adj" xfId="25826"/>
    <cellStyle name="Currency 12 2 3 3 3 3" xfId="25827"/>
    <cellStyle name="Currency 12 2 3 3 3_C1 BS" xfId="25828"/>
    <cellStyle name="Currency 12 2 3 3 4" xfId="25829"/>
    <cellStyle name="Currency 12 2 3 3 4 2" xfId="25830"/>
    <cellStyle name="Currency 12 2 3 3 4_PY_Adj" xfId="25831"/>
    <cellStyle name="Currency 12 2 3 3 5" xfId="25832"/>
    <cellStyle name="Currency 12 2 3 3_4) FAS 143" xfId="25833"/>
    <cellStyle name="Currency 12 2 3 4" xfId="25834"/>
    <cellStyle name="Currency 12 2 3 4 2" xfId="25835"/>
    <cellStyle name="Currency 12 2 3 4 2 2" xfId="25836"/>
    <cellStyle name="Currency 12 2 3 4 2_PY_Adj" xfId="25837"/>
    <cellStyle name="Currency 12 2 3 4 3" xfId="25838"/>
    <cellStyle name="Currency 12 2 3 4_C1 BS" xfId="25839"/>
    <cellStyle name="Currency 12 2 3 5" xfId="25840"/>
    <cellStyle name="Currency 12 2 3 5 2" xfId="25841"/>
    <cellStyle name="Currency 12 2 3 5 2 2" xfId="25842"/>
    <cellStyle name="Currency 12 2 3 5 2_PY_Adj" xfId="25843"/>
    <cellStyle name="Currency 12 2 3 5 3" xfId="25844"/>
    <cellStyle name="Currency 12 2 3 5_C1 BS" xfId="25845"/>
    <cellStyle name="Currency 12 2 3 6" xfId="25846"/>
    <cellStyle name="Currency 12 2 3 6 2" xfId="25847"/>
    <cellStyle name="Currency 12 2 3 6_PY_Adj" xfId="25848"/>
    <cellStyle name="Currency 12 2 3 7" xfId="25849"/>
    <cellStyle name="Currency 12 2 3_4) FAS 143" xfId="25850"/>
    <cellStyle name="Currency 12 2 4" xfId="25851"/>
    <cellStyle name="Currency 12 2 4 2" xfId="25852"/>
    <cellStyle name="Currency 12 2 4 2 2" xfId="25853"/>
    <cellStyle name="Currency 12 2 4 2 2 2" xfId="25854"/>
    <cellStyle name="Currency 12 2 4 2 2 2 2" xfId="25855"/>
    <cellStyle name="Currency 12 2 4 2 2 2_PY_Adj" xfId="25856"/>
    <cellStyle name="Currency 12 2 4 2 2 3" xfId="25857"/>
    <cellStyle name="Currency 12 2 4 2 2_C1 BS" xfId="25858"/>
    <cellStyle name="Currency 12 2 4 2 3" xfId="25859"/>
    <cellStyle name="Currency 12 2 4 2 3 2" xfId="25860"/>
    <cellStyle name="Currency 12 2 4 2 3 2 2" xfId="25861"/>
    <cellStyle name="Currency 12 2 4 2 3 2_PY_Adj" xfId="25862"/>
    <cellStyle name="Currency 12 2 4 2 3 3" xfId="25863"/>
    <cellStyle name="Currency 12 2 4 2 3_C1 BS" xfId="25864"/>
    <cellStyle name="Currency 12 2 4 2 4" xfId="25865"/>
    <cellStyle name="Currency 12 2 4 2 4 2" xfId="25866"/>
    <cellStyle name="Currency 12 2 4 2 4_PY_Adj" xfId="25867"/>
    <cellStyle name="Currency 12 2 4 2 5" xfId="25868"/>
    <cellStyle name="Currency 12 2 4 2_4) FAS 143" xfId="25869"/>
    <cellStyle name="Currency 12 2 4 3" xfId="25870"/>
    <cellStyle name="Currency 12 2 4 3 2" xfId="25871"/>
    <cellStyle name="Currency 12 2 4 3 2 2" xfId="25872"/>
    <cellStyle name="Currency 12 2 4 3 2_PY_Adj" xfId="25873"/>
    <cellStyle name="Currency 12 2 4 3 3" xfId="25874"/>
    <cellStyle name="Currency 12 2 4 3_C1 BS" xfId="25875"/>
    <cellStyle name="Currency 12 2 4 4" xfId="25876"/>
    <cellStyle name="Currency 12 2 4 4 2" xfId="25877"/>
    <cellStyle name="Currency 12 2 4 4 2 2" xfId="25878"/>
    <cellStyle name="Currency 12 2 4 4 2_PY_Adj" xfId="25879"/>
    <cellStyle name="Currency 12 2 4 4 3" xfId="25880"/>
    <cellStyle name="Currency 12 2 4 4_C1 BS" xfId="25881"/>
    <cellStyle name="Currency 12 2 4 5" xfId="25882"/>
    <cellStyle name="Currency 12 2 4 5 2" xfId="25883"/>
    <cellStyle name="Currency 12 2 4 5_PY_Adj" xfId="25884"/>
    <cellStyle name="Currency 12 2 4 6" xfId="25885"/>
    <cellStyle name="Currency 12 2 4_4) FAS 143" xfId="25886"/>
    <cellStyle name="Currency 12 2 5" xfId="25887"/>
    <cellStyle name="Currency 12 2 5 2" xfId="25888"/>
    <cellStyle name="Currency 12 2 5 2 2" xfId="25889"/>
    <cellStyle name="Currency 12 2 5 2 2 2" xfId="25890"/>
    <cellStyle name="Currency 12 2 5 2 2_PY_Adj" xfId="25891"/>
    <cellStyle name="Currency 12 2 5 2 3" xfId="25892"/>
    <cellStyle name="Currency 12 2 5 2_C1 BS" xfId="25893"/>
    <cellStyle name="Currency 12 2 5 3" xfId="25894"/>
    <cellStyle name="Currency 12 2 5 3 2" xfId="25895"/>
    <cellStyle name="Currency 12 2 5 3 2 2" xfId="25896"/>
    <cellStyle name="Currency 12 2 5 3 2_PY_Adj" xfId="25897"/>
    <cellStyle name="Currency 12 2 5 3 3" xfId="25898"/>
    <cellStyle name="Currency 12 2 5 3_C1 BS" xfId="25899"/>
    <cellStyle name="Currency 12 2 5 4" xfId="25900"/>
    <cellStyle name="Currency 12 2 5 4 2" xfId="25901"/>
    <cellStyle name="Currency 12 2 5 4_PY_Adj" xfId="25902"/>
    <cellStyle name="Currency 12 2 5 5" xfId="25903"/>
    <cellStyle name="Currency 12 2 5_4) FAS 143" xfId="25904"/>
    <cellStyle name="Currency 12 2 6" xfId="25905"/>
    <cellStyle name="Currency 12 2 6 2" xfId="25906"/>
    <cellStyle name="Currency 12 2 6 2 2" xfId="25907"/>
    <cellStyle name="Currency 12 2 6 2_PY_Adj" xfId="25908"/>
    <cellStyle name="Currency 12 2 6 3" xfId="25909"/>
    <cellStyle name="Currency 12 2 6_C1 BS" xfId="25910"/>
    <cellStyle name="Currency 12 2 7" xfId="25911"/>
    <cellStyle name="Currency 12 2 7 2" xfId="25912"/>
    <cellStyle name="Currency 12 2 7 2 2" xfId="25913"/>
    <cellStyle name="Currency 12 2 7 2_PY_Adj" xfId="25914"/>
    <cellStyle name="Currency 12 2 7 3" xfId="25915"/>
    <cellStyle name="Currency 12 2 7_C1 BS" xfId="25916"/>
    <cellStyle name="Currency 12 2 8" xfId="25917"/>
    <cellStyle name="Currency 12 2 8 2" xfId="25918"/>
    <cellStyle name="Currency 12 2 8_PY_Adj" xfId="25919"/>
    <cellStyle name="Currency 12 2 9" xfId="25920"/>
    <cellStyle name="Currency 12 2_11) Prop" xfId="25921"/>
    <cellStyle name="Currency 12 3" xfId="25922"/>
    <cellStyle name="Currency 12 3 2" xfId="25923"/>
    <cellStyle name="Currency 12 3 2 2" xfId="25924"/>
    <cellStyle name="Currency 12 3 2 2 2" xfId="25925"/>
    <cellStyle name="Currency 12 3 2 2 2 2" xfId="25926"/>
    <cellStyle name="Currency 12 3 2 2 2 2 2" xfId="25927"/>
    <cellStyle name="Currency 12 3 2 2 2 2_PY_Adj" xfId="25928"/>
    <cellStyle name="Currency 12 3 2 2 2 3" xfId="25929"/>
    <cellStyle name="Currency 12 3 2 2 2_C1 BS" xfId="25930"/>
    <cellStyle name="Currency 12 3 2 2 3" xfId="25931"/>
    <cellStyle name="Currency 12 3 2 2 3 2" xfId="25932"/>
    <cellStyle name="Currency 12 3 2 2 3 2 2" xfId="25933"/>
    <cellStyle name="Currency 12 3 2 2 3 2_PY_Adj" xfId="25934"/>
    <cellStyle name="Currency 12 3 2 2 3 3" xfId="25935"/>
    <cellStyle name="Currency 12 3 2 2 3_C1 BS" xfId="25936"/>
    <cellStyle name="Currency 12 3 2 2 4" xfId="25937"/>
    <cellStyle name="Currency 12 3 2 2 4 2" xfId="25938"/>
    <cellStyle name="Currency 12 3 2 2 4_PY_Adj" xfId="25939"/>
    <cellStyle name="Currency 12 3 2 2 5" xfId="25940"/>
    <cellStyle name="Currency 12 3 2 2_4) FAS 143" xfId="25941"/>
    <cellStyle name="Currency 12 3 2 3" xfId="25942"/>
    <cellStyle name="Currency 12 3 2 3 2" xfId="25943"/>
    <cellStyle name="Currency 12 3 2 3 2 2" xfId="25944"/>
    <cellStyle name="Currency 12 3 2 3 2_PY_Adj" xfId="25945"/>
    <cellStyle name="Currency 12 3 2 3 3" xfId="25946"/>
    <cellStyle name="Currency 12 3 2 3_C1 BS" xfId="25947"/>
    <cellStyle name="Currency 12 3 2 4" xfId="25948"/>
    <cellStyle name="Currency 12 3 2 4 2" xfId="25949"/>
    <cellStyle name="Currency 12 3 2 4 2 2" xfId="25950"/>
    <cellStyle name="Currency 12 3 2 4 2_PY_Adj" xfId="25951"/>
    <cellStyle name="Currency 12 3 2 4 3" xfId="25952"/>
    <cellStyle name="Currency 12 3 2 4_C1 BS" xfId="25953"/>
    <cellStyle name="Currency 12 3 2 5" xfId="25954"/>
    <cellStyle name="Currency 12 3 2 5 2" xfId="25955"/>
    <cellStyle name="Currency 12 3 2 5_PY_Adj" xfId="25956"/>
    <cellStyle name="Currency 12 3 2 6" xfId="25957"/>
    <cellStyle name="Currency 12 3 2_4) FAS 143" xfId="25958"/>
    <cellStyle name="Currency 12 3 3" xfId="25959"/>
    <cellStyle name="Currency 12 3 3 2" xfId="25960"/>
    <cellStyle name="Currency 12 3 3 2 2" xfId="25961"/>
    <cellStyle name="Currency 12 3 3 2 2 2" xfId="25962"/>
    <cellStyle name="Currency 12 3 3 2 2_PY_Adj" xfId="25963"/>
    <cellStyle name="Currency 12 3 3 2 3" xfId="25964"/>
    <cellStyle name="Currency 12 3 3 2_C1 BS" xfId="25965"/>
    <cellStyle name="Currency 12 3 3 3" xfId="25966"/>
    <cellStyle name="Currency 12 3 3 3 2" xfId="25967"/>
    <cellStyle name="Currency 12 3 3 3 2 2" xfId="25968"/>
    <cellStyle name="Currency 12 3 3 3 2_PY_Adj" xfId="25969"/>
    <cellStyle name="Currency 12 3 3 3 3" xfId="25970"/>
    <cellStyle name="Currency 12 3 3 3_C1 BS" xfId="25971"/>
    <cellStyle name="Currency 12 3 3 4" xfId="25972"/>
    <cellStyle name="Currency 12 3 3 4 2" xfId="25973"/>
    <cellStyle name="Currency 12 3 3 4_PY_Adj" xfId="25974"/>
    <cellStyle name="Currency 12 3 3 5" xfId="25975"/>
    <cellStyle name="Currency 12 3 3_4) FAS 143" xfId="25976"/>
    <cellStyle name="Currency 12 3 4" xfId="25977"/>
    <cellStyle name="Currency 12 3 4 2" xfId="25978"/>
    <cellStyle name="Currency 12 3 4 2 2" xfId="25979"/>
    <cellStyle name="Currency 12 3 4 2_PY_Adj" xfId="25980"/>
    <cellStyle name="Currency 12 3 4 3" xfId="25981"/>
    <cellStyle name="Currency 12 3 4_C1 BS" xfId="25982"/>
    <cellStyle name="Currency 12 3 5" xfId="25983"/>
    <cellStyle name="Currency 12 3 5 2" xfId="25984"/>
    <cellStyle name="Currency 12 3 5 2 2" xfId="25985"/>
    <cellStyle name="Currency 12 3 5 2_PY_Adj" xfId="25986"/>
    <cellStyle name="Currency 12 3 5 3" xfId="25987"/>
    <cellStyle name="Currency 12 3 5_C1 BS" xfId="25988"/>
    <cellStyle name="Currency 12 3 6" xfId="25989"/>
    <cellStyle name="Currency 12 3 6 2" xfId="25990"/>
    <cellStyle name="Currency 12 3 6_PY_Adj" xfId="25991"/>
    <cellStyle name="Currency 12 3 7" xfId="25992"/>
    <cellStyle name="Currency 12 3_4) FAS 143" xfId="25993"/>
    <cellStyle name="Currency 12 4" xfId="25994"/>
    <cellStyle name="Currency 12 4 2" xfId="25995"/>
    <cellStyle name="Currency 12 4 2 2" xfId="25996"/>
    <cellStyle name="Currency 12 4 2 2 2" xfId="25997"/>
    <cellStyle name="Currency 12 4 2 2 2 2" xfId="25998"/>
    <cellStyle name="Currency 12 4 2 2 2 2 2" xfId="25999"/>
    <cellStyle name="Currency 12 4 2 2 2 2_PY_Adj" xfId="26000"/>
    <cellStyle name="Currency 12 4 2 2 2 3" xfId="26001"/>
    <cellStyle name="Currency 12 4 2 2 2_C1 BS" xfId="26002"/>
    <cellStyle name="Currency 12 4 2 2 3" xfId="26003"/>
    <cellStyle name="Currency 12 4 2 2 3 2" xfId="26004"/>
    <cellStyle name="Currency 12 4 2 2 3 2 2" xfId="26005"/>
    <cellStyle name="Currency 12 4 2 2 3 2_PY_Adj" xfId="26006"/>
    <cellStyle name="Currency 12 4 2 2 3 3" xfId="26007"/>
    <cellStyle name="Currency 12 4 2 2 3_C1 BS" xfId="26008"/>
    <cellStyle name="Currency 12 4 2 2 4" xfId="26009"/>
    <cellStyle name="Currency 12 4 2 2 4 2" xfId="26010"/>
    <cellStyle name="Currency 12 4 2 2 4_PY_Adj" xfId="26011"/>
    <cellStyle name="Currency 12 4 2 2 5" xfId="26012"/>
    <cellStyle name="Currency 12 4 2 2_4) FAS 143" xfId="26013"/>
    <cellStyle name="Currency 12 4 2 3" xfId="26014"/>
    <cellStyle name="Currency 12 4 2 3 2" xfId="26015"/>
    <cellStyle name="Currency 12 4 2 3 2 2" xfId="26016"/>
    <cellStyle name="Currency 12 4 2 3 2_PY_Adj" xfId="26017"/>
    <cellStyle name="Currency 12 4 2 3 3" xfId="26018"/>
    <cellStyle name="Currency 12 4 2 3_C1 BS" xfId="26019"/>
    <cellStyle name="Currency 12 4 2 4" xfId="26020"/>
    <cellStyle name="Currency 12 4 2 4 2" xfId="26021"/>
    <cellStyle name="Currency 12 4 2 4 2 2" xfId="26022"/>
    <cellStyle name="Currency 12 4 2 4 2_PY_Adj" xfId="26023"/>
    <cellStyle name="Currency 12 4 2 4 3" xfId="26024"/>
    <cellStyle name="Currency 12 4 2 4_C1 BS" xfId="26025"/>
    <cellStyle name="Currency 12 4 2 5" xfId="26026"/>
    <cellStyle name="Currency 12 4 2 5 2" xfId="26027"/>
    <cellStyle name="Currency 12 4 2 5_PY_Adj" xfId="26028"/>
    <cellStyle name="Currency 12 4 2 6" xfId="26029"/>
    <cellStyle name="Currency 12 4 2_4) FAS 143" xfId="26030"/>
    <cellStyle name="Currency 12 4 3" xfId="26031"/>
    <cellStyle name="Currency 12 4 3 2" xfId="26032"/>
    <cellStyle name="Currency 12 4 3 2 2" xfId="26033"/>
    <cellStyle name="Currency 12 4 3 2 2 2" xfId="26034"/>
    <cellStyle name="Currency 12 4 3 2 2_PY_Adj" xfId="26035"/>
    <cellStyle name="Currency 12 4 3 2 3" xfId="26036"/>
    <cellStyle name="Currency 12 4 3 2_C1 BS" xfId="26037"/>
    <cellStyle name="Currency 12 4 3 3" xfId="26038"/>
    <cellStyle name="Currency 12 4 3 3 2" xfId="26039"/>
    <cellStyle name="Currency 12 4 3 3 2 2" xfId="26040"/>
    <cellStyle name="Currency 12 4 3 3 2_PY_Adj" xfId="26041"/>
    <cellStyle name="Currency 12 4 3 3 3" xfId="26042"/>
    <cellStyle name="Currency 12 4 3 3_C1 BS" xfId="26043"/>
    <cellStyle name="Currency 12 4 3 4" xfId="26044"/>
    <cellStyle name="Currency 12 4 3 4 2" xfId="26045"/>
    <cellStyle name="Currency 12 4 3 4_PY_Adj" xfId="26046"/>
    <cellStyle name="Currency 12 4 3 5" xfId="26047"/>
    <cellStyle name="Currency 12 4 3_4) FAS 143" xfId="26048"/>
    <cellStyle name="Currency 12 4 4" xfId="26049"/>
    <cellStyle name="Currency 12 4 4 2" xfId="26050"/>
    <cellStyle name="Currency 12 4 4 2 2" xfId="26051"/>
    <cellStyle name="Currency 12 4 4 2_PY_Adj" xfId="26052"/>
    <cellStyle name="Currency 12 4 4 3" xfId="26053"/>
    <cellStyle name="Currency 12 4 4_C1 BS" xfId="26054"/>
    <cellStyle name="Currency 12 4 5" xfId="26055"/>
    <cellStyle name="Currency 12 4 5 2" xfId="26056"/>
    <cellStyle name="Currency 12 4 5 2 2" xfId="26057"/>
    <cellStyle name="Currency 12 4 5 2_PY_Adj" xfId="26058"/>
    <cellStyle name="Currency 12 4 5 3" xfId="26059"/>
    <cellStyle name="Currency 12 4 5_C1 BS" xfId="26060"/>
    <cellStyle name="Currency 12 4 6" xfId="26061"/>
    <cellStyle name="Currency 12 4 6 2" xfId="26062"/>
    <cellStyle name="Currency 12 4 6_PY_Adj" xfId="26063"/>
    <cellStyle name="Currency 12 4 7" xfId="26064"/>
    <cellStyle name="Currency 12 4_4) FAS 143" xfId="26065"/>
    <cellStyle name="Currency 12 5" xfId="26066"/>
    <cellStyle name="Currency 12 5 2" xfId="26067"/>
    <cellStyle name="Currency 12 5 2 2" xfId="26068"/>
    <cellStyle name="Currency 12 5 2 2 2" xfId="26069"/>
    <cellStyle name="Currency 12 5 2 2 2 2" xfId="26070"/>
    <cellStyle name="Currency 12 5 2 2 2_PY_Adj" xfId="26071"/>
    <cellStyle name="Currency 12 5 2 2 3" xfId="26072"/>
    <cellStyle name="Currency 12 5 2 2_C1 BS" xfId="26073"/>
    <cellStyle name="Currency 12 5 2 3" xfId="26074"/>
    <cellStyle name="Currency 12 5 2 3 2" xfId="26075"/>
    <cellStyle name="Currency 12 5 2 3 2 2" xfId="26076"/>
    <cellStyle name="Currency 12 5 2 3 2_PY_Adj" xfId="26077"/>
    <cellStyle name="Currency 12 5 2 3 3" xfId="26078"/>
    <cellStyle name="Currency 12 5 2 3_C1 BS" xfId="26079"/>
    <cellStyle name="Currency 12 5 2 4" xfId="26080"/>
    <cellStyle name="Currency 12 5 2 4 2" xfId="26081"/>
    <cellStyle name="Currency 12 5 2 4_PY_Adj" xfId="26082"/>
    <cellStyle name="Currency 12 5 2 5" xfId="26083"/>
    <cellStyle name="Currency 12 5 2_4) FAS 143" xfId="26084"/>
    <cellStyle name="Currency 12 5 3" xfId="26085"/>
    <cellStyle name="Currency 12 5 3 2" xfId="26086"/>
    <cellStyle name="Currency 12 5 3 2 2" xfId="26087"/>
    <cellStyle name="Currency 12 5 3 2_PY_Adj" xfId="26088"/>
    <cellStyle name="Currency 12 5 3 3" xfId="26089"/>
    <cellStyle name="Currency 12 5 3_C1 BS" xfId="26090"/>
    <cellStyle name="Currency 12 5 4" xfId="26091"/>
    <cellStyle name="Currency 12 5 4 2" xfId="26092"/>
    <cellStyle name="Currency 12 5 4 2 2" xfId="26093"/>
    <cellStyle name="Currency 12 5 4 2_PY_Adj" xfId="26094"/>
    <cellStyle name="Currency 12 5 4 3" xfId="26095"/>
    <cellStyle name="Currency 12 5 4_C1 BS" xfId="26096"/>
    <cellStyle name="Currency 12 5 5" xfId="26097"/>
    <cellStyle name="Currency 12 5 5 2" xfId="26098"/>
    <cellStyle name="Currency 12 5 5_PY_Adj" xfId="26099"/>
    <cellStyle name="Currency 12 5 6" xfId="26100"/>
    <cellStyle name="Currency 12 5_4) FAS 143" xfId="26101"/>
    <cellStyle name="Currency 12 6" xfId="26102"/>
    <cellStyle name="Currency 12 6 2" xfId="26103"/>
    <cellStyle name="Currency 12 6 2 2" xfId="26104"/>
    <cellStyle name="Currency 12 6 2 2 2" xfId="26105"/>
    <cellStyle name="Currency 12 6 2 2_PY_Adj" xfId="26106"/>
    <cellStyle name="Currency 12 6 2 3" xfId="26107"/>
    <cellStyle name="Currency 12 6 2_C1 BS" xfId="26108"/>
    <cellStyle name="Currency 12 6 3" xfId="26109"/>
    <cellStyle name="Currency 12 6 3 2" xfId="26110"/>
    <cellStyle name="Currency 12 6 3 2 2" xfId="26111"/>
    <cellStyle name="Currency 12 6 3 2_PY_Adj" xfId="26112"/>
    <cellStyle name="Currency 12 6 3 3" xfId="26113"/>
    <cellStyle name="Currency 12 6 3_C1 BS" xfId="26114"/>
    <cellStyle name="Currency 12 6 4" xfId="26115"/>
    <cellStyle name="Currency 12 6 4 2" xfId="26116"/>
    <cellStyle name="Currency 12 6 4_PY_Adj" xfId="26117"/>
    <cellStyle name="Currency 12 6 5" xfId="26118"/>
    <cellStyle name="Currency 12 6_4) FAS 143" xfId="26119"/>
    <cellStyle name="Currency 12 7" xfId="26120"/>
    <cellStyle name="Currency 12 7 2" xfId="26121"/>
    <cellStyle name="Currency 12 7 2 2" xfId="26122"/>
    <cellStyle name="Currency 12 7 2_PY_Adj" xfId="26123"/>
    <cellStyle name="Currency 12 7 3" xfId="26124"/>
    <cellStyle name="Currency 12 7_C1 BS" xfId="26125"/>
    <cellStyle name="Currency 12 8" xfId="26126"/>
    <cellStyle name="Currency 12 8 2" xfId="26127"/>
    <cellStyle name="Currency 12 8 2 2" xfId="26128"/>
    <cellStyle name="Currency 12 8 2_PY_Adj" xfId="26129"/>
    <cellStyle name="Currency 12 8 3" xfId="26130"/>
    <cellStyle name="Currency 12 8_C1 BS" xfId="26131"/>
    <cellStyle name="Currency 12 9" xfId="26132"/>
    <cellStyle name="Currency 12 9 2" xfId="26133"/>
    <cellStyle name="Currency 12 9_PY_Adj" xfId="26134"/>
    <cellStyle name="Currency 12_11) Prop" xfId="26135"/>
    <cellStyle name="Currency 13" xfId="26136"/>
    <cellStyle name="Currency 13 10" xfId="26137"/>
    <cellStyle name="Currency 13 11" xfId="26138"/>
    <cellStyle name="Currency 13 2" xfId="26139"/>
    <cellStyle name="Currency 13 2 10" xfId="26140"/>
    <cellStyle name="Currency 13 2 2" xfId="26141"/>
    <cellStyle name="Currency 13 2 2 2" xfId="26142"/>
    <cellStyle name="Currency 13 2 2 2 2" xfId="26143"/>
    <cellStyle name="Currency 13 2 2 2 2 2" xfId="26144"/>
    <cellStyle name="Currency 13 2 2 2 2 2 2" xfId="26145"/>
    <cellStyle name="Currency 13 2 2 2 2 2 2 2" xfId="26146"/>
    <cellStyle name="Currency 13 2 2 2 2 2 2_PY_Adj" xfId="26147"/>
    <cellStyle name="Currency 13 2 2 2 2 2 3" xfId="26148"/>
    <cellStyle name="Currency 13 2 2 2 2 2_C1 BS" xfId="26149"/>
    <cellStyle name="Currency 13 2 2 2 2 3" xfId="26150"/>
    <cellStyle name="Currency 13 2 2 2 2 3 2" xfId="26151"/>
    <cellStyle name="Currency 13 2 2 2 2 3 2 2" xfId="26152"/>
    <cellStyle name="Currency 13 2 2 2 2 3 2_PY_Adj" xfId="26153"/>
    <cellStyle name="Currency 13 2 2 2 2 3 3" xfId="26154"/>
    <cellStyle name="Currency 13 2 2 2 2 3_C1 BS" xfId="26155"/>
    <cellStyle name="Currency 13 2 2 2 2 4" xfId="26156"/>
    <cellStyle name="Currency 13 2 2 2 2 4 2" xfId="26157"/>
    <cellStyle name="Currency 13 2 2 2 2 4_PY_Adj" xfId="26158"/>
    <cellStyle name="Currency 13 2 2 2 2 5" xfId="26159"/>
    <cellStyle name="Currency 13 2 2 2 2_4) FAS 143" xfId="26160"/>
    <cellStyle name="Currency 13 2 2 2 3" xfId="26161"/>
    <cellStyle name="Currency 13 2 2 2 3 2" xfId="26162"/>
    <cellStyle name="Currency 13 2 2 2 3 2 2" xfId="26163"/>
    <cellStyle name="Currency 13 2 2 2 3 2_PY_Adj" xfId="26164"/>
    <cellStyle name="Currency 13 2 2 2 3 3" xfId="26165"/>
    <cellStyle name="Currency 13 2 2 2 3_C1 BS" xfId="26166"/>
    <cellStyle name="Currency 13 2 2 2 4" xfId="26167"/>
    <cellStyle name="Currency 13 2 2 2 4 2" xfId="26168"/>
    <cellStyle name="Currency 13 2 2 2 4 2 2" xfId="26169"/>
    <cellStyle name="Currency 13 2 2 2 4 2_PY_Adj" xfId="26170"/>
    <cellStyle name="Currency 13 2 2 2 4 3" xfId="26171"/>
    <cellStyle name="Currency 13 2 2 2 4_C1 BS" xfId="26172"/>
    <cellStyle name="Currency 13 2 2 2 5" xfId="26173"/>
    <cellStyle name="Currency 13 2 2 2 5 2" xfId="26174"/>
    <cellStyle name="Currency 13 2 2 2 5_PY_Adj" xfId="26175"/>
    <cellStyle name="Currency 13 2 2 2 6" xfId="26176"/>
    <cellStyle name="Currency 13 2 2 2_4) FAS 143" xfId="26177"/>
    <cellStyle name="Currency 13 2 2 3" xfId="26178"/>
    <cellStyle name="Currency 13 2 2 3 2" xfId="26179"/>
    <cellStyle name="Currency 13 2 2 3 2 2" xfId="26180"/>
    <cellStyle name="Currency 13 2 2 3 2 2 2" xfId="26181"/>
    <cellStyle name="Currency 13 2 2 3 2 2_PY_Adj" xfId="26182"/>
    <cellStyle name="Currency 13 2 2 3 2 3" xfId="26183"/>
    <cellStyle name="Currency 13 2 2 3 2_C1 BS" xfId="26184"/>
    <cellStyle name="Currency 13 2 2 3 3" xfId="26185"/>
    <cellStyle name="Currency 13 2 2 3 3 2" xfId="26186"/>
    <cellStyle name="Currency 13 2 2 3 3 2 2" xfId="26187"/>
    <cellStyle name="Currency 13 2 2 3 3 2_PY_Adj" xfId="26188"/>
    <cellStyle name="Currency 13 2 2 3 3 3" xfId="26189"/>
    <cellStyle name="Currency 13 2 2 3 3_C1 BS" xfId="26190"/>
    <cellStyle name="Currency 13 2 2 3 4" xfId="26191"/>
    <cellStyle name="Currency 13 2 2 3 4 2" xfId="26192"/>
    <cellStyle name="Currency 13 2 2 3 4_PY_Adj" xfId="26193"/>
    <cellStyle name="Currency 13 2 2 3 5" xfId="26194"/>
    <cellStyle name="Currency 13 2 2 3_4) FAS 143" xfId="26195"/>
    <cellStyle name="Currency 13 2 2 4" xfId="26196"/>
    <cellStyle name="Currency 13 2 2 4 2" xfId="26197"/>
    <cellStyle name="Currency 13 2 2 4 2 2" xfId="26198"/>
    <cellStyle name="Currency 13 2 2 4 2_PY_Adj" xfId="26199"/>
    <cellStyle name="Currency 13 2 2 4 3" xfId="26200"/>
    <cellStyle name="Currency 13 2 2 4_C1 BS" xfId="26201"/>
    <cellStyle name="Currency 13 2 2 5" xfId="26202"/>
    <cellStyle name="Currency 13 2 2 5 2" xfId="26203"/>
    <cellStyle name="Currency 13 2 2 5 2 2" xfId="26204"/>
    <cellStyle name="Currency 13 2 2 5 2_PY_Adj" xfId="26205"/>
    <cellStyle name="Currency 13 2 2 5 3" xfId="26206"/>
    <cellStyle name="Currency 13 2 2 5_C1 BS" xfId="26207"/>
    <cellStyle name="Currency 13 2 2 6" xfId="26208"/>
    <cellStyle name="Currency 13 2 2 6 2" xfId="26209"/>
    <cellStyle name="Currency 13 2 2 6_PY_Adj" xfId="26210"/>
    <cellStyle name="Currency 13 2 2 7" xfId="26211"/>
    <cellStyle name="Currency 13 2 2_4) FAS 143" xfId="26212"/>
    <cellStyle name="Currency 13 2 3" xfId="26213"/>
    <cellStyle name="Currency 13 2 3 2" xfId="26214"/>
    <cellStyle name="Currency 13 2 3 2 2" xfId="26215"/>
    <cellStyle name="Currency 13 2 3 2 2 2" xfId="26216"/>
    <cellStyle name="Currency 13 2 3 2 2 2 2" xfId="26217"/>
    <cellStyle name="Currency 13 2 3 2 2 2 2 2" xfId="26218"/>
    <cellStyle name="Currency 13 2 3 2 2 2 2_PY_Adj" xfId="26219"/>
    <cellStyle name="Currency 13 2 3 2 2 2 3" xfId="26220"/>
    <cellStyle name="Currency 13 2 3 2 2 2_C1 BS" xfId="26221"/>
    <cellStyle name="Currency 13 2 3 2 2 3" xfId="26222"/>
    <cellStyle name="Currency 13 2 3 2 2 3 2" xfId="26223"/>
    <cellStyle name="Currency 13 2 3 2 2 3 2 2" xfId="26224"/>
    <cellStyle name="Currency 13 2 3 2 2 3 2_PY_Adj" xfId="26225"/>
    <cellStyle name="Currency 13 2 3 2 2 3 3" xfId="26226"/>
    <cellStyle name="Currency 13 2 3 2 2 3_C1 BS" xfId="26227"/>
    <cellStyle name="Currency 13 2 3 2 2 4" xfId="26228"/>
    <cellStyle name="Currency 13 2 3 2 2 4 2" xfId="26229"/>
    <cellStyle name="Currency 13 2 3 2 2 4_PY_Adj" xfId="26230"/>
    <cellStyle name="Currency 13 2 3 2 2 5" xfId="26231"/>
    <cellStyle name="Currency 13 2 3 2 2_4) FAS 143" xfId="26232"/>
    <cellStyle name="Currency 13 2 3 2 3" xfId="26233"/>
    <cellStyle name="Currency 13 2 3 2 3 2" xfId="26234"/>
    <cellStyle name="Currency 13 2 3 2 3 2 2" xfId="26235"/>
    <cellStyle name="Currency 13 2 3 2 3 2_PY_Adj" xfId="26236"/>
    <cellStyle name="Currency 13 2 3 2 3 3" xfId="26237"/>
    <cellStyle name="Currency 13 2 3 2 3_C1 BS" xfId="26238"/>
    <cellStyle name="Currency 13 2 3 2 4" xfId="26239"/>
    <cellStyle name="Currency 13 2 3 2 4 2" xfId="26240"/>
    <cellStyle name="Currency 13 2 3 2 4 2 2" xfId="26241"/>
    <cellStyle name="Currency 13 2 3 2 4 2_PY_Adj" xfId="26242"/>
    <cellStyle name="Currency 13 2 3 2 4 3" xfId="26243"/>
    <cellStyle name="Currency 13 2 3 2 4_C1 BS" xfId="26244"/>
    <cellStyle name="Currency 13 2 3 2 5" xfId="26245"/>
    <cellStyle name="Currency 13 2 3 2 5 2" xfId="26246"/>
    <cellStyle name="Currency 13 2 3 2 5_PY_Adj" xfId="26247"/>
    <cellStyle name="Currency 13 2 3 2 6" xfId="26248"/>
    <cellStyle name="Currency 13 2 3 2_4) FAS 143" xfId="26249"/>
    <cellStyle name="Currency 13 2 3 3" xfId="26250"/>
    <cellStyle name="Currency 13 2 3 3 2" xfId="26251"/>
    <cellStyle name="Currency 13 2 3 3 2 2" xfId="26252"/>
    <cellStyle name="Currency 13 2 3 3 2 2 2" xfId="26253"/>
    <cellStyle name="Currency 13 2 3 3 2 2_PY_Adj" xfId="26254"/>
    <cellStyle name="Currency 13 2 3 3 2 3" xfId="26255"/>
    <cellStyle name="Currency 13 2 3 3 2_C1 BS" xfId="26256"/>
    <cellStyle name="Currency 13 2 3 3 3" xfId="26257"/>
    <cellStyle name="Currency 13 2 3 3 3 2" xfId="26258"/>
    <cellStyle name="Currency 13 2 3 3 3 2 2" xfId="26259"/>
    <cellStyle name="Currency 13 2 3 3 3 2_PY_Adj" xfId="26260"/>
    <cellStyle name="Currency 13 2 3 3 3 3" xfId="26261"/>
    <cellStyle name="Currency 13 2 3 3 3_C1 BS" xfId="26262"/>
    <cellStyle name="Currency 13 2 3 3 4" xfId="26263"/>
    <cellStyle name="Currency 13 2 3 3 4 2" xfId="26264"/>
    <cellStyle name="Currency 13 2 3 3 4_PY_Adj" xfId="26265"/>
    <cellStyle name="Currency 13 2 3 3 5" xfId="26266"/>
    <cellStyle name="Currency 13 2 3 3_4) FAS 143" xfId="26267"/>
    <cellStyle name="Currency 13 2 3 4" xfId="26268"/>
    <cellStyle name="Currency 13 2 3 4 2" xfId="26269"/>
    <cellStyle name="Currency 13 2 3 4 2 2" xfId="26270"/>
    <cellStyle name="Currency 13 2 3 4 2_PY_Adj" xfId="26271"/>
    <cellStyle name="Currency 13 2 3 4 3" xfId="26272"/>
    <cellStyle name="Currency 13 2 3 4_C1 BS" xfId="26273"/>
    <cellStyle name="Currency 13 2 3 5" xfId="26274"/>
    <cellStyle name="Currency 13 2 3 5 2" xfId="26275"/>
    <cellStyle name="Currency 13 2 3 5 2 2" xfId="26276"/>
    <cellStyle name="Currency 13 2 3 5 2_PY_Adj" xfId="26277"/>
    <cellStyle name="Currency 13 2 3 5 3" xfId="26278"/>
    <cellStyle name="Currency 13 2 3 5_C1 BS" xfId="26279"/>
    <cellStyle name="Currency 13 2 3 6" xfId="26280"/>
    <cellStyle name="Currency 13 2 3 6 2" xfId="26281"/>
    <cellStyle name="Currency 13 2 3 6_PY_Adj" xfId="26282"/>
    <cellStyle name="Currency 13 2 3 7" xfId="26283"/>
    <cellStyle name="Currency 13 2 3_4) FAS 143" xfId="26284"/>
    <cellStyle name="Currency 13 2 4" xfId="26285"/>
    <cellStyle name="Currency 13 2 4 2" xfId="26286"/>
    <cellStyle name="Currency 13 2 4 2 2" xfId="26287"/>
    <cellStyle name="Currency 13 2 4 2 2 2" xfId="26288"/>
    <cellStyle name="Currency 13 2 4 2 2 2 2" xfId="26289"/>
    <cellStyle name="Currency 13 2 4 2 2 2_PY_Adj" xfId="26290"/>
    <cellStyle name="Currency 13 2 4 2 2 3" xfId="26291"/>
    <cellStyle name="Currency 13 2 4 2 2_C1 BS" xfId="26292"/>
    <cellStyle name="Currency 13 2 4 2 3" xfId="26293"/>
    <cellStyle name="Currency 13 2 4 2 3 2" xfId="26294"/>
    <cellStyle name="Currency 13 2 4 2 3 2 2" xfId="26295"/>
    <cellStyle name="Currency 13 2 4 2 3 2_PY_Adj" xfId="26296"/>
    <cellStyle name="Currency 13 2 4 2 3 3" xfId="26297"/>
    <cellStyle name="Currency 13 2 4 2 3_C1 BS" xfId="26298"/>
    <cellStyle name="Currency 13 2 4 2 4" xfId="26299"/>
    <cellStyle name="Currency 13 2 4 2 4 2" xfId="26300"/>
    <cellStyle name="Currency 13 2 4 2 4_PY_Adj" xfId="26301"/>
    <cellStyle name="Currency 13 2 4 2 5" xfId="26302"/>
    <cellStyle name="Currency 13 2 4 2_4) FAS 143" xfId="26303"/>
    <cellStyle name="Currency 13 2 4 3" xfId="26304"/>
    <cellStyle name="Currency 13 2 4 3 2" xfId="26305"/>
    <cellStyle name="Currency 13 2 4 3 2 2" xfId="26306"/>
    <cellStyle name="Currency 13 2 4 3 2_PY_Adj" xfId="26307"/>
    <cellStyle name="Currency 13 2 4 3 3" xfId="26308"/>
    <cellStyle name="Currency 13 2 4 3_C1 BS" xfId="26309"/>
    <cellStyle name="Currency 13 2 4 4" xfId="26310"/>
    <cellStyle name="Currency 13 2 4 4 2" xfId="26311"/>
    <cellStyle name="Currency 13 2 4 4 2 2" xfId="26312"/>
    <cellStyle name="Currency 13 2 4 4 2_PY_Adj" xfId="26313"/>
    <cellStyle name="Currency 13 2 4 4 3" xfId="26314"/>
    <cellStyle name="Currency 13 2 4 4_C1 BS" xfId="26315"/>
    <cellStyle name="Currency 13 2 4 5" xfId="26316"/>
    <cellStyle name="Currency 13 2 4 5 2" xfId="26317"/>
    <cellStyle name="Currency 13 2 4 5_PY_Adj" xfId="26318"/>
    <cellStyle name="Currency 13 2 4 6" xfId="26319"/>
    <cellStyle name="Currency 13 2 4_4) FAS 143" xfId="26320"/>
    <cellStyle name="Currency 13 2 5" xfId="26321"/>
    <cellStyle name="Currency 13 2 5 2" xfId="26322"/>
    <cellStyle name="Currency 13 2 5 2 2" xfId="26323"/>
    <cellStyle name="Currency 13 2 5 2 2 2" xfId="26324"/>
    <cellStyle name="Currency 13 2 5 2 2_PY_Adj" xfId="26325"/>
    <cellStyle name="Currency 13 2 5 2 3" xfId="26326"/>
    <cellStyle name="Currency 13 2 5 2_C1 BS" xfId="26327"/>
    <cellStyle name="Currency 13 2 5 3" xfId="26328"/>
    <cellStyle name="Currency 13 2 5 3 2" xfId="26329"/>
    <cellStyle name="Currency 13 2 5 3 2 2" xfId="26330"/>
    <cellStyle name="Currency 13 2 5 3 2_PY_Adj" xfId="26331"/>
    <cellStyle name="Currency 13 2 5 3 3" xfId="26332"/>
    <cellStyle name="Currency 13 2 5 3_C1 BS" xfId="26333"/>
    <cellStyle name="Currency 13 2 5 4" xfId="26334"/>
    <cellStyle name="Currency 13 2 5 4 2" xfId="26335"/>
    <cellStyle name="Currency 13 2 5 4_PY_Adj" xfId="26336"/>
    <cellStyle name="Currency 13 2 5 5" xfId="26337"/>
    <cellStyle name="Currency 13 2 5_4) FAS 143" xfId="26338"/>
    <cellStyle name="Currency 13 2 6" xfId="26339"/>
    <cellStyle name="Currency 13 2 6 2" xfId="26340"/>
    <cellStyle name="Currency 13 2 6 2 2" xfId="26341"/>
    <cellStyle name="Currency 13 2 6 2_PY_Adj" xfId="26342"/>
    <cellStyle name="Currency 13 2 6 3" xfId="26343"/>
    <cellStyle name="Currency 13 2 6_C1 BS" xfId="26344"/>
    <cellStyle name="Currency 13 2 7" xfId="26345"/>
    <cellStyle name="Currency 13 2 7 2" xfId="26346"/>
    <cellStyle name="Currency 13 2 7 2 2" xfId="26347"/>
    <cellStyle name="Currency 13 2 7 2_PY_Adj" xfId="26348"/>
    <cellStyle name="Currency 13 2 7 3" xfId="26349"/>
    <cellStyle name="Currency 13 2 7_C1 BS" xfId="26350"/>
    <cellStyle name="Currency 13 2 8" xfId="26351"/>
    <cellStyle name="Currency 13 2 8 2" xfId="26352"/>
    <cellStyle name="Currency 13 2 8_PY_Adj" xfId="26353"/>
    <cellStyle name="Currency 13 2 9" xfId="26354"/>
    <cellStyle name="Currency 13 2_4) FAS 143" xfId="26355"/>
    <cellStyle name="Currency 13 3" xfId="26356"/>
    <cellStyle name="Currency 13 3 2" xfId="26357"/>
    <cellStyle name="Currency 13 3 2 2" xfId="26358"/>
    <cellStyle name="Currency 13 3 2 2 2" xfId="26359"/>
    <cellStyle name="Currency 13 3 2 2 2 2" xfId="26360"/>
    <cellStyle name="Currency 13 3 2 2 2 2 2" xfId="26361"/>
    <cellStyle name="Currency 13 3 2 2 2 2_PY_Adj" xfId="26362"/>
    <cellStyle name="Currency 13 3 2 2 2 3" xfId="26363"/>
    <cellStyle name="Currency 13 3 2 2 2_C1 BS" xfId="26364"/>
    <cellStyle name="Currency 13 3 2 2 3" xfId="26365"/>
    <cellStyle name="Currency 13 3 2 2 3 2" xfId="26366"/>
    <cellStyle name="Currency 13 3 2 2 3 2 2" xfId="26367"/>
    <cellStyle name="Currency 13 3 2 2 3 2_PY_Adj" xfId="26368"/>
    <cellStyle name="Currency 13 3 2 2 3 3" xfId="26369"/>
    <cellStyle name="Currency 13 3 2 2 3_C1 BS" xfId="26370"/>
    <cellStyle name="Currency 13 3 2 2 4" xfId="26371"/>
    <cellStyle name="Currency 13 3 2 2 4 2" xfId="26372"/>
    <cellStyle name="Currency 13 3 2 2 4_PY_Adj" xfId="26373"/>
    <cellStyle name="Currency 13 3 2 2 5" xfId="26374"/>
    <cellStyle name="Currency 13 3 2 2_4) FAS 143" xfId="26375"/>
    <cellStyle name="Currency 13 3 2 3" xfId="26376"/>
    <cellStyle name="Currency 13 3 2 3 2" xfId="26377"/>
    <cellStyle name="Currency 13 3 2 3 2 2" xfId="26378"/>
    <cellStyle name="Currency 13 3 2 3 2_PY_Adj" xfId="26379"/>
    <cellStyle name="Currency 13 3 2 3 3" xfId="26380"/>
    <cellStyle name="Currency 13 3 2 3_C1 BS" xfId="26381"/>
    <cellStyle name="Currency 13 3 2 4" xfId="26382"/>
    <cellStyle name="Currency 13 3 2 4 2" xfId="26383"/>
    <cellStyle name="Currency 13 3 2 4 2 2" xfId="26384"/>
    <cellStyle name="Currency 13 3 2 4 2_PY_Adj" xfId="26385"/>
    <cellStyle name="Currency 13 3 2 4 3" xfId="26386"/>
    <cellStyle name="Currency 13 3 2 4_C1 BS" xfId="26387"/>
    <cellStyle name="Currency 13 3 2 5" xfId="26388"/>
    <cellStyle name="Currency 13 3 2 5 2" xfId="26389"/>
    <cellStyle name="Currency 13 3 2 5_PY_Adj" xfId="26390"/>
    <cellStyle name="Currency 13 3 2 6" xfId="26391"/>
    <cellStyle name="Currency 13 3 2_4) FAS 143" xfId="26392"/>
    <cellStyle name="Currency 13 3 3" xfId="26393"/>
    <cellStyle name="Currency 13 3 3 2" xfId="26394"/>
    <cellStyle name="Currency 13 3 3 2 2" xfId="26395"/>
    <cellStyle name="Currency 13 3 3 2 2 2" xfId="26396"/>
    <cellStyle name="Currency 13 3 3 2 2_PY_Adj" xfId="26397"/>
    <cellStyle name="Currency 13 3 3 2 3" xfId="26398"/>
    <cellStyle name="Currency 13 3 3 2_C1 BS" xfId="26399"/>
    <cellStyle name="Currency 13 3 3 3" xfId="26400"/>
    <cellStyle name="Currency 13 3 3 3 2" xfId="26401"/>
    <cellStyle name="Currency 13 3 3 3 2 2" xfId="26402"/>
    <cellStyle name="Currency 13 3 3 3 2_PY_Adj" xfId="26403"/>
    <cellStyle name="Currency 13 3 3 3 3" xfId="26404"/>
    <cellStyle name="Currency 13 3 3 3_C1 BS" xfId="26405"/>
    <cellStyle name="Currency 13 3 3 4" xfId="26406"/>
    <cellStyle name="Currency 13 3 3 4 2" xfId="26407"/>
    <cellStyle name="Currency 13 3 3 4_PY_Adj" xfId="26408"/>
    <cellStyle name="Currency 13 3 3 5" xfId="26409"/>
    <cellStyle name="Currency 13 3 3_4) FAS 143" xfId="26410"/>
    <cellStyle name="Currency 13 3 4" xfId="26411"/>
    <cellStyle name="Currency 13 3 4 2" xfId="26412"/>
    <cellStyle name="Currency 13 3 4 2 2" xfId="26413"/>
    <cellStyle name="Currency 13 3 4 2_PY_Adj" xfId="26414"/>
    <cellStyle name="Currency 13 3 4 3" xfId="26415"/>
    <cellStyle name="Currency 13 3 4_C1 BS" xfId="26416"/>
    <cellStyle name="Currency 13 3 5" xfId="26417"/>
    <cellStyle name="Currency 13 3 5 2" xfId="26418"/>
    <cellStyle name="Currency 13 3 5 2 2" xfId="26419"/>
    <cellStyle name="Currency 13 3 5 2_PY_Adj" xfId="26420"/>
    <cellStyle name="Currency 13 3 5 3" xfId="26421"/>
    <cellStyle name="Currency 13 3 5_C1 BS" xfId="26422"/>
    <cellStyle name="Currency 13 3 6" xfId="26423"/>
    <cellStyle name="Currency 13 3 6 2" xfId="26424"/>
    <cellStyle name="Currency 13 3 6_PY_Adj" xfId="26425"/>
    <cellStyle name="Currency 13 3 7" xfId="26426"/>
    <cellStyle name="Currency 13 3_4) FAS 143" xfId="26427"/>
    <cellStyle name="Currency 13 4" xfId="26428"/>
    <cellStyle name="Currency 13 4 2" xfId="26429"/>
    <cellStyle name="Currency 13 4 2 2" xfId="26430"/>
    <cellStyle name="Currency 13 4 2 2 2" xfId="26431"/>
    <cellStyle name="Currency 13 4 2 2 2 2" xfId="26432"/>
    <cellStyle name="Currency 13 4 2 2 2 2 2" xfId="26433"/>
    <cellStyle name="Currency 13 4 2 2 2 2_PY_Adj" xfId="26434"/>
    <cellStyle name="Currency 13 4 2 2 2 3" xfId="26435"/>
    <cellStyle name="Currency 13 4 2 2 2_C1 BS" xfId="26436"/>
    <cellStyle name="Currency 13 4 2 2 3" xfId="26437"/>
    <cellStyle name="Currency 13 4 2 2 3 2" xfId="26438"/>
    <cellStyle name="Currency 13 4 2 2 3 2 2" xfId="26439"/>
    <cellStyle name="Currency 13 4 2 2 3 2_PY_Adj" xfId="26440"/>
    <cellStyle name="Currency 13 4 2 2 3 3" xfId="26441"/>
    <cellStyle name="Currency 13 4 2 2 3_C1 BS" xfId="26442"/>
    <cellStyle name="Currency 13 4 2 2 4" xfId="26443"/>
    <cellStyle name="Currency 13 4 2 2 4 2" xfId="26444"/>
    <cellStyle name="Currency 13 4 2 2 4_PY_Adj" xfId="26445"/>
    <cellStyle name="Currency 13 4 2 2 5" xfId="26446"/>
    <cellStyle name="Currency 13 4 2 2_4) FAS 143" xfId="26447"/>
    <cellStyle name="Currency 13 4 2 3" xfId="26448"/>
    <cellStyle name="Currency 13 4 2 3 2" xfId="26449"/>
    <cellStyle name="Currency 13 4 2 3 2 2" xfId="26450"/>
    <cellStyle name="Currency 13 4 2 3 2_PY_Adj" xfId="26451"/>
    <cellStyle name="Currency 13 4 2 3 3" xfId="26452"/>
    <cellStyle name="Currency 13 4 2 3_C1 BS" xfId="26453"/>
    <cellStyle name="Currency 13 4 2 4" xfId="26454"/>
    <cellStyle name="Currency 13 4 2 4 2" xfId="26455"/>
    <cellStyle name="Currency 13 4 2 4 2 2" xfId="26456"/>
    <cellStyle name="Currency 13 4 2 4 2_PY_Adj" xfId="26457"/>
    <cellStyle name="Currency 13 4 2 4 3" xfId="26458"/>
    <cellStyle name="Currency 13 4 2 4_C1 BS" xfId="26459"/>
    <cellStyle name="Currency 13 4 2 5" xfId="26460"/>
    <cellStyle name="Currency 13 4 2 5 2" xfId="26461"/>
    <cellStyle name="Currency 13 4 2 5_PY_Adj" xfId="26462"/>
    <cellStyle name="Currency 13 4 2 6" xfId="26463"/>
    <cellStyle name="Currency 13 4 2_4) FAS 143" xfId="26464"/>
    <cellStyle name="Currency 13 4 3" xfId="26465"/>
    <cellStyle name="Currency 13 4 3 2" xfId="26466"/>
    <cellStyle name="Currency 13 4 3 2 2" xfId="26467"/>
    <cellStyle name="Currency 13 4 3 2 2 2" xfId="26468"/>
    <cellStyle name="Currency 13 4 3 2 2_PY_Adj" xfId="26469"/>
    <cellStyle name="Currency 13 4 3 2 3" xfId="26470"/>
    <cellStyle name="Currency 13 4 3 2_C1 BS" xfId="26471"/>
    <cellStyle name="Currency 13 4 3 3" xfId="26472"/>
    <cellStyle name="Currency 13 4 3 3 2" xfId="26473"/>
    <cellStyle name="Currency 13 4 3 3 2 2" xfId="26474"/>
    <cellStyle name="Currency 13 4 3 3 2_PY_Adj" xfId="26475"/>
    <cellStyle name="Currency 13 4 3 3 3" xfId="26476"/>
    <cellStyle name="Currency 13 4 3 3_C1 BS" xfId="26477"/>
    <cellStyle name="Currency 13 4 3 4" xfId="26478"/>
    <cellStyle name="Currency 13 4 3 4 2" xfId="26479"/>
    <cellStyle name="Currency 13 4 3 4_PY_Adj" xfId="26480"/>
    <cellStyle name="Currency 13 4 3 5" xfId="26481"/>
    <cellStyle name="Currency 13 4 3_4) FAS 143" xfId="26482"/>
    <cellStyle name="Currency 13 4 4" xfId="26483"/>
    <cellStyle name="Currency 13 4 4 2" xfId="26484"/>
    <cellStyle name="Currency 13 4 4 2 2" xfId="26485"/>
    <cellStyle name="Currency 13 4 4 2_PY_Adj" xfId="26486"/>
    <cellStyle name="Currency 13 4 4 3" xfId="26487"/>
    <cellStyle name="Currency 13 4 4_C1 BS" xfId="26488"/>
    <cellStyle name="Currency 13 4 5" xfId="26489"/>
    <cellStyle name="Currency 13 4 5 2" xfId="26490"/>
    <cellStyle name="Currency 13 4 5 2 2" xfId="26491"/>
    <cellStyle name="Currency 13 4 5 2_PY_Adj" xfId="26492"/>
    <cellStyle name="Currency 13 4 5 3" xfId="26493"/>
    <cellStyle name="Currency 13 4 5_C1 BS" xfId="26494"/>
    <cellStyle name="Currency 13 4 6" xfId="26495"/>
    <cellStyle name="Currency 13 4 6 2" xfId="26496"/>
    <cellStyle name="Currency 13 4 6_PY_Adj" xfId="26497"/>
    <cellStyle name="Currency 13 4 7" xfId="26498"/>
    <cellStyle name="Currency 13 4_4) FAS 143" xfId="26499"/>
    <cellStyle name="Currency 13 5" xfId="26500"/>
    <cellStyle name="Currency 13 5 2" xfId="26501"/>
    <cellStyle name="Currency 13 5 2 2" xfId="26502"/>
    <cellStyle name="Currency 13 5 2 2 2" xfId="26503"/>
    <cellStyle name="Currency 13 5 2 2 2 2" xfId="26504"/>
    <cellStyle name="Currency 13 5 2 2 2_PY_Adj" xfId="26505"/>
    <cellStyle name="Currency 13 5 2 2 3" xfId="26506"/>
    <cellStyle name="Currency 13 5 2 2_C1 BS" xfId="26507"/>
    <cellStyle name="Currency 13 5 2 3" xfId="26508"/>
    <cellStyle name="Currency 13 5 2 3 2" xfId="26509"/>
    <cellStyle name="Currency 13 5 2 3 2 2" xfId="26510"/>
    <cellStyle name="Currency 13 5 2 3 2_PY_Adj" xfId="26511"/>
    <cellStyle name="Currency 13 5 2 3 3" xfId="26512"/>
    <cellStyle name="Currency 13 5 2 3_C1 BS" xfId="26513"/>
    <cellStyle name="Currency 13 5 2 4" xfId="26514"/>
    <cellStyle name="Currency 13 5 2 4 2" xfId="26515"/>
    <cellStyle name="Currency 13 5 2 4_PY_Adj" xfId="26516"/>
    <cellStyle name="Currency 13 5 2 5" xfId="26517"/>
    <cellStyle name="Currency 13 5 2_4) FAS 143" xfId="26518"/>
    <cellStyle name="Currency 13 5 3" xfId="26519"/>
    <cellStyle name="Currency 13 5 3 2" xfId="26520"/>
    <cellStyle name="Currency 13 5 3 2 2" xfId="26521"/>
    <cellStyle name="Currency 13 5 3 2_PY_Adj" xfId="26522"/>
    <cellStyle name="Currency 13 5 3 3" xfId="26523"/>
    <cellStyle name="Currency 13 5 3_C1 BS" xfId="26524"/>
    <cellStyle name="Currency 13 5 4" xfId="26525"/>
    <cellStyle name="Currency 13 5 4 2" xfId="26526"/>
    <cellStyle name="Currency 13 5 4 2 2" xfId="26527"/>
    <cellStyle name="Currency 13 5 4 2_PY_Adj" xfId="26528"/>
    <cellStyle name="Currency 13 5 4 3" xfId="26529"/>
    <cellStyle name="Currency 13 5 4_C1 BS" xfId="26530"/>
    <cellStyle name="Currency 13 5 5" xfId="26531"/>
    <cellStyle name="Currency 13 5 5 2" xfId="26532"/>
    <cellStyle name="Currency 13 5 5_PY_Adj" xfId="26533"/>
    <cellStyle name="Currency 13 5 6" xfId="26534"/>
    <cellStyle name="Currency 13 5_4) FAS 143" xfId="26535"/>
    <cellStyle name="Currency 13 6" xfId="26536"/>
    <cellStyle name="Currency 13 6 2" xfId="26537"/>
    <cellStyle name="Currency 13 6 2 2" xfId="26538"/>
    <cellStyle name="Currency 13 6 2 2 2" xfId="26539"/>
    <cellStyle name="Currency 13 6 2 2_PY_Adj" xfId="26540"/>
    <cellStyle name="Currency 13 6 2 3" xfId="26541"/>
    <cellStyle name="Currency 13 6 2_C1 BS" xfId="26542"/>
    <cellStyle name="Currency 13 6 3" xfId="26543"/>
    <cellStyle name="Currency 13 6 3 2" xfId="26544"/>
    <cellStyle name="Currency 13 6 3 2 2" xfId="26545"/>
    <cellStyle name="Currency 13 6 3 2_PY_Adj" xfId="26546"/>
    <cellStyle name="Currency 13 6 3 3" xfId="26547"/>
    <cellStyle name="Currency 13 6 3_C1 BS" xfId="26548"/>
    <cellStyle name="Currency 13 6 4" xfId="26549"/>
    <cellStyle name="Currency 13 6 4 2" xfId="26550"/>
    <cellStyle name="Currency 13 6 4_PY_Adj" xfId="26551"/>
    <cellStyle name="Currency 13 6 5" xfId="26552"/>
    <cellStyle name="Currency 13 6_4) FAS 143" xfId="26553"/>
    <cellStyle name="Currency 13 7" xfId="26554"/>
    <cellStyle name="Currency 13 7 2" xfId="26555"/>
    <cellStyle name="Currency 13 7 2 2" xfId="26556"/>
    <cellStyle name="Currency 13 7 2_PY_Adj" xfId="26557"/>
    <cellStyle name="Currency 13 7 3" xfId="26558"/>
    <cellStyle name="Currency 13 7_C1 BS" xfId="26559"/>
    <cellStyle name="Currency 13 8" xfId="26560"/>
    <cellStyle name="Currency 13 8 2" xfId="26561"/>
    <cellStyle name="Currency 13 8 2 2" xfId="26562"/>
    <cellStyle name="Currency 13 8 2_PY_Adj" xfId="26563"/>
    <cellStyle name="Currency 13 8 3" xfId="26564"/>
    <cellStyle name="Currency 13 8_C1 BS" xfId="26565"/>
    <cellStyle name="Currency 13 9" xfId="26566"/>
    <cellStyle name="Currency 13 9 2" xfId="26567"/>
    <cellStyle name="Currency 13 9_PY_Adj" xfId="26568"/>
    <cellStyle name="Currency 13_11) Prop" xfId="26569"/>
    <cellStyle name="Currency 14" xfId="26570"/>
    <cellStyle name="Currency 14 2" xfId="26571"/>
    <cellStyle name="Currency 14 2 2" xfId="26572"/>
    <cellStyle name="Currency 14 2 3" xfId="26573"/>
    <cellStyle name="Currency 14 2_4) FAS 143" xfId="26574"/>
    <cellStyle name="Currency 14 3" xfId="26575"/>
    <cellStyle name="Currency 14 3 2" xfId="26576"/>
    <cellStyle name="Currency 14 3 3" xfId="26577"/>
    <cellStyle name="Currency 14 3_4) FAS 143" xfId="26578"/>
    <cellStyle name="Currency 14 4" xfId="26579"/>
    <cellStyle name="Currency 14 5" xfId="26580"/>
    <cellStyle name="Currency 14_11) Prop" xfId="26581"/>
    <cellStyle name="Currency 15" xfId="26582"/>
    <cellStyle name="Currency 15 2" xfId="26583"/>
    <cellStyle name="Currency 15 2 2" xfId="26584"/>
    <cellStyle name="Currency 15 3" xfId="26585"/>
    <cellStyle name="Currency 15 3 2" xfId="26586"/>
    <cellStyle name="Currency 15 4" xfId="26587"/>
    <cellStyle name="Currency 15 4 2" xfId="26588"/>
    <cellStyle name="Currency 15 4 3" xfId="26589"/>
    <cellStyle name="Currency 15 4_4) FAS 143" xfId="26590"/>
    <cellStyle name="Currency 15 5" xfId="26591"/>
    <cellStyle name="Currency 15_11) Prop" xfId="26592"/>
    <cellStyle name="Currency 16" xfId="26593"/>
    <cellStyle name="Currency 16 2" xfId="26594"/>
    <cellStyle name="Currency 16 3" xfId="26595"/>
    <cellStyle name="Currency 16_4) FAS 143" xfId="26596"/>
    <cellStyle name="Currency 17" xfId="26597"/>
    <cellStyle name="Currency 17 2" xfId="26598"/>
    <cellStyle name="Currency 17 3" xfId="26599"/>
    <cellStyle name="Currency 17_4) FAS 143" xfId="26600"/>
    <cellStyle name="Currency 18" xfId="26601"/>
    <cellStyle name="Currency 18 2" xfId="26602"/>
    <cellStyle name="Currency 18 3" xfId="26603"/>
    <cellStyle name="Currency 18_4) FAS 143" xfId="26604"/>
    <cellStyle name="Currency 19" xfId="26605"/>
    <cellStyle name="Currency 19 2" xfId="26606"/>
    <cellStyle name="Currency 19 3" xfId="26607"/>
    <cellStyle name="Currency 19_4) FAS 143" xfId="26608"/>
    <cellStyle name="Currency 2" xfId="26609"/>
    <cellStyle name="Currency 2 10" xfId="26610"/>
    <cellStyle name="Currency 2 10 2" xfId="26611"/>
    <cellStyle name="Currency 2 10 3" xfId="26612"/>
    <cellStyle name="Currency 2 10_4) FAS 143" xfId="26613"/>
    <cellStyle name="Currency 2 11" xfId="26614"/>
    <cellStyle name="Currency 2 11 2" xfId="26615"/>
    <cellStyle name="Currency 2 11 3" xfId="26616"/>
    <cellStyle name="Currency 2 11_4) FAS 143" xfId="26617"/>
    <cellStyle name="Currency 2 12" xfId="26618"/>
    <cellStyle name="Currency 2 13" xfId="26619"/>
    <cellStyle name="Currency 2 14" xfId="26620"/>
    <cellStyle name="Currency 2 15" xfId="26621"/>
    <cellStyle name="Currency 2 16" xfId="26622"/>
    <cellStyle name="Currency 2 17" xfId="26623"/>
    <cellStyle name="Currency 2 18" xfId="26624"/>
    <cellStyle name="Currency 2 19" xfId="26625"/>
    <cellStyle name="Currency 2 2" xfId="26626"/>
    <cellStyle name="Currency 2 2 10" xfId="26627"/>
    <cellStyle name="Currency 2 2 2" xfId="26628"/>
    <cellStyle name="Currency 2 2 2 2" xfId="26629"/>
    <cellStyle name="Currency 2 2 2 2 2" xfId="26630"/>
    <cellStyle name="Currency 2 2 2 2 2 2" xfId="26631"/>
    <cellStyle name="Currency 2 2 2 2 2 2 2" xfId="26632"/>
    <cellStyle name="Currency 2 2 2 2 2 2 3" xfId="26633"/>
    <cellStyle name="Currency 2 2 2 2 2 2_4) FAS 143" xfId="26634"/>
    <cellStyle name="Currency 2 2 2 2 2 3" xfId="26635"/>
    <cellStyle name="Currency 2 2 2 2 2 3 2" xfId="26636"/>
    <cellStyle name="Currency 2 2 2 2 2 3 3" xfId="26637"/>
    <cellStyle name="Currency 2 2 2 2 2 3_4) FAS 143" xfId="26638"/>
    <cellStyle name="Currency 2 2 2 2 2 4" xfId="26639"/>
    <cellStyle name="Currency 2 2 2 2 2 5" xfId="26640"/>
    <cellStyle name="Currency 2 2 2 2 2_11) Prop" xfId="26641"/>
    <cellStyle name="Currency 2 2 2 2 3" xfId="26642"/>
    <cellStyle name="Currency 2 2 2 2 3 2" xfId="26643"/>
    <cellStyle name="Currency 2 2 2 2 3 3" xfId="26644"/>
    <cellStyle name="Currency 2 2 2 2 3_4) FAS 143" xfId="26645"/>
    <cellStyle name="Currency 2 2 2 2 4" xfId="26646"/>
    <cellStyle name="Currency 2 2 2 2 4 2" xfId="26647"/>
    <cellStyle name="Currency 2 2 2 2 4 3" xfId="26648"/>
    <cellStyle name="Currency 2 2 2 2 4_4) FAS 143" xfId="26649"/>
    <cellStyle name="Currency 2 2 2 2 5" xfId="26650"/>
    <cellStyle name="Currency 2 2 2 2 6" xfId="26651"/>
    <cellStyle name="Currency 2 2 2 2_11) Prop" xfId="26652"/>
    <cellStyle name="Currency 2 2 2 3" xfId="26653"/>
    <cellStyle name="Currency 2 2 2 3 2" xfId="26654"/>
    <cellStyle name="Currency 2 2 2 3 2 2" xfId="26655"/>
    <cellStyle name="Currency 2 2 2 3 2 3" xfId="26656"/>
    <cellStyle name="Currency 2 2 2 3 2_4) FAS 143" xfId="26657"/>
    <cellStyle name="Currency 2 2 2 3 3" xfId="26658"/>
    <cellStyle name="Currency 2 2 2 3 3 2" xfId="26659"/>
    <cellStyle name="Currency 2 2 2 3 3 3" xfId="26660"/>
    <cellStyle name="Currency 2 2 2 3 3_4) FAS 143" xfId="26661"/>
    <cellStyle name="Currency 2 2 2 3 4" xfId="26662"/>
    <cellStyle name="Currency 2 2 2 3 5" xfId="26663"/>
    <cellStyle name="Currency 2 2 2 3_11) Prop" xfId="26664"/>
    <cellStyle name="Currency 2 2 2 4" xfId="26665"/>
    <cellStyle name="Currency 2 2 2 4 2" xfId="26666"/>
    <cellStyle name="Currency 2 2 2 4 2 2" xfId="26667"/>
    <cellStyle name="Currency 2 2 2 4 2 3" xfId="26668"/>
    <cellStyle name="Currency 2 2 2 4 2_4) FAS 143" xfId="26669"/>
    <cellStyle name="Currency 2 2 2 4 3" xfId="26670"/>
    <cellStyle name="Currency 2 2 2 4 4" xfId="26671"/>
    <cellStyle name="Currency 2 2 2 4_4) FAS 143" xfId="26672"/>
    <cellStyle name="Currency 2 2 2 5" xfId="26673"/>
    <cellStyle name="Currency 2 2 2 5 2" xfId="26674"/>
    <cellStyle name="Currency 2 2 2 5 3" xfId="26675"/>
    <cellStyle name="Currency 2 2 2 5_4) FAS 143" xfId="26676"/>
    <cellStyle name="Currency 2 2 2 6" xfId="26677"/>
    <cellStyle name="Currency 2 2 2 6 2" xfId="26678"/>
    <cellStyle name="Currency 2 2 2 6 3" xfId="26679"/>
    <cellStyle name="Currency 2 2 2 6_4) FAS 143" xfId="26680"/>
    <cellStyle name="Currency 2 2 2 7" xfId="26681"/>
    <cellStyle name="Currency 2 2 2 7 2" xfId="26682"/>
    <cellStyle name="Currency 2 2 2 7 3" xfId="26683"/>
    <cellStyle name="Currency 2 2 2 7_4) FAS 143" xfId="26684"/>
    <cellStyle name="Currency 2 2 2 8" xfId="26685"/>
    <cellStyle name="Currency 2 2 2 9" xfId="26686"/>
    <cellStyle name="Currency 2 2 2_11) Prop" xfId="26687"/>
    <cellStyle name="Currency 2 2 3" xfId="26688"/>
    <cellStyle name="Currency 2 2 3 2" xfId="26689"/>
    <cellStyle name="Currency 2 2 3 2 2" xfId="26690"/>
    <cellStyle name="Currency 2 2 3 2 2 2" xfId="26691"/>
    <cellStyle name="Currency 2 2 3 2 2 3" xfId="26692"/>
    <cellStyle name="Currency 2 2 3 2 2_4) FAS 143" xfId="26693"/>
    <cellStyle name="Currency 2 2 3 2 3" xfId="26694"/>
    <cellStyle name="Currency 2 2 3 2 3 2" xfId="26695"/>
    <cellStyle name="Currency 2 2 3 2 3 3" xfId="26696"/>
    <cellStyle name="Currency 2 2 3 2 3_4) FAS 143" xfId="26697"/>
    <cellStyle name="Currency 2 2 3 2 4" xfId="26698"/>
    <cellStyle name="Currency 2 2 3 2 5" xfId="26699"/>
    <cellStyle name="Currency 2 2 3 2_11) Prop" xfId="26700"/>
    <cellStyle name="Currency 2 2 3 3" xfId="26701"/>
    <cellStyle name="Currency 2 2 3 3 2" xfId="26702"/>
    <cellStyle name="Currency 2 2 3 3 3" xfId="26703"/>
    <cellStyle name="Currency 2 2 3 3_4) FAS 143" xfId="26704"/>
    <cellStyle name="Currency 2 2 3 4" xfId="26705"/>
    <cellStyle name="Currency 2 2 3 4 2" xfId="26706"/>
    <cellStyle name="Currency 2 2 3 4 3" xfId="26707"/>
    <cellStyle name="Currency 2 2 3 4_4) FAS 143" xfId="26708"/>
    <cellStyle name="Currency 2 2 3 5" xfId="26709"/>
    <cellStyle name="Currency 2 2 3 6" xfId="26710"/>
    <cellStyle name="Currency 2 2 3_11) Prop" xfId="26711"/>
    <cellStyle name="Currency 2 2 4" xfId="26712"/>
    <cellStyle name="Currency 2 2 4 2" xfId="26713"/>
    <cellStyle name="Currency 2 2 4 2 2" xfId="26714"/>
    <cellStyle name="Currency 2 2 4 2 2 2" xfId="26715"/>
    <cellStyle name="Currency 2 2 4 2 2 3" xfId="26716"/>
    <cellStyle name="Currency 2 2 4 2 2_4) FAS 143" xfId="26717"/>
    <cellStyle name="Currency 2 2 4 2 3" xfId="26718"/>
    <cellStyle name="Currency 2 2 4 2 4" xfId="26719"/>
    <cellStyle name="Currency 2 2 4 2_11) Prop" xfId="26720"/>
    <cellStyle name="Currency 2 2 4 3" xfId="26721"/>
    <cellStyle name="Currency 2 2 4 3 2" xfId="26722"/>
    <cellStyle name="Currency 2 2 4 3 3" xfId="26723"/>
    <cellStyle name="Currency 2 2 4 3_4) FAS 143" xfId="26724"/>
    <cellStyle name="Currency 2 2 4 4" xfId="26725"/>
    <cellStyle name="Currency 2 2 4 4 2" xfId="26726"/>
    <cellStyle name="Currency 2 2 4 4 3" xfId="26727"/>
    <cellStyle name="Currency 2 2 4 4_4) FAS 143" xfId="26728"/>
    <cellStyle name="Currency 2 2 4 5" xfId="26729"/>
    <cellStyle name="Currency 2 2 4 6" xfId="26730"/>
    <cellStyle name="Currency 2 2 4_11) Prop" xfId="26731"/>
    <cellStyle name="Currency 2 2 5" xfId="26732"/>
    <cellStyle name="Currency 2 2 5 2" xfId="26733"/>
    <cellStyle name="Currency 2 2 5 2 2" xfId="26734"/>
    <cellStyle name="Currency 2 2 5 2 3" xfId="26735"/>
    <cellStyle name="Currency 2 2 5 2_4) FAS 143" xfId="26736"/>
    <cellStyle name="Currency 2 2 5 3" xfId="26737"/>
    <cellStyle name="Currency 2 2 5 3 2" xfId="26738"/>
    <cellStyle name="Currency 2 2 5 3 3" xfId="26739"/>
    <cellStyle name="Currency 2 2 5 3_4) FAS 143" xfId="26740"/>
    <cellStyle name="Currency 2 2 5 4" xfId="26741"/>
    <cellStyle name="Currency 2 2 5 5" xfId="26742"/>
    <cellStyle name="Currency 2 2 5_11) Prop" xfId="26743"/>
    <cellStyle name="Currency 2 2 6" xfId="26744"/>
    <cellStyle name="Currency 2 2 6 2" xfId="26745"/>
    <cellStyle name="Currency 2 2 6 3" xfId="26746"/>
    <cellStyle name="Currency 2 2 6_4) FAS 143" xfId="26747"/>
    <cellStyle name="Currency 2 2 7" xfId="26748"/>
    <cellStyle name="Currency 2 2 7 2" xfId="26749"/>
    <cellStyle name="Currency 2 2 7 3" xfId="26750"/>
    <cellStyle name="Currency 2 2 7_4) FAS 143" xfId="26751"/>
    <cellStyle name="Currency 2 2 8" xfId="26752"/>
    <cellStyle name="Currency 2 2 8 2" xfId="26753"/>
    <cellStyle name="Currency 2 2 8 3" xfId="26754"/>
    <cellStyle name="Currency 2 2 8_4) FAS 143" xfId="26755"/>
    <cellStyle name="Currency 2 2 9" xfId="26756"/>
    <cellStyle name="Currency 2 2 9 2" xfId="26757"/>
    <cellStyle name="Currency 2 2 9 3" xfId="26758"/>
    <cellStyle name="Currency 2 2 9_4) FAS 143" xfId="26759"/>
    <cellStyle name="Currency 2 2_1.) Midland &amp; P&amp;L" xfId="26760"/>
    <cellStyle name="Currency 2 20" xfId="26761"/>
    <cellStyle name="Currency 2 3" xfId="26762"/>
    <cellStyle name="Currency 2 3 10" xfId="26763"/>
    <cellStyle name="Currency 2 3 11" xfId="26764"/>
    <cellStyle name="Currency 2 3 12" xfId="26765"/>
    <cellStyle name="Currency 2 3 2" xfId="26766"/>
    <cellStyle name="Currency 2 3 2 2" xfId="26767"/>
    <cellStyle name="Currency 2 3 2 2 2" xfId="26768"/>
    <cellStyle name="Currency 2 3 2 2 2 2" xfId="26769"/>
    <cellStyle name="Currency 2 3 2 2 2 2 2" xfId="26770"/>
    <cellStyle name="Currency 2 3 2 2 2 2 2 2" xfId="26771"/>
    <cellStyle name="Currency 2 3 2 2 2 2 2 3" xfId="26772"/>
    <cellStyle name="Currency 2 3 2 2 2 2 2_4) FAS 143" xfId="26773"/>
    <cellStyle name="Currency 2 3 2 2 2 2 3" xfId="26774"/>
    <cellStyle name="Currency 2 3 2 2 2 2 4" xfId="26775"/>
    <cellStyle name="Currency 2 3 2 2 2 2_11) Prop" xfId="26776"/>
    <cellStyle name="Currency 2 3 2 2 2 3" xfId="26777"/>
    <cellStyle name="Currency 2 3 2 2 2 3 2" xfId="26778"/>
    <cellStyle name="Currency 2 3 2 2 2 3 3" xfId="26779"/>
    <cellStyle name="Currency 2 3 2 2 2 3_4) FAS 143" xfId="26780"/>
    <cellStyle name="Currency 2 3 2 2 2 4" xfId="26781"/>
    <cellStyle name="Currency 2 3 2 2 2 5" xfId="26782"/>
    <cellStyle name="Currency 2 3 2 2 2_11) Prop" xfId="26783"/>
    <cellStyle name="Currency 2 3 2 2 3" xfId="26784"/>
    <cellStyle name="Currency 2 3 2 2 3 2" xfId="26785"/>
    <cellStyle name="Currency 2 3 2 2 3 2 2" xfId="26786"/>
    <cellStyle name="Currency 2 3 2 2 3 2 2 2" xfId="26787"/>
    <cellStyle name="Currency 2 3 2 2 3 2 2 3" xfId="26788"/>
    <cellStyle name="Currency 2 3 2 2 3 2 2_4) FAS 143" xfId="26789"/>
    <cellStyle name="Currency 2 3 2 2 3 2 3" xfId="26790"/>
    <cellStyle name="Currency 2 3 2 2 3 2 4" xfId="26791"/>
    <cellStyle name="Currency 2 3 2 2 3 2_11) Prop" xfId="26792"/>
    <cellStyle name="Currency 2 3 2 2 3 3" xfId="26793"/>
    <cellStyle name="Currency 2 3 2 2 3 3 2" xfId="26794"/>
    <cellStyle name="Currency 2 3 2 2 3 3 3" xfId="26795"/>
    <cellStyle name="Currency 2 3 2 2 3 3_4) FAS 143" xfId="26796"/>
    <cellStyle name="Currency 2 3 2 2 3 4" xfId="26797"/>
    <cellStyle name="Currency 2 3 2 2 3 5" xfId="26798"/>
    <cellStyle name="Currency 2 3 2 2 3_11) Prop" xfId="26799"/>
    <cellStyle name="Currency 2 3 2 2 4" xfId="26800"/>
    <cellStyle name="Currency 2 3 2 2 4 2" xfId="26801"/>
    <cellStyle name="Currency 2 3 2 2 4 2 2" xfId="26802"/>
    <cellStyle name="Currency 2 3 2 2 4 2 3" xfId="26803"/>
    <cellStyle name="Currency 2 3 2 2 4 2_4) FAS 143" xfId="26804"/>
    <cellStyle name="Currency 2 3 2 2 4 3" xfId="26805"/>
    <cellStyle name="Currency 2 3 2 2 4 4" xfId="26806"/>
    <cellStyle name="Currency 2 3 2 2 4_11) Prop" xfId="26807"/>
    <cellStyle name="Currency 2 3 2 2 5" xfId="26808"/>
    <cellStyle name="Currency 2 3 2 2 5 2" xfId="26809"/>
    <cellStyle name="Currency 2 3 2 2 5 3" xfId="26810"/>
    <cellStyle name="Currency 2 3 2 2 5_4) FAS 143" xfId="26811"/>
    <cellStyle name="Currency 2 3 2 2 6" xfId="26812"/>
    <cellStyle name="Currency 2 3 2 2 7" xfId="26813"/>
    <cellStyle name="Currency 2 3 2 2_11) Prop" xfId="26814"/>
    <cellStyle name="Currency 2 3 2 3" xfId="26815"/>
    <cellStyle name="Currency 2 3 2 3 2" xfId="26816"/>
    <cellStyle name="Currency 2 3 2 3 2 2" xfId="26817"/>
    <cellStyle name="Currency 2 3 2 3 2 2 2" xfId="26818"/>
    <cellStyle name="Currency 2 3 2 3 2 2 3" xfId="26819"/>
    <cellStyle name="Currency 2 3 2 3 2 2_4) FAS 143" xfId="26820"/>
    <cellStyle name="Currency 2 3 2 3 2 3" xfId="26821"/>
    <cellStyle name="Currency 2 3 2 3 2 4" xfId="26822"/>
    <cellStyle name="Currency 2 3 2 3 2_11) Prop" xfId="26823"/>
    <cellStyle name="Currency 2 3 2 3 3" xfId="26824"/>
    <cellStyle name="Currency 2 3 2 3 3 2" xfId="26825"/>
    <cellStyle name="Currency 2 3 2 3 3 3" xfId="26826"/>
    <cellStyle name="Currency 2 3 2 3 3_4) FAS 143" xfId="26827"/>
    <cellStyle name="Currency 2 3 2 3 4" xfId="26828"/>
    <cellStyle name="Currency 2 3 2 3 5" xfId="26829"/>
    <cellStyle name="Currency 2 3 2 3_11) Prop" xfId="26830"/>
    <cellStyle name="Currency 2 3 2 4" xfId="26831"/>
    <cellStyle name="Currency 2 3 2 4 2" xfId="26832"/>
    <cellStyle name="Currency 2 3 2 4 2 2" xfId="26833"/>
    <cellStyle name="Currency 2 3 2 4 2 2 2" xfId="26834"/>
    <cellStyle name="Currency 2 3 2 4 2 2 3" xfId="26835"/>
    <cellStyle name="Currency 2 3 2 4 2 2_4) FAS 143" xfId="26836"/>
    <cellStyle name="Currency 2 3 2 4 2 3" xfId="26837"/>
    <cellStyle name="Currency 2 3 2 4 2 4" xfId="26838"/>
    <cellStyle name="Currency 2 3 2 4 2_11) Prop" xfId="26839"/>
    <cellStyle name="Currency 2 3 2 4 3" xfId="26840"/>
    <cellStyle name="Currency 2 3 2 4 3 2" xfId="26841"/>
    <cellStyle name="Currency 2 3 2 4 3 3" xfId="26842"/>
    <cellStyle name="Currency 2 3 2 4 3_4) FAS 143" xfId="26843"/>
    <cellStyle name="Currency 2 3 2 4 4" xfId="26844"/>
    <cellStyle name="Currency 2 3 2 4 5" xfId="26845"/>
    <cellStyle name="Currency 2 3 2 4_11) Prop" xfId="26846"/>
    <cellStyle name="Currency 2 3 2 5" xfId="26847"/>
    <cellStyle name="Currency 2 3 2 5 2" xfId="26848"/>
    <cellStyle name="Currency 2 3 2 5 2 2" xfId="26849"/>
    <cellStyle name="Currency 2 3 2 5 2 3" xfId="26850"/>
    <cellStyle name="Currency 2 3 2 5 2_4) FAS 143" xfId="26851"/>
    <cellStyle name="Currency 2 3 2 5 3" xfId="26852"/>
    <cellStyle name="Currency 2 3 2 5 4" xfId="26853"/>
    <cellStyle name="Currency 2 3 2 5_11) Prop" xfId="26854"/>
    <cellStyle name="Currency 2 3 2 6" xfId="26855"/>
    <cellStyle name="Currency 2 3 2 6 2" xfId="26856"/>
    <cellStyle name="Currency 2 3 2 6 3" xfId="26857"/>
    <cellStyle name="Currency 2 3 2 6_11) Prop" xfId="26858"/>
    <cellStyle name="Currency 2 3 2 7" xfId="26859"/>
    <cellStyle name="Currency 2 3 2 8" xfId="26860"/>
    <cellStyle name="Currency 2 3 2 9" xfId="26861"/>
    <cellStyle name="Currency 2 3 2_11) Prop" xfId="26862"/>
    <cellStyle name="Currency 2 3 3" xfId="26863"/>
    <cellStyle name="Currency 2 3 3 2" xfId="26864"/>
    <cellStyle name="Currency 2 3 3 2 2" xfId="26865"/>
    <cellStyle name="Currency 2 3 3 2 2 2" xfId="26866"/>
    <cellStyle name="Currency 2 3 3 2 2 2 2" xfId="26867"/>
    <cellStyle name="Currency 2 3 3 2 2 2 3" xfId="26868"/>
    <cellStyle name="Currency 2 3 3 2 2 2_4) FAS 143" xfId="26869"/>
    <cellStyle name="Currency 2 3 3 2 2 3" xfId="26870"/>
    <cellStyle name="Currency 2 3 3 2 2 4" xfId="26871"/>
    <cellStyle name="Currency 2 3 3 2 2_11) Prop" xfId="26872"/>
    <cellStyle name="Currency 2 3 3 2 3" xfId="26873"/>
    <cellStyle name="Currency 2 3 3 2 3 2" xfId="26874"/>
    <cellStyle name="Currency 2 3 3 2 3 3" xfId="26875"/>
    <cellStyle name="Currency 2 3 3 2 3_4) FAS 143" xfId="26876"/>
    <cellStyle name="Currency 2 3 3 2 4" xfId="26877"/>
    <cellStyle name="Currency 2 3 3 2 5" xfId="26878"/>
    <cellStyle name="Currency 2 3 3 2_11) Prop" xfId="26879"/>
    <cellStyle name="Currency 2 3 3 3" xfId="26880"/>
    <cellStyle name="Currency 2 3 3 3 2" xfId="26881"/>
    <cellStyle name="Currency 2 3 3 3 2 2" xfId="26882"/>
    <cellStyle name="Currency 2 3 3 3 2 2 2" xfId="26883"/>
    <cellStyle name="Currency 2 3 3 3 2 2 3" xfId="26884"/>
    <cellStyle name="Currency 2 3 3 3 2 2_4) FAS 143" xfId="26885"/>
    <cellStyle name="Currency 2 3 3 3 2 3" xfId="26886"/>
    <cellStyle name="Currency 2 3 3 3 2 4" xfId="26887"/>
    <cellStyle name="Currency 2 3 3 3 2_11) Prop" xfId="26888"/>
    <cellStyle name="Currency 2 3 3 3 3" xfId="26889"/>
    <cellStyle name="Currency 2 3 3 3 3 2" xfId="26890"/>
    <cellStyle name="Currency 2 3 3 3 3 3" xfId="26891"/>
    <cellStyle name="Currency 2 3 3 3 3_4) FAS 143" xfId="26892"/>
    <cellStyle name="Currency 2 3 3 3 4" xfId="26893"/>
    <cellStyle name="Currency 2 3 3 3 5" xfId="26894"/>
    <cellStyle name="Currency 2 3 3 3_11) Prop" xfId="26895"/>
    <cellStyle name="Currency 2 3 3 4" xfId="26896"/>
    <cellStyle name="Currency 2 3 3 4 2" xfId="26897"/>
    <cellStyle name="Currency 2 3 3 4 2 2" xfId="26898"/>
    <cellStyle name="Currency 2 3 3 4 2 3" xfId="26899"/>
    <cellStyle name="Currency 2 3 3 4 2_4) FAS 143" xfId="26900"/>
    <cellStyle name="Currency 2 3 3 4 3" xfId="26901"/>
    <cellStyle name="Currency 2 3 3 4 4" xfId="26902"/>
    <cellStyle name="Currency 2 3 3 4_11) Prop" xfId="26903"/>
    <cellStyle name="Currency 2 3 3 5" xfId="26904"/>
    <cellStyle name="Currency 2 3 3 5 2" xfId="26905"/>
    <cellStyle name="Currency 2 3 3 5 3" xfId="26906"/>
    <cellStyle name="Currency 2 3 3 5_4) FAS 143" xfId="26907"/>
    <cellStyle name="Currency 2 3 3 6" xfId="26908"/>
    <cellStyle name="Currency 2 3 3_11) Prop" xfId="26909"/>
    <cellStyle name="Currency 2 3 4" xfId="26910"/>
    <cellStyle name="Currency 2 3 4 2" xfId="26911"/>
    <cellStyle name="Currency 2 3 4 2 2" xfId="26912"/>
    <cellStyle name="Currency 2 3 4 2 2 2" xfId="26913"/>
    <cellStyle name="Currency 2 3 4 2 2 2 2" xfId="26914"/>
    <cellStyle name="Currency 2 3 4 2 2 2 3" xfId="26915"/>
    <cellStyle name="Currency 2 3 4 2 2 2_4) FAS 143" xfId="26916"/>
    <cellStyle name="Currency 2 3 4 2 2 3" xfId="26917"/>
    <cellStyle name="Currency 2 3 4 2 2 4" xfId="26918"/>
    <cellStyle name="Currency 2 3 4 2 2_11) Prop" xfId="26919"/>
    <cellStyle name="Currency 2 3 4 2 3" xfId="26920"/>
    <cellStyle name="Currency 2 3 4 2 3 2" xfId="26921"/>
    <cellStyle name="Currency 2 3 4 2 3 3" xfId="26922"/>
    <cellStyle name="Currency 2 3 4 2 3_4) FAS 143" xfId="26923"/>
    <cellStyle name="Currency 2 3 4 2 4" xfId="26924"/>
    <cellStyle name="Currency 2 3 4 2 5" xfId="26925"/>
    <cellStyle name="Currency 2 3 4 2_11) Prop" xfId="26926"/>
    <cellStyle name="Currency 2 3 4 3" xfId="26927"/>
    <cellStyle name="Currency 2 3 4 3 2" xfId="26928"/>
    <cellStyle name="Currency 2 3 4 3 2 2" xfId="26929"/>
    <cellStyle name="Currency 2 3 4 3 2 3" xfId="26930"/>
    <cellStyle name="Currency 2 3 4 3 2_4) FAS 143" xfId="26931"/>
    <cellStyle name="Currency 2 3 4 3 3" xfId="26932"/>
    <cellStyle name="Currency 2 3 4 3 4" xfId="26933"/>
    <cellStyle name="Currency 2 3 4 3_11) Prop" xfId="26934"/>
    <cellStyle name="Currency 2 3 4 4" xfId="26935"/>
    <cellStyle name="Currency 2 3 4 4 2" xfId="26936"/>
    <cellStyle name="Currency 2 3 4 4 3" xfId="26937"/>
    <cellStyle name="Currency 2 3 4 4_4) FAS 143" xfId="26938"/>
    <cellStyle name="Currency 2 3 4 5" xfId="26939"/>
    <cellStyle name="Currency 2 3 4 6" xfId="26940"/>
    <cellStyle name="Currency 2 3 4_11) Prop" xfId="26941"/>
    <cellStyle name="Currency 2 3 5" xfId="26942"/>
    <cellStyle name="Currency 2 3 5 2" xfId="26943"/>
    <cellStyle name="Currency 2 3 5 2 2" xfId="26944"/>
    <cellStyle name="Currency 2 3 5 2 2 2" xfId="26945"/>
    <cellStyle name="Currency 2 3 5 2 2 3" xfId="26946"/>
    <cellStyle name="Currency 2 3 5 2 2_4) FAS 143" xfId="26947"/>
    <cellStyle name="Currency 2 3 5 2 3" xfId="26948"/>
    <cellStyle name="Currency 2 3 5 2 4" xfId="26949"/>
    <cellStyle name="Currency 2 3 5 2_11) Prop" xfId="26950"/>
    <cellStyle name="Currency 2 3 5 3" xfId="26951"/>
    <cellStyle name="Currency 2 3 5 3 2" xfId="26952"/>
    <cellStyle name="Currency 2 3 5 3 3" xfId="26953"/>
    <cellStyle name="Currency 2 3 5 3_4) FAS 143" xfId="26954"/>
    <cellStyle name="Currency 2 3 5 4" xfId="26955"/>
    <cellStyle name="Currency 2 3 5 5" xfId="26956"/>
    <cellStyle name="Currency 2 3 5_11) Prop" xfId="26957"/>
    <cellStyle name="Currency 2 3 6" xfId="26958"/>
    <cellStyle name="Currency 2 3 6 2" xfId="26959"/>
    <cellStyle name="Currency 2 3 6 2 2" xfId="26960"/>
    <cellStyle name="Currency 2 3 6 2 3" xfId="26961"/>
    <cellStyle name="Currency 2 3 6 2_4) FAS 143" xfId="26962"/>
    <cellStyle name="Currency 2 3 6 3" xfId="26963"/>
    <cellStyle name="Currency 2 3 6 4" xfId="26964"/>
    <cellStyle name="Currency 2 3 6_11) Prop" xfId="26965"/>
    <cellStyle name="Currency 2 3 7" xfId="26966"/>
    <cellStyle name="Currency 2 3 7 2" xfId="26967"/>
    <cellStyle name="Currency 2 3 7 2 2" xfId="26968"/>
    <cellStyle name="Currency 2 3 7 2 3" xfId="26969"/>
    <cellStyle name="Currency 2 3 7 2_4) FAS 143" xfId="26970"/>
    <cellStyle name="Currency 2 3 7 3" xfId="26971"/>
    <cellStyle name="Currency 2 3 7 4" xfId="26972"/>
    <cellStyle name="Currency 2 3 7_11) Prop" xfId="26973"/>
    <cellStyle name="Currency 2 3 8" xfId="26974"/>
    <cellStyle name="Currency 2 3 8 2" xfId="26975"/>
    <cellStyle name="Currency 2 3 8 3" xfId="26976"/>
    <cellStyle name="Currency 2 3 8_11) Prop" xfId="26977"/>
    <cellStyle name="Currency 2 3 9" xfId="26978"/>
    <cellStyle name="Currency 2 3 9 2" xfId="26979"/>
    <cellStyle name="Currency 2 3 9 3" xfId="26980"/>
    <cellStyle name="Currency 2 3 9_4) FAS 143" xfId="26981"/>
    <cellStyle name="Currency 2 3_1.) Midland &amp; P&amp;L" xfId="26982"/>
    <cellStyle name="Currency 2 4" xfId="26983"/>
    <cellStyle name="Currency 2 4 10" xfId="26984"/>
    <cellStyle name="Currency 2 4 2" xfId="26985"/>
    <cellStyle name="Currency 2 4 2 10" xfId="26986"/>
    <cellStyle name="Currency 2 4 2 2" xfId="26987"/>
    <cellStyle name="Currency 2 4 2 2 10" xfId="26988"/>
    <cellStyle name="Currency 2 4 2 2 2" xfId="26989"/>
    <cellStyle name="Currency 2 4 2 2 2 2" xfId="26990"/>
    <cellStyle name="Currency 2 4 2 2 2 2 2" xfId="26991"/>
    <cellStyle name="Currency 2 4 2 2 2 2 3" xfId="26992"/>
    <cellStyle name="Currency 2 4 2 2 2 2_4) FAS 143" xfId="26993"/>
    <cellStyle name="Currency 2 4 2 2 2 3" xfId="26994"/>
    <cellStyle name="Currency 2 4 2 2 2 4" xfId="26995"/>
    <cellStyle name="Currency 2 4 2 2 2_4) FAS 143" xfId="26996"/>
    <cellStyle name="Currency 2 4 2 2 3" xfId="26997"/>
    <cellStyle name="Currency 2 4 2 2 3 2" xfId="26998"/>
    <cellStyle name="Currency 2 4 2 2 3 3" xfId="26999"/>
    <cellStyle name="Currency 2 4 2 2 3_4) FAS 143" xfId="27000"/>
    <cellStyle name="Currency 2 4 2 2 4" xfId="27001"/>
    <cellStyle name="Currency 2 4 2 2 4 2" xfId="27002"/>
    <cellStyle name="Currency 2 4 2 2 4 3" xfId="27003"/>
    <cellStyle name="Currency 2 4 2 2 4_4) FAS 143" xfId="27004"/>
    <cellStyle name="Currency 2 4 2 2 5" xfId="27005"/>
    <cellStyle name="Currency 2 4 2 2 6" xfId="27006"/>
    <cellStyle name="Currency 2 4 2 2 7" xfId="27007"/>
    <cellStyle name="Currency 2 4 2 2 8" xfId="27008"/>
    <cellStyle name="Currency 2 4 2 2 9" xfId="27009"/>
    <cellStyle name="Currency 2 4 2 2_11) Prop" xfId="27010"/>
    <cellStyle name="Currency 2 4 2 3" xfId="27011"/>
    <cellStyle name="Currency 2 4 2 3 2" xfId="27012"/>
    <cellStyle name="Currency 2 4 2 3 2 2" xfId="27013"/>
    <cellStyle name="Currency 2 4 2 3 2 3" xfId="27014"/>
    <cellStyle name="Currency 2 4 2 3 2_4) FAS 143" xfId="27015"/>
    <cellStyle name="Currency 2 4 2 3 3" xfId="27016"/>
    <cellStyle name="Currency 2 4 2 3 4" xfId="27017"/>
    <cellStyle name="Currency 2 4 2 3_4) FAS 143" xfId="27018"/>
    <cellStyle name="Currency 2 4 2 4" xfId="27019"/>
    <cellStyle name="Currency 2 4 2 4 2" xfId="27020"/>
    <cellStyle name="Currency 2 4 2 4 3" xfId="27021"/>
    <cellStyle name="Currency 2 4 2 4_4) FAS 143" xfId="27022"/>
    <cellStyle name="Currency 2 4 2 5" xfId="27023"/>
    <cellStyle name="Currency 2 4 2 5 2" xfId="27024"/>
    <cellStyle name="Currency 2 4 2 5 3" xfId="27025"/>
    <cellStyle name="Currency 2 4 2 5_4) FAS 143" xfId="27026"/>
    <cellStyle name="Currency 2 4 2 6" xfId="27027"/>
    <cellStyle name="Currency 2 4 2 7" xfId="27028"/>
    <cellStyle name="Currency 2 4 2 8" xfId="27029"/>
    <cellStyle name="Currency 2 4 2 9" xfId="27030"/>
    <cellStyle name="Currency 2 4 2_11) Prop" xfId="27031"/>
    <cellStyle name="Currency 2 4 3" xfId="27032"/>
    <cellStyle name="Currency 2 4 3 10" xfId="27033"/>
    <cellStyle name="Currency 2 4 3 2" xfId="27034"/>
    <cellStyle name="Currency 2 4 3 2 2" xfId="27035"/>
    <cellStyle name="Currency 2 4 3 2 2 2" xfId="27036"/>
    <cellStyle name="Currency 2 4 3 2 2 3" xfId="27037"/>
    <cellStyle name="Currency 2 4 3 2 2_4) FAS 143" xfId="27038"/>
    <cellStyle name="Currency 2 4 3 2 3" xfId="27039"/>
    <cellStyle name="Currency 2 4 3 2 4" xfId="27040"/>
    <cellStyle name="Currency 2 4 3 2_4) FAS 143" xfId="27041"/>
    <cellStyle name="Currency 2 4 3 3" xfId="27042"/>
    <cellStyle name="Currency 2 4 3 3 2" xfId="27043"/>
    <cellStyle name="Currency 2 4 3 3 3" xfId="27044"/>
    <cellStyle name="Currency 2 4 3 3_4) FAS 143" xfId="27045"/>
    <cellStyle name="Currency 2 4 3 4" xfId="27046"/>
    <cellStyle name="Currency 2 4 3 4 2" xfId="27047"/>
    <cellStyle name="Currency 2 4 3 4 3" xfId="27048"/>
    <cellStyle name="Currency 2 4 3 4_4) FAS 143" xfId="27049"/>
    <cellStyle name="Currency 2 4 3 5" xfId="27050"/>
    <cellStyle name="Currency 2 4 3 6" xfId="27051"/>
    <cellStyle name="Currency 2 4 3 7" xfId="27052"/>
    <cellStyle name="Currency 2 4 3 8" xfId="27053"/>
    <cellStyle name="Currency 2 4 3 9" xfId="27054"/>
    <cellStyle name="Currency 2 4 3_11) Prop" xfId="27055"/>
    <cellStyle name="Currency 2 4 4" xfId="27056"/>
    <cellStyle name="Currency 2 4 4 2" xfId="27057"/>
    <cellStyle name="Currency 2 4 4 2 2" xfId="27058"/>
    <cellStyle name="Currency 2 4 4 2 3" xfId="27059"/>
    <cellStyle name="Currency 2 4 4 2_4) FAS 143" xfId="27060"/>
    <cellStyle name="Currency 2 4 4 3" xfId="27061"/>
    <cellStyle name="Currency 2 4 4 3 2" xfId="27062"/>
    <cellStyle name="Currency 2 4 4 3 3" xfId="27063"/>
    <cellStyle name="Currency 2 4 4 3_4) FAS 143" xfId="27064"/>
    <cellStyle name="Currency 2 4 4 4" xfId="27065"/>
    <cellStyle name="Currency 2 4 4 5" xfId="27066"/>
    <cellStyle name="Currency 2 4 4_11) Prop" xfId="27067"/>
    <cellStyle name="Currency 2 4 5" xfId="27068"/>
    <cellStyle name="Currency 2 4 5 2" xfId="27069"/>
    <cellStyle name="Currency 2 4 5 2 2" xfId="27070"/>
    <cellStyle name="Currency 2 4 5 2 3" xfId="27071"/>
    <cellStyle name="Currency 2 4 5 2_4) FAS 143" xfId="27072"/>
    <cellStyle name="Currency 2 4 5 3" xfId="27073"/>
    <cellStyle name="Currency 2 4 5 4" xfId="27074"/>
    <cellStyle name="Currency 2 4 5_4) FAS 143" xfId="27075"/>
    <cellStyle name="Currency 2 4 6" xfId="27076"/>
    <cellStyle name="Currency 2 4 6 2" xfId="27077"/>
    <cellStyle name="Currency 2 4 6 3" xfId="27078"/>
    <cellStyle name="Currency 2 4 6_4) FAS 143" xfId="27079"/>
    <cellStyle name="Currency 2 4 7" xfId="27080"/>
    <cellStyle name="Currency 2 4 7 2" xfId="27081"/>
    <cellStyle name="Currency 2 4 7 3" xfId="27082"/>
    <cellStyle name="Currency 2 4 7_4) FAS 143" xfId="27083"/>
    <cellStyle name="Currency 2 4 8" xfId="27084"/>
    <cellStyle name="Currency 2 4 8 2" xfId="27085"/>
    <cellStyle name="Currency 2 4 8 3" xfId="27086"/>
    <cellStyle name="Currency 2 4 8_4) FAS 143" xfId="27087"/>
    <cellStyle name="Currency 2 4 9" xfId="27088"/>
    <cellStyle name="Currency 2 4 9 2" xfId="27089"/>
    <cellStyle name="Currency 2 4_11) Prop" xfId="27090"/>
    <cellStyle name="Currency 2 5" xfId="27091"/>
    <cellStyle name="Currency 2 5 2" xfId="27092"/>
    <cellStyle name="Currency 2 5 2 2" xfId="27093"/>
    <cellStyle name="Currency 2 5 2 2 2" xfId="27094"/>
    <cellStyle name="Currency 2 5 2 2 2 2" xfId="27095"/>
    <cellStyle name="Currency 2 5 2 2 2 3" xfId="27096"/>
    <cellStyle name="Currency 2 5 2 2 2_4) FAS 143" xfId="27097"/>
    <cellStyle name="Currency 2 5 2 2 3" xfId="27098"/>
    <cellStyle name="Currency 2 5 2 2 4" xfId="27099"/>
    <cellStyle name="Currency 2 5 2 2_4) FAS 143" xfId="27100"/>
    <cellStyle name="Currency 2 5 2 3" xfId="27101"/>
    <cellStyle name="Currency 2 5 2 3 2" xfId="27102"/>
    <cellStyle name="Currency 2 5 2 3 3" xfId="27103"/>
    <cellStyle name="Currency 2 5 2 3_4) FAS 143" xfId="27104"/>
    <cellStyle name="Currency 2 5 2 4" xfId="27105"/>
    <cellStyle name="Currency 2 5 2 5" xfId="27106"/>
    <cellStyle name="Currency 2 5 2_4) FAS 143" xfId="27107"/>
    <cellStyle name="Currency 2 5 3" xfId="27108"/>
    <cellStyle name="Currency 2 5 3 2" xfId="27109"/>
    <cellStyle name="Currency 2 5 3 2 2" xfId="27110"/>
    <cellStyle name="Currency 2 5 3 2 3" xfId="27111"/>
    <cellStyle name="Currency 2 5 3 2_4) FAS 143" xfId="27112"/>
    <cellStyle name="Currency 2 5 3 3" xfId="27113"/>
    <cellStyle name="Currency 2 5 3 4" xfId="27114"/>
    <cellStyle name="Currency 2 5 3_4) FAS 143" xfId="27115"/>
    <cellStyle name="Currency 2 5 4" xfId="27116"/>
    <cellStyle name="Currency 2 5 4 2" xfId="27117"/>
    <cellStyle name="Currency 2 5 4 3" xfId="27118"/>
    <cellStyle name="Currency 2 5 4_4) FAS 143" xfId="27119"/>
    <cellStyle name="Currency 2 5 5" xfId="27120"/>
    <cellStyle name="Currency 2 5 5 2" xfId="27121"/>
    <cellStyle name="Currency 2 5 5 3" xfId="27122"/>
    <cellStyle name="Currency 2 5 5_4) FAS 143" xfId="27123"/>
    <cellStyle name="Currency 2 5 6" xfId="27124"/>
    <cellStyle name="Currency 2 5_11) Prop" xfId="27125"/>
    <cellStyle name="Currency 2 6" xfId="27126"/>
    <cellStyle name="Currency 2 6 2" xfId="27127"/>
    <cellStyle name="Currency 2 6 2 2" xfId="27128"/>
    <cellStyle name="Currency 2 6 2 2 2" xfId="27129"/>
    <cellStyle name="Currency 2 6 2 2 3" xfId="27130"/>
    <cellStyle name="Currency 2 6 2 2_4) FAS 143" xfId="27131"/>
    <cellStyle name="Currency 2 6 2 3" xfId="27132"/>
    <cellStyle name="Currency 2 6 2 4" xfId="27133"/>
    <cellStyle name="Currency 2 6 2_4) FAS 143" xfId="27134"/>
    <cellStyle name="Currency 2 6 3" xfId="27135"/>
    <cellStyle name="Currency 2 6 3 2" xfId="27136"/>
    <cellStyle name="Currency 2 6 3 3" xfId="27137"/>
    <cellStyle name="Currency 2 6 3_4) FAS 143" xfId="27138"/>
    <cellStyle name="Currency 2 6 4" xfId="27139"/>
    <cellStyle name="Currency 2 6 4 2" xfId="27140"/>
    <cellStyle name="Currency 2 6 5" xfId="27141"/>
    <cellStyle name="Currency 2 6 6" xfId="27142"/>
    <cellStyle name="Currency 2 6 7" xfId="27143"/>
    <cellStyle name="Currency 2 6_4) FAS 143" xfId="27144"/>
    <cellStyle name="Currency 2 7" xfId="27145"/>
    <cellStyle name="Currency 2 7 2" xfId="27146"/>
    <cellStyle name="Currency 2 7 2 2" xfId="27147"/>
    <cellStyle name="Currency 2 7 2 2 2" xfId="27148"/>
    <cellStyle name="Currency 2 7 2 2 3" xfId="27149"/>
    <cellStyle name="Currency 2 7 2 2_4) FAS 143" xfId="27150"/>
    <cellStyle name="Currency 2 7 2 3" xfId="27151"/>
    <cellStyle name="Currency 2 7 2 4" xfId="27152"/>
    <cellStyle name="Currency 2 7 2_4) FAS 143" xfId="27153"/>
    <cellStyle name="Currency 2 7 3" xfId="27154"/>
    <cellStyle name="Currency 2 7 3 2" xfId="27155"/>
    <cellStyle name="Currency 2 7 3 3" xfId="27156"/>
    <cellStyle name="Currency 2 7 3_4) FAS 143" xfId="27157"/>
    <cellStyle name="Currency 2 7 4" xfId="27158"/>
    <cellStyle name="Currency 2 7 5" xfId="27159"/>
    <cellStyle name="Currency 2 7_4) FAS 143" xfId="27160"/>
    <cellStyle name="Currency 2 8" xfId="27161"/>
    <cellStyle name="Currency 2 8 2" xfId="27162"/>
    <cellStyle name="Currency 2 8 2 2" xfId="27163"/>
    <cellStyle name="Currency 2 8 2 3" xfId="27164"/>
    <cellStyle name="Currency 2 8 2_4) FAS 143" xfId="27165"/>
    <cellStyle name="Currency 2 8 3" xfId="27166"/>
    <cellStyle name="Currency 2 8 4" xfId="27167"/>
    <cellStyle name="Currency 2 8_4) FAS 143" xfId="27168"/>
    <cellStyle name="Currency 2 9" xfId="27169"/>
    <cellStyle name="Currency 2 9 2" xfId="27170"/>
    <cellStyle name="Currency 2 9 2 2" xfId="27171"/>
    <cellStyle name="Currency 2 9 2 3" xfId="27172"/>
    <cellStyle name="Currency 2 9 2_4) FAS 143" xfId="27173"/>
    <cellStyle name="Currency 2 9 3" xfId="27174"/>
    <cellStyle name="Currency 2 9 4" xfId="27175"/>
    <cellStyle name="Currency 2 9_4) FAS 143" xfId="27176"/>
    <cellStyle name="Currency 2_1.) Midland &amp; P&amp;L" xfId="27177"/>
    <cellStyle name="Currency 20" xfId="27178"/>
    <cellStyle name="Currency 20 2" xfId="27179"/>
    <cellStyle name="Currency 20 3" xfId="27180"/>
    <cellStyle name="Currency 20_4) FAS 143" xfId="27181"/>
    <cellStyle name="Currency 21" xfId="27182"/>
    <cellStyle name="Currency 21 2" xfId="27183"/>
    <cellStyle name="Currency 22" xfId="27184"/>
    <cellStyle name="Currency 22 2" xfId="27185"/>
    <cellStyle name="Currency 23" xfId="27186"/>
    <cellStyle name="Currency 23 2" xfId="27187"/>
    <cellStyle name="Currency 23 2 2" xfId="27188"/>
    <cellStyle name="Currency 23 2 2 2" xfId="27189"/>
    <cellStyle name="Currency 23 2 3" xfId="27190"/>
    <cellStyle name="Currency 23 2_4) FAS 143" xfId="27191"/>
    <cellStyle name="Currency 23 3" xfId="27192"/>
    <cellStyle name="Currency 23 4" xfId="27193"/>
    <cellStyle name="Currency 23_4) FAS 143" xfId="27194"/>
    <cellStyle name="Currency 24" xfId="27195"/>
    <cellStyle name="Currency 24 2" xfId="27196"/>
    <cellStyle name="Currency 25" xfId="27197"/>
    <cellStyle name="Currency 25 2" xfId="27198"/>
    <cellStyle name="Currency 26" xfId="27199"/>
    <cellStyle name="Currency 26 2" xfId="27200"/>
    <cellStyle name="Currency 27" xfId="27201"/>
    <cellStyle name="Currency 27 2" xfId="27202"/>
    <cellStyle name="Currency 28" xfId="27203"/>
    <cellStyle name="Currency 28 2" xfId="27204"/>
    <cellStyle name="Currency 29" xfId="27205"/>
    <cellStyle name="Currency 29 2" xfId="27206"/>
    <cellStyle name="Currency 3" xfId="27207"/>
    <cellStyle name="Currency 3 10" xfId="27208"/>
    <cellStyle name="Currency 3 11" xfId="27209"/>
    <cellStyle name="Currency 3 12" xfId="27210"/>
    <cellStyle name="Currency 3 2" xfId="27211"/>
    <cellStyle name="Currency 3 2 10" xfId="27212"/>
    <cellStyle name="Currency 3 2 10 2" xfId="27213"/>
    <cellStyle name="Currency 3 2 11" xfId="27214"/>
    <cellStyle name="Currency 3 2 2" xfId="27215"/>
    <cellStyle name="Currency 3 2 2 2" xfId="27216"/>
    <cellStyle name="Currency 3 2 2 2 2" xfId="27217"/>
    <cellStyle name="Currency 3 2 2 2 2 2" xfId="27218"/>
    <cellStyle name="Currency 3 2 2 2 2 2 2" xfId="27219"/>
    <cellStyle name="Currency 3 2 2 2 2 2 3" xfId="27220"/>
    <cellStyle name="Currency 3 2 2 2 2 2_4) FAS 143" xfId="27221"/>
    <cellStyle name="Currency 3 2 2 2 2 3" xfId="27222"/>
    <cellStyle name="Currency 3 2 2 2 2 4" xfId="27223"/>
    <cellStyle name="Currency 3 2 2 2 2_11) Prop" xfId="27224"/>
    <cellStyle name="Currency 3 2 2 2 3" xfId="27225"/>
    <cellStyle name="Currency 3 2 2 2 3 2" xfId="27226"/>
    <cellStyle name="Currency 3 2 2 2 3 3" xfId="27227"/>
    <cellStyle name="Currency 3 2 2 2 3_4) FAS 143" xfId="27228"/>
    <cellStyle name="Currency 3 2 2 2 4" xfId="27229"/>
    <cellStyle name="Currency 3 2 2 2 5" xfId="27230"/>
    <cellStyle name="Currency 3 2 2 2_11) Prop" xfId="27231"/>
    <cellStyle name="Currency 3 2 2 3" xfId="27232"/>
    <cellStyle name="Currency 3 2 2 3 2" xfId="27233"/>
    <cellStyle name="Currency 3 2 2 3 2 2" xfId="27234"/>
    <cellStyle name="Currency 3 2 2 3 2 2 2" xfId="27235"/>
    <cellStyle name="Currency 3 2 2 3 2 2 3" xfId="27236"/>
    <cellStyle name="Currency 3 2 2 3 2 2_4) FAS 143" xfId="27237"/>
    <cellStyle name="Currency 3 2 2 3 2 3" xfId="27238"/>
    <cellStyle name="Currency 3 2 2 3 2 4" xfId="27239"/>
    <cellStyle name="Currency 3 2 2 3 2_11) Prop" xfId="27240"/>
    <cellStyle name="Currency 3 2 2 3 3" xfId="27241"/>
    <cellStyle name="Currency 3 2 2 3 3 2" xfId="27242"/>
    <cellStyle name="Currency 3 2 2 3 3 3" xfId="27243"/>
    <cellStyle name="Currency 3 2 2 3 3_4) FAS 143" xfId="27244"/>
    <cellStyle name="Currency 3 2 2 3 4" xfId="27245"/>
    <cellStyle name="Currency 3 2 2 3 5" xfId="27246"/>
    <cellStyle name="Currency 3 2 2 3_11) Prop" xfId="27247"/>
    <cellStyle name="Currency 3 2 2 4" xfId="27248"/>
    <cellStyle name="Currency 3 2 2 4 2" xfId="27249"/>
    <cellStyle name="Currency 3 2 2 4 2 2" xfId="27250"/>
    <cellStyle name="Currency 3 2 2 4 2 3" xfId="27251"/>
    <cellStyle name="Currency 3 2 2 4 2_4) FAS 143" xfId="27252"/>
    <cellStyle name="Currency 3 2 2 4 3" xfId="27253"/>
    <cellStyle name="Currency 3 2 2 4 4" xfId="27254"/>
    <cellStyle name="Currency 3 2 2 4_11) Prop" xfId="27255"/>
    <cellStyle name="Currency 3 2 2 5" xfId="27256"/>
    <cellStyle name="Currency 3 2 2 5 2" xfId="27257"/>
    <cellStyle name="Currency 3 2 2 5 3" xfId="27258"/>
    <cellStyle name="Currency 3 2 2 5_4) FAS 143" xfId="27259"/>
    <cellStyle name="Currency 3 2 2 6" xfId="27260"/>
    <cellStyle name="Currency 3 2 2 7" xfId="27261"/>
    <cellStyle name="Currency 3 2 2_11) Prop" xfId="27262"/>
    <cellStyle name="Currency 3 2 3" xfId="27263"/>
    <cellStyle name="Currency 3 2 3 2" xfId="27264"/>
    <cellStyle name="Currency 3 2 3 2 2" xfId="27265"/>
    <cellStyle name="Currency 3 2 3 2 2 2" xfId="27266"/>
    <cellStyle name="Currency 3 2 3 2 2 3" xfId="27267"/>
    <cellStyle name="Currency 3 2 3 2 2_4) FAS 143" xfId="27268"/>
    <cellStyle name="Currency 3 2 3 2 3" xfId="27269"/>
    <cellStyle name="Currency 3 2 3 2 4" xfId="27270"/>
    <cellStyle name="Currency 3 2 3 2_11) Prop" xfId="27271"/>
    <cellStyle name="Currency 3 2 3 3" xfId="27272"/>
    <cellStyle name="Currency 3 2 3 3 2" xfId="27273"/>
    <cellStyle name="Currency 3 2 3 3 3" xfId="27274"/>
    <cellStyle name="Currency 3 2 3 3_4) FAS 143" xfId="27275"/>
    <cellStyle name="Currency 3 2 3 4" xfId="27276"/>
    <cellStyle name="Currency 3 2 3 4 2" xfId="27277"/>
    <cellStyle name="Currency 3 2 3 4 3" xfId="27278"/>
    <cellStyle name="Currency 3 2 3 4_4) FAS 143" xfId="27279"/>
    <cellStyle name="Currency 3 2 3 5" xfId="27280"/>
    <cellStyle name="Currency 3 2 3 6" xfId="27281"/>
    <cellStyle name="Currency 3 2 3_11) Prop" xfId="27282"/>
    <cellStyle name="Currency 3 2 4" xfId="27283"/>
    <cellStyle name="Currency 3 2 4 2" xfId="27284"/>
    <cellStyle name="Currency 3 2 4 2 2" xfId="27285"/>
    <cellStyle name="Currency 3 2 4 2 2 2" xfId="27286"/>
    <cellStyle name="Currency 3 2 4 2 2 3" xfId="27287"/>
    <cellStyle name="Currency 3 2 4 2 2_4) FAS 143" xfId="27288"/>
    <cellStyle name="Currency 3 2 4 2 3" xfId="27289"/>
    <cellStyle name="Currency 3 2 4 2 4" xfId="27290"/>
    <cellStyle name="Currency 3 2 4 2_11) Prop" xfId="27291"/>
    <cellStyle name="Currency 3 2 4 3" xfId="27292"/>
    <cellStyle name="Currency 3 2 4 3 2" xfId="27293"/>
    <cellStyle name="Currency 3 2 4 3 3" xfId="27294"/>
    <cellStyle name="Currency 3 2 4 3_4) FAS 143" xfId="27295"/>
    <cellStyle name="Currency 3 2 4 4" xfId="27296"/>
    <cellStyle name="Currency 3 2 4 5" xfId="27297"/>
    <cellStyle name="Currency 3 2 4_11) Prop" xfId="27298"/>
    <cellStyle name="Currency 3 2 5" xfId="27299"/>
    <cellStyle name="Currency 3 2 5 2" xfId="27300"/>
    <cellStyle name="Currency 3 2 5 2 2" xfId="27301"/>
    <cellStyle name="Currency 3 2 5 2 3" xfId="27302"/>
    <cellStyle name="Currency 3 2 5 2_4) FAS 143" xfId="27303"/>
    <cellStyle name="Currency 3 2 5 3" xfId="27304"/>
    <cellStyle name="Currency 3 2 5 4" xfId="27305"/>
    <cellStyle name="Currency 3 2 5_11) Prop" xfId="27306"/>
    <cellStyle name="Currency 3 2 6" xfId="27307"/>
    <cellStyle name="Currency 3 2 6 2" xfId="27308"/>
    <cellStyle name="Currency 3 2 6 3" xfId="27309"/>
    <cellStyle name="Currency 3 2 6_4) FAS 143" xfId="27310"/>
    <cellStyle name="Currency 3 2 7" xfId="27311"/>
    <cellStyle name="Currency 3 2 7 2" xfId="27312"/>
    <cellStyle name="Currency 3 2 8" xfId="27313"/>
    <cellStyle name="Currency 3 2 8 2" xfId="27314"/>
    <cellStyle name="Currency 3 2 9" xfId="27315"/>
    <cellStyle name="Currency 3 2 9 2" xfId="27316"/>
    <cellStyle name="Currency 3 2_1.) Midland &amp; P&amp;L" xfId="27317"/>
    <cellStyle name="Currency 3 3" xfId="27318"/>
    <cellStyle name="Currency 3 3 10" xfId="27319"/>
    <cellStyle name="Currency 3 3 10 2" xfId="27320"/>
    <cellStyle name="Currency 3 3 11" xfId="27321"/>
    <cellStyle name="Currency 3 3 2" xfId="27322"/>
    <cellStyle name="Currency 3 3 2 2" xfId="27323"/>
    <cellStyle name="Currency 3 3 2 2 2" xfId="27324"/>
    <cellStyle name="Currency 3 3 2 2 2 2" xfId="27325"/>
    <cellStyle name="Currency 3 3 2 2 2 3" xfId="27326"/>
    <cellStyle name="Currency 3 3 2 2 2_4) FAS 143" xfId="27327"/>
    <cellStyle name="Currency 3 3 2 2 3" xfId="27328"/>
    <cellStyle name="Currency 3 3 2 2 4" xfId="27329"/>
    <cellStyle name="Currency 3 3 2 2_11) Prop" xfId="27330"/>
    <cellStyle name="Currency 3 3 2 3" xfId="27331"/>
    <cellStyle name="Currency 3 3 2 3 2" xfId="27332"/>
    <cellStyle name="Currency 3 3 2 3 3" xfId="27333"/>
    <cellStyle name="Currency 3 3 2 3_4) FAS 143" xfId="27334"/>
    <cellStyle name="Currency 3 3 2 4" xfId="27335"/>
    <cellStyle name="Currency 3 3 2 5" xfId="27336"/>
    <cellStyle name="Currency 3 3 2_11) Prop" xfId="27337"/>
    <cellStyle name="Currency 3 3 3" xfId="27338"/>
    <cellStyle name="Currency 3 3 3 2" xfId="27339"/>
    <cellStyle name="Currency 3 3 3 2 2" xfId="27340"/>
    <cellStyle name="Currency 3 3 3 2 2 2" xfId="27341"/>
    <cellStyle name="Currency 3 3 3 2 2 3" xfId="27342"/>
    <cellStyle name="Currency 3 3 3 2 2_4) FAS 143" xfId="27343"/>
    <cellStyle name="Currency 3 3 3 2 3" xfId="27344"/>
    <cellStyle name="Currency 3 3 3 2 4" xfId="27345"/>
    <cellStyle name="Currency 3 3 3 2_11) Prop" xfId="27346"/>
    <cellStyle name="Currency 3 3 3 3" xfId="27347"/>
    <cellStyle name="Currency 3 3 3 3 2" xfId="27348"/>
    <cellStyle name="Currency 3 3 3 3 3" xfId="27349"/>
    <cellStyle name="Currency 3 3 3 3_4) FAS 143" xfId="27350"/>
    <cellStyle name="Currency 3 3 3 4" xfId="27351"/>
    <cellStyle name="Currency 3 3 3 5" xfId="27352"/>
    <cellStyle name="Currency 3 3 3_11) Prop" xfId="27353"/>
    <cellStyle name="Currency 3 3 4" xfId="27354"/>
    <cellStyle name="Currency 3 3 4 2" xfId="27355"/>
    <cellStyle name="Currency 3 3 4 2 2" xfId="27356"/>
    <cellStyle name="Currency 3 3 4 2 3" xfId="27357"/>
    <cellStyle name="Currency 3 3 4 2_4) FAS 143" xfId="27358"/>
    <cellStyle name="Currency 3 3 4 3" xfId="27359"/>
    <cellStyle name="Currency 3 3 4 4" xfId="27360"/>
    <cellStyle name="Currency 3 3 4_11) Prop" xfId="27361"/>
    <cellStyle name="Currency 3 3 5" xfId="27362"/>
    <cellStyle name="Currency 3 3 5 2" xfId="27363"/>
    <cellStyle name="Currency 3 3 5 3" xfId="27364"/>
    <cellStyle name="Currency 3 3 5_4) FAS 143" xfId="27365"/>
    <cellStyle name="Currency 3 3 6" xfId="27366"/>
    <cellStyle name="Currency 3 3 6 2" xfId="27367"/>
    <cellStyle name="Currency 3 3 6 3" xfId="27368"/>
    <cellStyle name="Currency 3 3 6_4) FAS 143" xfId="27369"/>
    <cellStyle name="Currency 3 3 7" xfId="27370"/>
    <cellStyle name="Currency 3 3 7 2" xfId="27371"/>
    <cellStyle name="Currency 3 3 8" xfId="27372"/>
    <cellStyle name="Currency 3 3 8 2" xfId="27373"/>
    <cellStyle name="Currency 3 3 9" xfId="27374"/>
    <cellStyle name="Currency 3 3 9 2" xfId="27375"/>
    <cellStyle name="Currency 3 3_1.) Midland &amp; P&amp;L" xfId="27376"/>
    <cellStyle name="Currency 3 4" xfId="27377"/>
    <cellStyle name="Currency 3 4 10" xfId="27378"/>
    <cellStyle name="Currency 3 4 2" xfId="27379"/>
    <cellStyle name="Currency 3 4 2 2" xfId="27380"/>
    <cellStyle name="Currency 3 4 2 2 2" xfId="27381"/>
    <cellStyle name="Currency 3 4 2 2 2 2" xfId="27382"/>
    <cellStyle name="Currency 3 4 2 2 2 3" xfId="27383"/>
    <cellStyle name="Currency 3 4 2 2 2_4) FAS 143" xfId="27384"/>
    <cellStyle name="Currency 3 4 2 2 3" xfId="27385"/>
    <cellStyle name="Currency 3 4 2 2 4" xfId="27386"/>
    <cellStyle name="Currency 3 4 2 2_11) Prop" xfId="27387"/>
    <cellStyle name="Currency 3 4 2 3" xfId="27388"/>
    <cellStyle name="Currency 3 4 2 3 2" xfId="27389"/>
    <cellStyle name="Currency 3 4 2 3 3" xfId="27390"/>
    <cellStyle name="Currency 3 4 2 3_4) FAS 143" xfId="27391"/>
    <cellStyle name="Currency 3 4 2 4" xfId="27392"/>
    <cellStyle name="Currency 3 4 2 5" xfId="27393"/>
    <cellStyle name="Currency 3 4 2_11) Prop" xfId="27394"/>
    <cellStyle name="Currency 3 4 3" xfId="27395"/>
    <cellStyle name="Currency 3 4 3 2" xfId="27396"/>
    <cellStyle name="Currency 3 4 3 2 2" xfId="27397"/>
    <cellStyle name="Currency 3 4 3 2 3" xfId="27398"/>
    <cellStyle name="Currency 3 4 3 2_4) FAS 143" xfId="27399"/>
    <cellStyle name="Currency 3 4 3 3" xfId="27400"/>
    <cellStyle name="Currency 3 4 3 4" xfId="27401"/>
    <cellStyle name="Currency 3 4 3_11) Prop" xfId="27402"/>
    <cellStyle name="Currency 3 4 4" xfId="27403"/>
    <cellStyle name="Currency 3 4 4 2" xfId="27404"/>
    <cellStyle name="Currency 3 4 4 3" xfId="27405"/>
    <cellStyle name="Currency 3 4 4_4) FAS 143" xfId="27406"/>
    <cellStyle name="Currency 3 4 5" xfId="27407"/>
    <cellStyle name="Currency 3 4 6" xfId="27408"/>
    <cellStyle name="Currency 3 4 7" xfId="27409"/>
    <cellStyle name="Currency 3 4 8" xfId="27410"/>
    <cellStyle name="Currency 3 4 9" xfId="27411"/>
    <cellStyle name="Currency 3 4_1.) Midland &amp; P&amp;L" xfId="27412"/>
    <cellStyle name="Currency 3 5" xfId="27413"/>
    <cellStyle name="Currency 3 5 10" xfId="27414"/>
    <cellStyle name="Currency 3 5 2" xfId="27415"/>
    <cellStyle name="Currency 3 5 2 10" xfId="27416"/>
    <cellStyle name="Currency 3 5 2 2" xfId="27417"/>
    <cellStyle name="Currency 3 5 2 2 2" xfId="27418"/>
    <cellStyle name="Currency 3 5 2 2 2 2" xfId="27419"/>
    <cellStyle name="Currency 3 5 2 2 2 3" xfId="27420"/>
    <cellStyle name="Currency 3 5 2 2 2_4) FAS 143" xfId="27421"/>
    <cellStyle name="Currency 3 5 2 2 3" xfId="27422"/>
    <cellStyle name="Currency 3 5 2 2 4" xfId="27423"/>
    <cellStyle name="Currency 3 5 2 2_11) Prop" xfId="27424"/>
    <cellStyle name="Currency 3 5 2 3" xfId="27425"/>
    <cellStyle name="Currency 3 5 2 3 2" xfId="27426"/>
    <cellStyle name="Currency 3 5 2 3 3" xfId="27427"/>
    <cellStyle name="Currency 3 5 2 3_4) FAS 143" xfId="27428"/>
    <cellStyle name="Currency 3 5 2 4" xfId="27429"/>
    <cellStyle name="Currency 3 5 2 5" xfId="27430"/>
    <cellStyle name="Currency 3 5 2 6" xfId="27431"/>
    <cellStyle name="Currency 3 5 2 7" xfId="27432"/>
    <cellStyle name="Currency 3 5 2 8" xfId="27433"/>
    <cellStyle name="Currency 3 5 2 9" xfId="27434"/>
    <cellStyle name="Currency 3 5 2_1.) Midland &amp; P&amp;L" xfId="27435"/>
    <cellStyle name="Currency 3 5 3" xfId="27436"/>
    <cellStyle name="Currency 3 5 3 2" xfId="27437"/>
    <cellStyle name="Currency 3 5 3 2 2" xfId="27438"/>
    <cellStyle name="Currency 3 5 3 2 3" xfId="27439"/>
    <cellStyle name="Currency 3 5 3 2_4) FAS 143" xfId="27440"/>
    <cellStyle name="Currency 3 5 3 3" xfId="27441"/>
    <cellStyle name="Currency 3 5 3 4" xfId="27442"/>
    <cellStyle name="Currency 3 5 3_11) Prop" xfId="27443"/>
    <cellStyle name="Currency 3 5 4" xfId="27444"/>
    <cellStyle name="Currency 3 5 4 2" xfId="27445"/>
    <cellStyle name="Currency 3 5 4 3" xfId="27446"/>
    <cellStyle name="Currency 3 5 4_4) FAS 143" xfId="27447"/>
    <cellStyle name="Currency 3 5 5" xfId="27448"/>
    <cellStyle name="Currency 3 5 6" xfId="27449"/>
    <cellStyle name="Currency 3 5 7" xfId="27450"/>
    <cellStyle name="Currency 3 5 8" xfId="27451"/>
    <cellStyle name="Currency 3 5 9" xfId="27452"/>
    <cellStyle name="Currency 3 5_1.) Midland &amp; P&amp;L" xfId="27453"/>
    <cellStyle name="Currency 3 6" xfId="27454"/>
    <cellStyle name="Currency 3 6 10" xfId="27455"/>
    <cellStyle name="Currency 3 6 11" xfId="27456"/>
    <cellStyle name="Currency 3 6 2" xfId="27457"/>
    <cellStyle name="Currency 3 6 2 2" xfId="27458"/>
    <cellStyle name="Currency 3 6 2 2 2" xfId="27459"/>
    <cellStyle name="Currency 3 6 2 2 3" xfId="27460"/>
    <cellStyle name="Currency 3 6 2 2_4) FAS 143" xfId="27461"/>
    <cellStyle name="Currency 3 6 2 3" xfId="27462"/>
    <cellStyle name="Currency 3 6 2 3 2" xfId="27463"/>
    <cellStyle name="Currency 3 6 2 3 2 2" xfId="27464"/>
    <cellStyle name="Currency 3 6 2 3 2_PY_Adj" xfId="27465"/>
    <cellStyle name="Currency 3 6 2 3 3" xfId="27466"/>
    <cellStyle name="Currency 3 6 2 3_C1 BS" xfId="27467"/>
    <cellStyle name="Currency 3 6 2 4" xfId="27468"/>
    <cellStyle name="Currency 3 6 2 4 2" xfId="27469"/>
    <cellStyle name="Currency 3 6 2 4 2 2" xfId="27470"/>
    <cellStyle name="Currency 3 6 2 4 2_PY_Adj" xfId="27471"/>
    <cellStyle name="Currency 3 6 2 4 3" xfId="27472"/>
    <cellStyle name="Currency 3 6 2 4_C1 BS" xfId="27473"/>
    <cellStyle name="Currency 3 6 2 5" xfId="27474"/>
    <cellStyle name="Currency 3 6 2 5 2" xfId="27475"/>
    <cellStyle name="Currency 3 6 2 5_PY_Adj" xfId="27476"/>
    <cellStyle name="Currency 3 6 2 6" xfId="27477"/>
    <cellStyle name="Currency 3 6 2_11) Prop" xfId="27478"/>
    <cellStyle name="Currency 3 6 3" xfId="27479"/>
    <cellStyle name="Currency 3 6 3 2" xfId="27480"/>
    <cellStyle name="Currency 3 6 3 3" xfId="27481"/>
    <cellStyle name="Currency 3 6 3_4) FAS 143" xfId="27482"/>
    <cellStyle name="Currency 3 6 4" xfId="27483"/>
    <cellStyle name="Currency 3 6 4 2" xfId="27484"/>
    <cellStyle name="Currency 3 6 4 2 2" xfId="27485"/>
    <cellStyle name="Currency 3 6 4 2_PY_Adj" xfId="27486"/>
    <cellStyle name="Currency 3 6 4 3" xfId="27487"/>
    <cellStyle name="Currency 3 6 4_C1 BS" xfId="27488"/>
    <cellStyle name="Currency 3 6 5" xfId="27489"/>
    <cellStyle name="Currency 3 6 5 2" xfId="27490"/>
    <cellStyle name="Currency 3 6 5 2 2" xfId="27491"/>
    <cellStyle name="Currency 3 6 5 2_PY_Adj" xfId="27492"/>
    <cellStyle name="Currency 3 6 5 3" xfId="27493"/>
    <cellStyle name="Currency 3 6 5_C1 BS" xfId="27494"/>
    <cellStyle name="Currency 3 6 6" xfId="27495"/>
    <cellStyle name="Currency 3 6 6 2" xfId="27496"/>
    <cellStyle name="Currency 3 6 6_PY_Adj" xfId="27497"/>
    <cellStyle name="Currency 3 6 7" xfId="27498"/>
    <cellStyle name="Currency 3 6 7 2" xfId="27499"/>
    <cellStyle name="Currency 3 6 7_PY_Adj" xfId="27500"/>
    <cellStyle name="Currency 3 6 8" xfId="27501"/>
    <cellStyle name="Currency 3 6 9" xfId="27502"/>
    <cellStyle name="Currency 3 6_11) Prop" xfId="27503"/>
    <cellStyle name="Currency 3 7" xfId="27504"/>
    <cellStyle name="Currency 3 7 10" xfId="27505"/>
    <cellStyle name="Currency 3 7 2" xfId="27506"/>
    <cellStyle name="Currency 3 7 2 2" xfId="27507"/>
    <cellStyle name="Currency 3 7 2 2 2" xfId="27508"/>
    <cellStyle name="Currency 3 7 2 2 3" xfId="27509"/>
    <cellStyle name="Currency 3 7 2 2_4) FAS 143" xfId="27510"/>
    <cellStyle name="Currency 3 7 2 3" xfId="27511"/>
    <cellStyle name="Currency 3 7 2 4" xfId="27512"/>
    <cellStyle name="Currency 3 7 2_11) Prop" xfId="27513"/>
    <cellStyle name="Currency 3 7 3" xfId="27514"/>
    <cellStyle name="Currency 3 7 3 2" xfId="27515"/>
    <cellStyle name="Currency 3 7 3 3" xfId="27516"/>
    <cellStyle name="Currency 3 7 3_4) FAS 143" xfId="27517"/>
    <cellStyle name="Currency 3 7 4" xfId="27518"/>
    <cellStyle name="Currency 3 7 5" xfId="27519"/>
    <cellStyle name="Currency 3 7 6" xfId="27520"/>
    <cellStyle name="Currency 3 7 7" xfId="27521"/>
    <cellStyle name="Currency 3 7 8" xfId="27522"/>
    <cellStyle name="Currency 3 7 9" xfId="27523"/>
    <cellStyle name="Currency 3 7_11) Prop" xfId="27524"/>
    <cellStyle name="Currency 3 8" xfId="27525"/>
    <cellStyle name="Currency 3 8 2" xfId="27526"/>
    <cellStyle name="Currency 3 8 3" xfId="27527"/>
    <cellStyle name="Currency 3 8_11) Prop" xfId="27528"/>
    <cellStyle name="Currency 3 9" xfId="27529"/>
    <cellStyle name="Currency 3 9 2" xfId="27530"/>
    <cellStyle name="Currency 3 9 3" xfId="27531"/>
    <cellStyle name="Currency 3 9_4) FAS 143" xfId="27532"/>
    <cellStyle name="Currency 3_1.) Midland &amp; P&amp;L" xfId="27533"/>
    <cellStyle name="Currency 30" xfId="27534"/>
    <cellStyle name="Currency 30 2" xfId="27535"/>
    <cellStyle name="Currency 31" xfId="27536"/>
    <cellStyle name="Currency 31 2" xfId="27537"/>
    <cellStyle name="Currency 31 3" xfId="27538"/>
    <cellStyle name="Currency 32" xfId="27539"/>
    <cellStyle name="Currency 32 2" xfId="27540"/>
    <cellStyle name="Currency 33" xfId="27541"/>
    <cellStyle name="Currency 33 2" xfId="27542"/>
    <cellStyle name="Currency 34" xfId="27543"/>
    <cellStyle name="Currency 34 2" xfId="27544"/>
    <cellStyle name="Currency 35" xfId="27545"/>
    <cellStyle name="Currency 35 2" xfId="27546"/>
    <cellStyle name="Currency 36" xfId="27547"/>
    <cellStyle name="Currency 36 2" xfId="27548"/>
    <cellStyle name="Currency 37" xfId="27549"/>
    <cellStyle name="Currency 37 2" xfId="27550"/>
    <cellStyle name="Currency 37 2 2" xfId="27551"/>
    <cellStyle name="Currency 37 3" xfId="27552"/>
    <cellStyle name="Currency 37_4) FAS 143" xfId="27553"/>
    <cellStyle name="Currency 38" xfId="27554"/>
    <cellStyle name="Currency 38 2" xfId="27555"/>
    <cellStyle name="Currency 38 2 2" xfId="27556"/>
    <cellStyle name="Currency 38 3" xfId="27557"/>
    <cellStyle name="Currency 38_4) FAS 143" xfId="27558"/>
    <cellStyle name="Currency 39" xfId="27559"/>
    <cellStyle name="Currency 39 2" xfId="27560"/>
    <cellStyle name="Currency 39 2 2" xfId="27561"/>
    <cellStyle name="Currency 39 3" xfId="27562"/>
    <cellStyle name="Currency 39_4) FAS 143" xfId="27563"/>
    <cellStyle name="Currency 4" xfId="27564"/>
    <cellStyle name="Currency 4 10" xfId="27565"/>
    <cellStyle name="Currency 4 11" xfId="27566"/>
    <cellStyle name="Currency 4 2" xfId="27567"/>
    <cellStyle name="Currency 4 2 2" xfId="27568"/>
    <cellStyle name="Currency 4 2 2 2" xfId="27569"/>
    <cellStyle name="Currency 4 2 2 2 2" xfId="27570"/>
    <cellStyle name="Currency 4 2 2 2 3" xfId="27571"/>
    <cellStyle name="Currency 4 2 2 2_4) FAS 143" xfId="27572"/>
    <cellStyle name="Currency 4 2 2 3" xfId="27573"/>
    <cellStyle name="Currency 4 2 2 4" xfId="27574"/>
    <cellStyle name="Currency 4 2 2 5" xfId="27575"/>
    <cellStyle name="Currency 4 2 2_11) Prop" xfId="27576"/>
    <cellStyle name="Currency 4 2 3" xfId="27577"/>
    <cellStyle name="Currency 4 2 3 2" xfId="27578"/>
    <cellStyle name="Currency 4 2 3 2 2" xfId="27579"/>
    <cellStyle name="Currency 4 2 3 2 3" xfId="27580"/>
    <cellStyle name="Currency 4 2 3 2_4) FAS 143" xfId="27581"/>
    <cellStyle name="Currency 4 2 3 3" xfId="27582"/>
    <cellStyle name="Currency 4 2 3 4" xfId="27583"/>
    <cellStyle name="Currency 4 2 3_4) FAS 143" xfId="27584"/>
    <cellStyle name="Currency 4 2 4" xfId="27585"/>
    <cellStyle name="Currency 4 2 4 2" xfId="27586"/>
    <cellStyle name="Currency 4 2 4 3" xfId="27587"/>
    <cellStyle name="Currency 4 2 4_4) FAS 143" xfId="27588"/>
    <cellStyle name="Currency 4 2 5" xfId="27589"/>
    <cellStyle name="Currency 4 2_11) Prop" xfId="27590"/>
    <cellStyle name="Currency 4 3" xfId="27591"/>
    <cellStyle name="Currency 4 3 2" xfId="27592"/>
    <cellStyle name="Currency 4 3 2 2" xfId="27593"/>
    <cellStyle name="Currency 4 3 2 3" xfId="27594"/>
    <cellStyle name="Currency 4 3 2_4) FAS 143" xfId="27595"/>
    <cellStyle name="Currency 4 3 3" xfId="27596"/>
    <cellStyle name="Currency 4 3 3 2" xfId="27597"/>
    <cellStyle name="Currency 4 3 3 3" xfId="27598"/>
    <cellStyle name="Currency 4 3 3_4) FAS 143" xfId="27599"/>
    <cellStyle name="Currency 4 3 4" xfId="27600"/>
    <cellStyle name="Currency 4 3 5" xfId="27601"/>
    <cellStyle name="Currency 4 3 6" xfId="27602"/>
    <cellStyle name="Currency 4 3_4) FAS 143" xfId="27603"/>
    <cellStyle name="Currency 4 4" xfId="27604"/>
    <cellStyle name="Currency 4 4 2" xfId="27605"/>
    <cellStyle name="Currency 4 4 2 2" xfId="27606"/>
    <cellStyle name="Currency 4 4 2 3" xfId="27607"/>
    <cellStyle name="Currency 4 4 2_4) FAS 143" xfId="27608"/>
    <cellStyle name="Currency 4 4 3" xfId="27609"/>
    <cellStyle name="Currency 4 4 4" xfId="27610"/>
    <cellStyle name="Currency 4 4_4) FAS 143" xfId="27611"/>
    <cellStyle name="Currency 4 5" xfId="27612"/>
    <cellStyle name="Currency 4 5 2" xfId="27613"/>
    <cellStyle name="Currency 4 5 3" xfId="27614"/>
    <cellStyle name="Currency 4 5_4) FAS 143" xfId="27615"/>
    <cellStyle name="Currency 4 6" xfId="27616"/>
    <cellStyle name="Currency 4 7" xfId="27617"/>
    <cellStyle name="Currency 4 8" xfId="27618"/>
    <cellStyle name="Currency 4 9" xfId="27619"/>
    <cellStyle name="Currency 4_1.) Midland &amp; P&amp;L" xfId="27620"/>
    <cellStyle name="Currency 40" xfId="27621"/>
    <cellStyle name="Currency 40 2" xfId="27622"/>
    <cellStyle name="Currency 40 2 2" xfId="27623"/>
    <cellStyle name="Currency 40 3" xfId="27624"/>
    <cellStyle name="Currency 40_4) FAS 143" xfId="27625"/>
    <cellStyle name="Currency 41" xfId="27626"/>
    <cellStyle name="Currency 41 2" xfId="27627"/>
    <cellStyle name="Currency 41 2 2" xfId="27628"/>
    <cellStyle name="Currency 41 3" xfId="27629"/>
    <cellStyle name="Currency 41_4) FAS 143" xfId="27630"/>
    <cellStyle name="Currency 42" xfId="27631"/>
    <cellStyle name="Currency 42 2" xfId="27632"/>
    <cellStyle name="Currency 43" xfId="27633"/>
    <cellStyle name="Currency 43 2" xfId="27634"/>
    <cellStyle name="Currency 44" xfId="27635"/>
    <cellStyle name="Currency 44 2" xfId="27636"/>
    <cellStyle name="Currency 45" xfId="27637"/>
    <cellStyle name="Currency 45 2" xfId="27638"/>
    <cellStyle name="Currency 46" xfId="27639"/>
    <cellStyle name="Currency 46 2" xfId="27640"/>
    <cellStyle name="Currency 47" xfId="27641"/>
    <cellStyle name="Currency 47 2" xfId="27642"/>
    <cellStyle name="Currency 48" xfId="27643"/>
    <cellStyle name="Currency 48 2" xfId="27644"/>
    <cellStyle name="Currency 49" xfId="27645"/>
    <cellStyle name="Currency 49 2" xfId="27646"/>
    <cellStyle name="Currency 49 2 2" xfId="27647"/>
    <cellStyle name="Currency 49 3" xfId="27648"/>
    <cellStyle name="Currency 49_4) FAS 143" xfId="27649"/>
    <cellStyle name="Currency 5" xfId="27650"/>
    <cellStyle name="Currency 5 10" xfId="27651"/>
    <cellStyle name="Currency 5 2" xfId="27652"/>
    <cellStyle name="Currency 5 2 2" xfId="27653"/>
    <cellStyle name="Currency 5 2 3" xfId="27654"/>
    <cellStyle name="Currency 5 2_11) Prop" xfId="27655"/>
    <cellStyle name="Currency 5 3" xfId="27656"/>
    <cellStyle name="Currency 5 3 2" xfId="27657"/>
    <cellStyle name="Currency 5 3 3" xfId="27658"/>
    <cellStyle name="Currency 5 3_4) FAS 143" xfId="27659"/>
    <cellStyle name="Currency 5 4" xfId="27660"/>
    <cellStyle name="Currency 5 4 2" xfId="27661"/>
    <cellStyle name="Currency 5 5" xfId="27662"/>
    <cellStyle name="Currency 5 5 2" xfId="27663"/>
    <cellStyle name="Currency 5 5 3" xfId="27664"/>
    <cellStyle name="Currency 5 5_4) FAS 143" xfId="27665"/>
    <cellStyle name="Currency 5 6" xfId="27666"/>
    <cellStyle name="Currency 5 7" xfId="27667"/>
    <cellStyle name="Currency 5 8" xfId="27668"/>
    <cellStyle name="Currency 5 9" xfId="27669"/>
    <cellStyle name="Currency 5_1.) Midland &amp; P&amp;L" xfId="27670"/>
    <cellStyle name="Currency 50" xfId="27671"/>
    <cellStyle name="Currency 50 2" xfId="27672"/>
    <cellStyle name="Currency 51" xfId="27673"/>
    <cellStyle name="Currency 51 2" xfId="27674"/>
    <cellStyle name="Currency 52" xfId="27675"/>
    <cellStyle name="Currency 52 2" xfId="27676"/>
    <cellStyle name="Currency 53" xfId="27677"/>
    <cellStyle name="Currency 53 2" xfId="27678"/>
    <cellStyle name="Currency 54" xfId="27679"/>
    <cellStyle name="Currency 54 2" xfId="27680"/>
    <cellStyle name="Currency 54 3" xfId="27681"/>
    <cellStyle name="Currency 55" xfId="27682"/>
    <cellStyle name="Currency 55 2" xfId="27683"/>
    <cellStyle name="Currency 56" xfId="27684"/>
    <cellStyle name="Currency 56 2" xfId="27685"/>
    <cellStyle name="Currency 56 2 2" xfId="27686"/>
    <cellStyle name="Currency 56 2_PY_Adj" xfId="27687"/>
    <cellStyle name="Currency 56 3" xfId="27688"/>
    <cellStyle name="Currency 56 4" xfId="27689"/>
    <cellStyle name="Currency 56_C1 BS" xfId="27690"/>
    <cellStyle name="Currency 57" xfId="27691"/>
    <cellStyle name="Currency 57 2" xfId="27692"/>
    <cellStyle name="Currency 57 3" xfId="27693"/>
    <cellStyle name="Currency 58" xfId="27694"/>
    <cellStyle name="Currency 58 2" xfId="27695"/>
    <cellStyle name="Currency 59" xfId="27696"/>
    <cellStyle name="Currency 6" xfId="27697"/>
    <cellStyle name="Currency 6 10" xfId="27698"/>
    <cellStyle name="Currency 6 2" xfId="27699"/>
    <cellStyle name="Currency 6 2 2" xfId="27700"/>
    <cellStyle name="Currency 6 2 3" xfId="27701"/>
    <cellStyle name="Currency 6 2_11) Prop" xfId="27702"/>
    <cellStyle name="Currency 6 3" xfId="27703"/>
    <cellStyle name="Currency 6 3 2" xfId="27704"/>
    <cellStyle name="Currency 6 3 3" xfId="27705"/>
    <cellStyle name="Currency 6 3_4) FAS 143" xfId="27706"/>
    <cellStyle name="Currency 6 4" xfId="27707"/>
    <cellStyle name="Currency 6 4 2" xfId="27708"/>
    <cellStyle name="Currency 6 4 3" xfId="27709"/>
    <cellStyle name="Currency 6 4_4) FAS 143" xfId="27710"/>
    <cellStyle name="Currency 6 5" xfId="27711"/>
    <cellStyle name="Currency 6 6" xfId="27712"/>
    <cellStyle name="Currency 6 7" xfId="27713"/>
    <cellStyle name="Currency 6 8" xfId="27714"/>
    <cellStyle name="Currency 6 9" xfId="27715"/>
    <cellStyle name="Currency 6_1.) Midland &amp; P&amp;L" xfId="27716"/>
    <cellStyle name="Currency 60" xfId="27717"/>
    <cellStyle name="Currency 61" xfId="27718"/>
    <cellStyle name="Currency 62" xfId="27719"/>
    <cellStyle name="Currency 63" xfId="27720"/>
    <cellStyle name="Currency 7" xfId="27721"/>
    <cellStyle name="Currency 7 10" xfId="27722"/>
    <cellStyle name="Currency 7 11" xfId="27723"/>
    <cellStyle name="Currency 7 2" xfId="27724"/>
    <cellStyle name="Currency 7 2 10" xfId="27725"/>
    <cellStyle name="Currency 7 2 2" xfId="27726"/>
    <cellStyle name="Currency 7 2 2 2" xfId="27727"/>
    <cellStyle name="Currency 7 2 2 2 2" xfId="27728"/>
    <cellStyle name="Currency 7 2 2 2 2 2" xfId="27729"/>
    <cellStyle name="Currency 7 2 2 2 2 2 2" xfId="27730"/>
    <cellStyle name="Currency 7 2 2 2 2 2 2 2" xfId="27731"/>
    <cellStyle name="Currency 7 2 2 2 2 2 2_PY_Adj" xfId="27732"/>
    <cellStyle name="Currency 7 2 2 2 2 2 3" xfId="27733"/>
    <cellStyle name="Currency 7 2 2 2 2 2_C1 BS" xfId="27734"/>
    <cellStyle name="Currency 7 2 2 2 2 3" xfId="27735"/>
    <cellStyle name="Currency 7 2 2 2 2 3 2" xfId="27736"/>
    <cellStyle name="Currency 7 2 2 2 2 3 2 2" xfId="27737"/>
    <cellStyle name="Currency 7 2 2 2 2 3 2_PY_Adj" xfId="27738"/>
    <cellStyle name="Currency 7 2 2 2 2 3 3" xfId="27739"/>
    <cellStyle name="Currency 7 2 2 2 2 3_C1 BS" xfId="27740"/>
    <cellStyle name="Currency 7 2 2 2 2 4" xfId="27741"/>
    <cellStyle name="Currency 7 2 2 2 2 4 2" xfId="27742"/>
    <cellStyle name="Currency 7 2 2 2 2 4_PY_Adj" xfId="27743"/>
    <cellStyle name="Currency 7 2 2 2 2 5" xfId="27744"/>
    <cellStyle name="Currency 7 2 2 2 2_4) FAS 143" xfId="27745"/>
    <cellStyle name="Currency 7 2 2 2 3" xfId="27746"/>
    <cellStyle name="Currency 7 2 2 2 3 2" xfId="27747"/>
    <cellStyle name="Currency 7 2 2 2 3 2 2" xfId="27748"/>
    <cellStyle name="Currency 7 2 2 2 3 2_PY_Adj" xfId="27749"/>
    <cellStyle name="Currency 7 2 2 2 3 3" xfId="27750"/>
    <cellStyle name="Currency 7 2 2 2 3_C1 BS" xfId="27751"/>
    <cellStyle name="Currency 7 2 2 2 4" xfId="27752"/>
    <cellStyle name="Currency 7 2 2 2 4 2" xfId="27753"/>
    <cellStyle name="Currency 7 2 2 2 4 2 2" xfId="27754"/>
    <cellStyle name="Currency 7 2 2 2 4 2_PY_Adj" xfId="27755"/>
    <cellStyle name="Currency 7 2 2 2 4 3" xfId="27756"/>
    <cellStyle name="Currency 7 2 2 2 4_C1 BS" xfId="27757"/>
    <cellStyle name="Currency 7 2 2 2 5" xfId="27758"/>
    <cellStyle name="Currency 7 2 2 2 5 2" xfId="27759"/>
    <cellStyle name="Currency 7 2 2 2 5_PY_Adj" xfId="27760"/>
    <cellStyle name="Currency 7 2 2 2 6" xfId="27761"/>
    <cellStyle name="Currency 7 2 2 2_4) FAS 143" xfId="27762"/>
    <cellStyle name="Currency 7 2 2 3" xfId="27763"/>
    <cellStyle name="Currency 7 2 2 3 2" xfId="27764"/>
    <cellStyle name="Currency 7 2 2 3 2 2" xfId="27765"/>
    <cellStyle name="Currency 7 2 2 3 2 2 2" xfId="27766"/>
    <cellStyle name="Currency 7 2 2 3 2 2_PY_Adj" xfId="27767"/>
    <cellStyle name="Currency 7 2 2 3 2 3" xfId="27768"/>
    <cellStyle name="Currency 7 2 2 3 2_C1 BS" xfId="27769"/>
    <cellStyle name="Currency 7 2 2 3 3" xfId="27770"/>
    <cellStyle name="Currency 7 2 2 3 3 2" xfId="27771"/>
    <cellStyle name="Currency 7 2 2 3 3 2 2" xfId="27772"/>
    <cellStyle name="Currency 7 2 2 3 3 2_PY_Adj" xfId="27773"/>
    <cellStyle name="Currency 7 2 2 3 3 3" xfId="27774"/>
    <cellStyle name="Currency 7 2 2 3 3_C1 BS" xfId="27775"/>
    <cellStyle name="Currency 7 2 2 3 4" xfId="27776"/>
    <cellStyle name="Currency 7 2 2 3 4 2" xfId="27777"/>
    <cellStyle name="Currency 7 2 2 3 4_PY_Adj" xfId="27778"/>
    <cellStyle name="Currency 7 2 2 3 5" xfId="27779"/>
    <cellStyle name="Currency 7 2 2 3_4) FAS 143" xfId="27780"/>
    <cellStyle name="Currency 7 2 2 4" xfId="27781"/>
    <cellStyle name="Currency 7 2 2 4 2" xfId="27782"/>
    <cellStyle name="Currency 7 2 2 4 2 2" xfId="27783"/>
    <cellStyle name="Currency 7 2 2 4 2_PY_Adj" xfId="27784"/>
    <cellStyle name="Currency 7 2 2 4 3" xfId="27785"/>
    <cellStyle name="Currency 7 2 2 4_C1 BS" xfId="27786"/>
    <cellStyle name="Currency 7 2 2 5" xfId="27787"/>
    <cellStyle name="Currency 7 2 2 5 2" xfId="27788"/>
    <cellStyle name="Currency 7 2 2 5 2 2" xfId="27789"/>
    <cellStyle name="Currency 7 2 2 5 2_PY_Adj" xfId="27790"/>
    <cellStyle name="Currency 7 2 2 5 3" xfId="27791"/>
    <cellStyle name="Currency 7 2 2 5_C1 BS" xfId="27792"/>
    <cellStyle name="Currency 7 2 2 6" xfId="27793"/>
    <cellStyle name="Currency 7 2 2 6 2" xfId="27794"/>
    <cellStyle name="Currency 7 2 2 6_PY_Adj" xfId="27795"/>
    <cellStyle name="Currency 7 2 2 7" xfId="27796"/>
    <cellStyle name="Currency 7 2 2_4) FAS 143" xfId="27797"/>
    <cellStyle name="Currency 7 2 3" xfId="27798"/>
    <cellStyle name="Currency 7 2 3 2" xfId="27799"/>
    <cellStyle name="Currency 7 2 3 2 2" xfId="27800"/>
    <cellStyle name="Currency 7 2 3 2 2 2" xfId="27801"/>
    <cellStyle name="Currency 7 2 3 2 2 2 2" xfId="27802"/>
    <cellStyle name="Currency 7 2 3 2 2 2 2 2" xfId="27803"/>
    <cellStyle name="Currency 7 2 3 2 2 2 2_PY_Adj" xfId="27804"/>
    <cellStyle name="Currency 7 2 3 2 2 2 3" xfId="27805"/>
    <cellStyle name="Currency 7 2 3 2 2 2_C1 BS" xfId="27806"/>
    <cellStyle name="Currency 7 2 3 2 2 3" xfId="27807"/>
    <cellStyle name="Currency 7 2 3 2 2 3 2" xfId="27808"/>
    <cellStyle name="Currency 7 2 3 2 2 3 2 2" xfId="27809"/>
    <cellStyle name="Currency 7 2 3 2 2 3 2_PY_Adj" xfId="27810"/>
    <cellStyle name="Currency 7 2 3 2 2 3 3" xfId="27811"/>
    <cellStyle name="Currency 7 2 3 2 2 3_C1 BS" xfId="27812"/>
    <cellStyle name="Currency 7 2 3 2 2 4" xfId="27813"/>
    <cellStyle name="Currency 7 2 3 2 2 4 2" xfId="27814"/>
    <cellStyle name="Currency 7 2 3 2 2 4_PY_Adj" xfId="27815"/>
    <cellStyle name="Currency 7 2 3 2 2 5" xfId="27816"/>
    <cellStyle name="Currency 7 2 3 2 2_4) FAS 143" xfId="27817"/>
    <cellStyle name="Currency 7 2 3 2 3" xfId="27818"/>
    <cellStyle name="Currency 7 2 3 2 3 2" xfId="27819"/>
    <cellStyle name="Currency 7 2 3 2 3 2 2" xfId="27820"/>
    <cellStyle name="Currency 7 2 3 2 3 2_PY_Adj" xfId="27821"/>
    <cellStyle name="Currency 7 2 3 2 3 3" xfId="27822"/>
    <cellStyle name="Currency 7 2 3 2 3_C1 BS" xfId="27823"/>
    <cellStyle name="Currency 7 2 3 2 4" xfId="27824"/>
    <cellStyle name="Currency 7 2 3 2 4 2" xfId="27825"/>
    <cellStyle name="Currency 7 2 3 2 4 2 2" xfId="27826"/>
    <cellStyle name="Currency 7 2 3 2 4 2_PY_Adj" xfId="27827"/>
    <cellStyle name="Currency 7 2 3 2 4 3" xfId="27828"/>
    <cellStyle name="Currency 7 2 3 2 4_C1 BS" xfId="27829"/>
    <cellStyle name="Currency 7 2 3 2 5" xfId="27830"/>
    <cellStyle name="Currency 7 2 3 2 5 2" xfId="27831"/>
    <cellStyle name="Currency 7 2 3 2 5_PY_Adj" xfId="27832"/>
    <cellStyle name="Currency 7 2 3 2 6" xfId="27833"/>
    <cellStyle name="Currency 7 2 3 2_4) FAS 143" xfId="27834"/>
    <cellStyle name="Currency 7 2 3 3" xfId="27835"/>
    <cellStyle name="Currency 7 2 3 3 2" xfId="27836"/>
    <cellStyle name="Currency 7 2 3 3 2 2" xfId="27837"/>
    <cellStyle name="Currency 7 2 3 3 2 2 2" xfId="27838"/>
    <cellStyle name="Currency 7 2 3 3 2 2_PY_Adj" xfId="27839"/>
    <cellStyle name="Currency 7 2 3 3 2 3" xfId="27840"/>
    <cellStyle name="Currency 7 2 3 3 2_C1 BS" xfId="27841"/>
    <cellStyle name="Currency 7 2 3 3 3" xfId="27842"/>
    <cellStyle name="Currency 7 2 3 3 3 2" xfId="27843"/>
    <cellStyle name="Currency 7 2 3 3 3 2 2" xfId="27844"/>
    <cellStyle name="Currency 7 2 3 3 3 2_PY_Adj" xfId="27845"/>
    <cellStyle name="Currency 7 2 3 3 3 3" xfId="27846"/>
    <cellStyle name="Currency 7 2 3 3 3_C1 BS" xfId="27847"/>
    <cellStyle name="Currency 7 2 3 3 4" xfId="27848"/>
    <cellStyle name="Currency 7 2 3 3 4 2" xfId="27849"/>
    <cellStyle name="Currency 7 2 3 3 4_PY_Adj" xfId="27850"/>
    <cellStyle name="Currency 7 2 3 3 5" xfId="27851"/>
    <cellStyle name="Currency 7 2 3 3_4) FAS 143" xfId="27852"/>
    <cellStyle name="Currency 7 2 3 4" xfId="27853"/>
    <cellStyle name="Currency 7 2 3 4 2" xfId="27854"/>
    <cellStyle name="Currency 7 2 3 4 2 2" xfId="27855"/>
    <cellStyle name="Currency 7 2 3 4 2_PY_Adj" xfId="27856"/>
    <cellStyle name="Currency 7 2 3 4 3" xfId="27857"/>
    <cellStyle name="Currency 7 2 3 4_C1 BS" xfId="27858"/>
    <cellStyle name="Currency 7 2 3 5" xfId="27859"/>
    <cellStyle name="Currency 7 2 3 5 2" xfId="27860"/>
    <cellStyle name="Currency 7 2 3 5 2 2" xfId="27861"/>
    <cellStyle name="Currency 7 2 3 5 2_PY_Adj" xfId="27862"/>
    <cellStyle name="Currency 7 2 3 5 3" xfId="27863"/>
    <cellStyle name="Currency 7 2 3 5_C1 BS" xfId="27864"/>
    <cellStyle name="Currency 7 2 3 6" xfId="27865"/>
    <cellStyle name="Currency 7 2 3 6 2" xfId="27866"/>
    <cellStyle name="Currency 7 2 3 6_PY_Adj" xfId="27867"/>
    <cellStyle name="Currency 7 2 3 7" xfId="27868"/>
    <cellStyle name="Currency 7 2 3_4) FAS 143" xfId="27869"/>
    <cellStyle name="Currency 7 2 4" xfId="27870"/>
    <cellStyle name="Currency 7 2 4 2" xfId="27871"/>
    <cellStyle name="Currency 7 2 4 2 2" xfId="27872"/>
    <cellStyle name="Currency 7 2 4 2 2 2" xfId="27873"/>
    <cellStyle name="Currency 7 2 4 2 2 2 2" xfId="27874"/>
    <cellStyle name="Currency 7 2 4 2 2 2_PY_Adj" xfId="27875"/>
    <cellStyle name="Currency 7 2 4 2 2 3" xfId="27876"/>
    <cellStyle name="Currency 7 2 4 2 2_C1 BS" xfId="27877"/>
    <cellStyle name="Currency 7 2 4 2 3" xfId="27878"/>
    <cellStyle name="Currency 7 2 4 2 3 2" xfId="27879"/>
    <cellStyle name="Currency 7 2 4 2 3 2 2" xfId="27880"/>
    <cellStyle name="Currency 7 2 4 2 3 2_PY_Adj" xfId="27881"/>
    <cellStyle name="Currency 7 2 4 2 3 3" xfId="27882"/>
    <cellStyle name="Currency 7 2 4 2 3_C1 BS" xfId="27883"/>
    <cellStyle name="Currency 7 2 4 2 4" xfId="27884"/>
    <cellStyle name="Currency 7 2 4 2 4 2" xfId="27885"/>
    <cellStyle name="Currency 7 2 4 2 4_PY_Adj" xfId="27886"/>
    <cellStyle name="Currency 7 2 4 2 5" xfId="27887"/>
    <cellStyle name="Currency 7 2 4 2_4) FAS 143" xfId="27888"/>
    <cellStyle name="Currency 7 2 4 3" xfId="27889"/>
    <cellStyle name="Currency 7 2 4 3 2" xfId="27890"/>
    <cellStyle name="Currency 7 2 4 3 2 2" xfId="27891"/>
    <cellStyle name="Currency 7 2 4 3 2_PY_Adj" xfId="27892"/>
    <cellStyle name="Currency 7 2 4 3 3" xfId="27893"/>
    <cellStyle name="Currency 7 2 4 3_C1 BS" xfId="27894"/>
    <cellStyle name="Currency 7 2 4 4" xfId="27895"/>
    <cellStyle name="Currency 7 2 4 4 2" xfId="27896"/>
    <cellStyle name="Currency 7 2 4 4 2 2" xfId="27897"/>
    <cellStyle name="Currency 7 2 4 4 2_PY_Adj" xfId="27898"/>
    <cellStyle name="Currency 7 2 4 4 3" xfId="27899"/>
    <cellStyle name="Currency 7 2 4 4_C1 BS" xfId="27900"/>
    <cellStyle name="Currency 7 2 4 5" xfId="27901"/>
    <cellStyle name="Currency 7 2 4 5 2" xfId="27902"/>
    <cellStyle name="Currency 7 2 4 5_PY_Adj" xfId="27903"/>
    <cellStyle name="Currency 7 2 4 6" xfId="27904"/>
    <cellStyle name="Currency 7 2 4_4) FAS 143" xfId="27905"/>
    <cellStyle name="Currency 7 2 5" xfId="27906"/>
    <cellStyle name="Currency 7 2 5 2" xfId="27907"/>
    <cellStyle name="Currency 7 2 5 2 2" xfId="27908"/>
    <cellStyle name="Currency 7 2 5 2 2 2" xfId="27909"/>
    <cellStyle name="Currency 7 2 5 2 2_PY_Adj" xfId="27910"/>
    <cellStyle name="Currency 7 2 5 2 3" xfId="27911"/>
    <cellStyle name="Currency 7 2 5 2_C1 BS" xfId="27912"/>
    <cellStyle name="Currency 7 2 5 3" xfId="27913"/>
    <cellStyle name="Currency 7 2 5 3 2" xfId="27914"/>
    <cellStyle name="Currency 7 2 5 3 2 2" xfId="27915"/>
    <cellStyle name="Currency 7 2 5 3 2_PY_Adj" xfId="27916"/>
    <cellStyle name="Currency 7 2 5 3 3" xfId="27917"/>
    <cellStyle name="Currency 7 2 5 3_C1 BS" xfId="27918"/>
    <cellStyle name="Currency 7 2 5 4" xfId="27919"/>
    <cellStyle name="Currency 7 2 5 4 2" xfId="27920"/>
    <cellStyle name="Currency 7 2 5 4_PY_Adj" xfId="27921"/>
    <cellStyle name="Currency 7 2 5 5" xfId="27922"/>
    <cellStyle name="Currency 7 2 5_4) FAS 143" xfId="27923"/>
    <cellStyle name="Currency 7 2 6" xfId="27924"/>
    <cellStyle name="Currency 7 2 6 2" xfId="27925"/>
    <cellStyle name="Currency 7 2 6 2 2" xfId="27926"/>
    <cellStyle name="Currency 7 2 6 2_PY_Adj" xfId="27927"/>
    <cellStyle name="Currency 7 2 6 3" xfId="27928"/>
    <cellStyle name="Currency 7 2 6_C1 BS" xfId="27929"/>
    <cellStyle name="Currency 7 2 7" xfId="27930"/>
    <cellStyle name="Currency 7 2 7 2" xfId="27931"/>
    <cellStyle name="Currency 7 2 7 2 2" xfId="27932"/>
    <cellStyle name="Currency 7 2 7 2_PY_Adj" xfId="27933"/>
    <cellStyle name="Currency 7 2 7 3" xfId="27934"/>
    <cellStyle name="Currency 7 2 7_C1 BS" xfId="27935"/>
    <cellStyle name="Currency 7 2 8" xfId="27936"/>
    <cellStyle name="Currency 7 2 8 2" xfId="27937"/>
    <cellStyle name="Currency 7 2 8_PY_Adj" xfId="27938"/>
    <cellStyle name="Currency 7 2 9" xfId="27939"/>
    <cellStyle name="Currency 7 2_11) Prop" xfId="27940"/>
    <cellStyle name="Currency 7 3" xfId="27941"/>
    <cellStyle name="Currency 7 3 10" xfId="27942"/>
    <cellStyle name="Currency 7 3 2" xfId="27943"/>
    <cellStyle name="Currency 7 3 2 2" xfId="27944"/>
    <cellStyle name="Currency 7 3 2 2 2" xfId="27945"/>
    <cellStyle name="Currency 7 3 2 2 2 2" xfId="27946"/>
    <cellStyle name="Currency 7 3 2 2 2 2 2" xfId="27947"/>
    <cellStyle name="Currency 7 3 2 2 2 2_PY_Adj" xfId="27948"/>
    <cellStyle name="Currency 7 3 2 2 2 3" xfId="27949"/>
    <cellStyle name="Currency 7 3 2 2 2_C1 BS" xfId="27950"/>
    <cellStyle name="Currency 7 3 2 2 3" xfId="27951"/>
    <cellStyle name="Currency 7 3 2 2 3 2" xfId="27952"/>
    <cellStyle name="Currency 7 3 2 2 3 2 2" xfId="27953"/>
    <cellStyle name="Currency 7 3 2 2 3 2_PY_Adj" xfId="27954"/>
    <cellStyle name="Currency 7 3 2 2 3 3" xfId="27955"/>
    <cellStyle name="Currency 7 3 2 2 3_C1 BS" xfId="27956"/>
    <cellStyle name="Currency 7 3 2 2 4" xfId="27957"/>
    <cellStyle name="Currency 7 3 2 2 4 2" xfId="27958"/>
    <cellStyle name="Currency 7 3 2 2 4_PY_Adj" xfId="27959"/>
    <cellStyle name="Currency 7 3 2 2 5" xfId="27960"/>
    <cellStyle name="Currency 7 3 2 2_4) FAS 143" xfId="27961"/>
    <cellStyle name="Currency 7 3 2 3" xfId="27962"/>
    <cellStyle name="Currency 7 3 2 3 2" xfId="27963"/>
    <cellStyle name="Currency 7 3 2 3 2 2" xfId="27964"/>
    <cellStyle name="Currency 7 3 2 3 2_PY_Adj" xfId="27965"/>
    <cellStyle name="Currency 7 3 2 3 3" xfId="27966"/>
    <cellStyle name="Currency 7 3 2 3_C1 BS" xfId="27967"/>
    <cellStyle name="Currency 7 3 2 4" xfId="27968"/>
    <cellStyle name="Currency 7 3 2 4 2" xfId="27969"/>
    <cellStyle name="Currency 7 3 2 4 2 2" xfId="27970"/>
    <cellStyle name="Currency 7 3 2 4 2_PY_Adj" xfId="27971"/>
    <cellStyle name="Currency 7 3 2 4 3" xfId="27972"/>
    <cellStyle name="Currency 7 3 2 4_C1 BS" xfId="27973"/>
    <cellStyle name="Currency 7 3 2 5" xfId="27974"/>
    <cellStyle name="Currency 7 3 2 5 2" xfId="27975"/>
    <cellStyle name="Currency 7 3 2 5_PY_Adj" xfId="27976"/>
    <cellStyle name="Currency 7 3 2 6" xfId="27977"/>
    <cellStyle name="Currency 7 3 2_4) FAS 143" xfId="27978"/>
    <cellStyle name="Currency 7 3 3" xfId="27979"/>
    <cellStyle name="Currency 7 3 3 2" xfId="27980"/>
    <cellStyle name="Currency 7 3 4" xfId="27981"/>
    <cellStyle name="Currency 7 3 4 2" xfId="27982"/>
    <cellStyle name="Currency 7 3 4 2 2" xfId="27983"/>
    <cellStyle name="Currency 7 3 4 2 2 2" xfId="27984"/>
    <cellStyle name="Currency 7 3 4 2 2_PY_Adj" xfId="27985"/>
    <cellStyle name="Currency 7 3 4 2 3" xfId="27986"/>
    <cellStyle name="Currency 7 3 4 2_C1 BS" xfId="27987"/>
    <cellStyle name="Currency 7 3 4 3" xfId="27988"/>
    <cellStyle name="Currency 7 3 4 3 2" xfId="27989"/>
    <cellStyle name="Currency 7 3 4 3 2 2" xfId="27990"/>
    <cellStyle name="Currency 7 3 4 3 2_PY_Adj" xfId="27991"/>
    <cellStyle name="Currency 7 3 4 3 3" xfId="27992"/>
    <cellStyle name="Currency 7 3 4 3_C1 BS" xfId="27993"/>
    <cellStyle name="Currency 7 3 4 4" xfId="27994"/>
    <cellStyle name="Currency 7 3 4 4 2" xfId="27995"/>
    <cellStyle name="Currency 7 3 4 4_PY_Adj" xfId="27996"/>
    <cellStyle name="Currency 7 3 4 5" xfId="27997"/>
    <cellStyle name="Currency 7 3 4_4) FAS 143" xfId="27998"/>
    <cellStyle name="Currency 7 3 5" xfId="27999"/>
    <cellStyle name="Currency 7 3 5 2" xfId="28000"/>
    <cellStyle name="Currency 7 3 5 2 2" xfId="28001"/>
    <cellStyle name="Currency 7 3 5 2_PY_Adj" xfId="28002"/>
    <cellStyle name="Currency 7 3 5 3" xfId="28003"/>
    <cellStyle name="Currency 7 3 5_C1 BS" xfId="28004"/>
    <cellStyle name="Currency 7 3 6" xfId="28005"/>
    <cellStyle name="Currency 7 3 6 2" xfId="28006"/>
    <cellStyle name="Currency 7 3 6 2 2" xfId="28007"/>
    <cellStyle name="Currency 7 3 6 2_PY_Adj" xfId="28008"/>
    <cellStyle name="Currency 7 3 6 3" xfId="28009"/>
    <cellStyle name="Currency 7 3 6_C1 BS" xfId="28010"/>
    <cellStyle name="Currency 7 3 7" xfId="28011"/>
    <cellStyle name="Currency 7 3 7 2" xfId="28012"/>
    <cellStyle name="Currency 7 3 7_PY_Adj" xfId="28013"/>
    <cellStyle name="Currency 7 3 8" xfId="28014"/>
    <cellStyle name="Currency 7 3 9" xfId="28015"/>
    <cellStyle name="Currency 7 3_4) FAS 143" xfId="28016"/>
    <cellStyle name="Currency 7 4" xfId="28017"/>
    <cellStyle name="Currency 7 4 2" xfId="28018"/>
    <cellStyle name="Currency 7 4 2 2" xfId="28019"/>
    <cellStyle name="Currency 7 4 2 2 2" xfId="28020"/>
    <cellStyle name="Currency 7 4 2 2 2 2" xfId="28021"/>
    <cellStyle name="Currency 7 4 2 2 2 2 2" xfId="28022"/>
    <cellStyle name="Currency 7 4 2 2 2 2_PY_Adj" xfId="28023"/>
    <cellStyle name="Currency 7 4 2 2 2 3" xfId="28024"/>
    <cellStyle name="Currency 7 4 2 2 2_C1 BS" xfId="28025"/>
    <cellStyle name="Currency 7 4 2 2 3" xfId="28026"/>
    <cellStyle name="Currency 7 4 2 2 3 2" xfId="28027"/>
    <cellStyle name="Currency 7 4 2 2 3 2 2" xfId="28028"/>
    <cellStyle name="Currency 7 4 2 2 3 2_PY_Adj" xfId="28029"/>
    <cellStyle name="Currency 7 4 2 2 3 3" xfId="28030"/>
    <cellStyle name="Currency 7 4 2 2 3_C1 BS" xfId="28031"/>
    <cellStyle name="Currency 7 4 2 2 4" xfId="28032"/>
    <cellStyle name="Currency 7 4 2 2 4 2" xfId="28033"/>
    <cellStyle name="Currency 7 4 2 2 4_PY_Adj" xfId="28034"/>
    <cellStyle name="Currency 7 4 2 2 5" xfId="28035"/>
    <cellStyle name="Currency 7 4 2 2_4) FAS 143" xfId="28036"/>
    <cellStyle name="Currency 7 4 2 3" xfId="28037"/>
    <cellStyle name="Currency 7 4 2 3 2" xfId="28038"/>
    <cellStyle name="Currency 7 4 2 3 2 2" xfId="28039"/>
    <cellStyle name="Currency 7 4 2 3 2_PY_Adj" xfId="28040"/>
    <cellStyle name="Currency 7 4 2 3 3" xfId="28041"/>
    <cellStyle name="Currency 7 4 2 3_C1 BS" xfId="28042"/>
    <cellStyle name="Currency 7 4 2 4" xfId="28043"/>
    <cellStyle name="Currency 7 4 2 4 2" xfId="28044"/>
    <cellStyle name="Currency 7 4 2 4 2 2" xfId="28045"/>
    <cellStyle name="Currency 7 4 2 4 2_PY_Adj" xfId="28046"/>
    <cellStyle name="Currency 7 4 2 4 3" xfId="28047"/>
    <cellStyle name="Currency 7 4 2 4_C1 BS" xfId="28048"/>
    <cellStyle name="Currency 7 4 2 5" xfId="28049"/>
    <cellStyle name="Currency 7 4 2 5 2" xfId="28050"/>
    <cellStyle name="Currency 7 4 2 5_PY_Adj" xfId="28051"/>
    <cellStyle name="Currency 7 4 2 6" xfId="28052"/>
    <cellStyle name="Currency 7 4 2_4) FAS 143" xfId="28053"/>
    <cellStyle name="Currency 7 4 3" xfId="28054"/>
    <cellStyle name="Currency 7 4 3 2" xfId="28055"/>
    <cellStyle name="Currency 7 4 3 2 2" xfId="28056"/>
    <cellStyle name="Currency 7 4 3 2 2 2" xfId="28057"/>
    <cellStyle name="Currency 7 4 3 2 2_PY_Adj" xfId="28058"/>
    <cellStyle name="Currency 7 4 3 2 3" xfId="28059"/>
    <cellStyle name="Currency 7 4 3 2_C1 BS" xfId="28060"/>
    <cellStyle name="Currency 7 4 3 3" xfId="28061"/>
    <cellStyle name="Currency 7 4 3 3 2" xfId="28062"/>
    <cellStyle name="Currency 7 4 3 3 2 2" xfId="28063"/>
    <cellStyle name="Currency 7 4 3 3 2_PY_Adj" xfId="28064"/>
    <cellStyle name="Currency 7 4 3 3 3" xfId="28065"/>
    <cellStyle name="Currency 7 4 3 3_C1 BS" xfId="28066"/>
    <cellStyle name="Currency 7 4 3 4" xfId="28067"/>
    <cellStyle name="Currency 7 4 3 4 2" xfId="28068"/>
    <cellStyle name="Currency 7 4 3 4_PY_Adj" xfId="28069"/>
    <cellStyle name="Currency 7 4 3 5" xfId="28070"/>
    <cellStyle name="Currency 7 4 3_4) FAS 143" xfId="28071"/>
    <cellStyle name="Currency 7 4 4" xfId="28072"/>
    <cellStyle name="Currency 7 4 4 2" xfId="28073"/>
    <cellStyle name="Currency 7 4 4 2 2" xfId="28074"/>
    <cellStyle name="Currency 7 4 4 2_PY_Adj" xfId="28075"/>
    <cellStyle name="Currency 7 4 4 3" xfId="28076"/>
    <cellStyle name="Currency 7 4 4_C1 BS" xfId="28077"/>
    <cellStyle name="Currency 7 4 5" xfId="28078"/>
    <cellStyle name="Currency 7 4 5 2" xfId="28079"/>
    <cellStyle name="Currency 7 4 5 2 2" xfId="28080"/>
    <cellStyle name="Currency 7 4 5 2_PY_Adj" xfId="28081"/>
    <cellStyle name="Currency 7 4 5 3" xfId="28082"/>
    <cellStyle name="Currency 7 4 5_C1 BS" xfId="28083"/>
    <cellStyle name="Currency 7 4 6" xfId="28084"/>
    <cellStyle name="Currency 7 4 6 2" xfId="28085"/>
    <cellStyle name="Currency 7 4 6_PY_Adj" xfId="28086"/>
    <cellStyle name="Currency 7 4 7" xfId="28087"/>
    <cellStyle name="Currency 7 4_4) FAS 143" xfId="28088"/>
    <cellStyle name="Currency 7 5" xfId="28089"/>
    <cellStyle name="Currency 7 5 2" xfId="28090"/>
    <cellStyle name="Currency 7 5 2 2" xfId="28091"/>
    <cellStyle name="Currency 7 5 2 2 2" xfId="28092"/>
    <cellStyle name="Currency 7 5 2 2 2 2" xfId="28093"/>
    <cellStyle name="Currency 7 5 2 2 2_PY_Adj" xfId="28094"/>
    <cellStyle name="Currency 7 5 2 2 3" xfId="28095"/>
    <cellStyle name="Currency 7 5 2 2_C1 BS" xfId="28096"/>
    <cellStyle name="Currency 7 5 2 3" xfId="28097"/>
    <cellStyle name="Currency 7 5 2 3 2" xfId="28098"/>
    <cellStyle name="Currency 7 5 2 3 2 2" xfId="28099"/>
    <cellStyle name="Currency 7 5 2 3 2_PY_Adj" xfId="28100"/>
    <cellStyle name="Currency 7 5 2 3 3" xfId="28101"/>
    <cellStyle name="Currency 7 5 2 3_C1 BS" xfId="28102"/>
    <cellStyle name="Currency 7 5 2 4" xfId="28103"/>
    <cellStyle name="Currency 7 5 2 4 2" xfId="28104"/>
    <cellStyle name="Currency 7 5 2 4_PY_Adj" xfId="28105"/>
    <cellStyle name="Currency 7 5 2 5" xfId="28106"/>
    <cellStyle name="Currency 7 5 2_4) FAS 143" xfId="28107"/>
    <cellStyle name="Currency 7 5 3" xfId="28108"/>
    <cellStyle name="Currency 7 5 3 2" xfId="28109"/>
    <cellStyle name="Currency 7 5 3 2 2" xfId="28110"/>
    <cellStyle name="Currency 7 5 3 2_PY_Adj" xfId="28111"/>
    <cellStyle name="Currency 7 5 3 3" xfId="28112"/>
    <cellStyle name="Currency 7 5 3_C1 BS" xfId="28113"/>
    <cellStyle name="Currency 7 5 4" xfId="28114"/>
    <cellStyle name="Currency 7 5 4 2" xfId="28115"/>
    <cellStyle name="Currency 7 5 4 2 2" xfId="28116"/>
    <cellStyle name="Currency 7 5 4 2_PY_Adj" xfId="28117"/>
    <cellStyle name="Currency 7 5 4 3" xfId="28118"/>
    <cellStyle name="Currency 7 5 4_C1 BS" xfId="28119"/>
    <cellStyle name="Currency 7 5 5" xfId="28120"/>
    <cellStyle name="Currency 7 5 5 2" xfId="28121"/>
    <cellStyle name="Currency 7 5 5_PY_Adj" xfId="28122"/>
    <cellStyle name="Currency 7 5 6" xfId="28123"/>
    <cellStyle name="Currency 7 5_4) FAS 143" xfId="28124"/>
    <cellStyle name="Currency 7 6" xfId="28125"/>
    <cellStyle name="Currency 7 6 2" xfId="28126"/>
    <cellStyle name="Currency 7 6 2 2" xfId="28127"/>
    <cellStyle name="Currency 7 6 2 2 2" xfId="28128"/>
    <cellStyle name="Currency 7 6 2 2_PY_Adj" xfId="28129"/>
    <cellStyle name="Currency 7 6 2 3" xfId="28130"/>
    <cellStyle name="Currency 7 6 2_C1 BS" xfId="28131"/>
    <cellStyle name="Currency 7 6 3" xfId="28132"/>
    <cellStyle name="Currency 7 6 3 2" xfId="28133"/>
    <cellStyle name="Currency 7 6 3 2 2" xfId="28134"/>
    <cellStyle name="Currency 7 6 3 2_PY_Adj" xfId="28135"/>
    <cellStyle name="Currency 7 6 3 3" xfId="28136"/>
    <cellStyle name="Currency 7 6 3_C1 BS" xfId="28137"/>
    <cellStyle name="Currency 7 6 4" xfId="28138"/>
    <cellStyle name="Currency 7 6 4 2" xfId="28139"/>
    <cellStyle name="Currency 7 6 4_PY_Adj" xfId="28140"/>
    <cellStyle name="Currency 7 6 5" xfId="28141"/>
    <cellStyle name="Currency 7 6_4) FAS 143" xfId="28142"/>
    <cellStyle name="Currency 7 7" xfId="28143"/>
    <cellStyle name="Currency 7 8" xfId="28144"/>
    <cellStyle name="Currency 7 9" xfId="28145"/>
    <cellStyle name="Currency 7_1.) Midland &amp; P&amp;L" xfId="28146"/>
    <cellStyle name="Currency 8" xfId="28147"/>
    <cellStyle name="Currency 8 10" xfId="28148"/>
    <cellStyle name="Currency 8 11" xfId="28149"/>
    <cellStyle name="Currency 8 2" xfId="28150"/>
    <cellStyle name="Currency 8 2 10" xfId="28151"/>
    <cellStyle name="Currency 8 2 2" xfId="28152"/>
    <cellStyle name="Currency 8 2 2 2" xfId="28153"/>
    <cellStyle name="Currency 8 2 2 2 2" xfId="28154"/>
    <cellStyle name="Currency 8 2 2 2 2 2" xfId="28155"/>
    <cellStyle name="Currency 8 2 2 2 2 2 2" xfId="28156"/>
    <cellStyle name="Currency 8 2 2 2 2 2 2 2" xfId="28157"/>
    <cellStyle name="Currency 8 2 2 2 2 2 2_PY_Adj" xfId="28158"/>
    <cellStyle name="Currency 8 2 2 2 2 2 3" xfId="28159"/>
    <cellStyle name="Currency 8 2 2 2 2 2_C1 BS" xfId="28160"/>
    <cellStyle name="Currency 8 2 2 2 2 3" xfId="28161"/>
    <cellStyle name="Currency 8 2 2 2 2 3 2" xfId="28162"/>
    <cellStyle name="Currency 8 2 2 2 2 3 2 2" xfId="28163"/>
    <cellStyle name="Currency 8 2 2 2 2 3 2_PY_Adj" xfId="28164"/>
    <cellStyle name="Currency 8 2 2 2 2 3 3" xfId="28165"/>
    <cellStyle name="Currency 8 2 2 2 2 3_C1 BS" xfId="28166"/>
    <cellStyle name="Currency 8 2 2 2 2 4" xfId="28167"/>
    <cellStyle name="Currency 8 2 2 2 2 4 2" xfId="28168"/>
    <cellStyle name="Currency 8 2 2 2 2 4_PY_Adj" xfId="28169"/>
    <cellStyle name="Currency 8 2 2 2 2 5" xfId="28170"/>
    <cellStyle name="Currency 8 2 2 2 2_4) FAS 143" xfId="28171"/>
    <cellStyle name="Currency 8 2 2 2 3" xfId="28172"/>
    <cellStyle name="Currency 8 2 2 2 3 2" xfId="28173"/>
    <cellStyle name="Currency 8 2 2 2 3 2 2" xfId="28174"/>
    <cellStyle name="Currency 8 2 2 2 3 2_PY_Adj" xfId="28175"/>
    <cellStyle name="Currency 8 2 2 2 3 3" xfId="28176"/>
    <cellStyle name="Currency 8 2 2 2 3_C1 BS" xfId="28177"/>
    <cellStyle name="Currency 8 2 2 2 4" xfId="28178"/>
    <cellStyle name="Currency 8 2 2 2 4 2" xfId="28179"/>
    <cellStyle name="Currency 8 2 2 2 4 2 2" xfId="28180"/>
    <cellStyle name="Currency 8 2 2 2 4 2_PY_Adj" xfId="28181"/>
    <cellStyle name="Currency 8 2 2 2 4 3" xfId="28182"/>
    <cellStyle name="Currency 8 2 2 2 4_C1 BS" xfId="28183"/>
    <cellStyle name="Currency 8 2 2 2 5" xfId="28184"/>
    <cellStyle name="Currency 8 2 2 2 5 2" xfId="28185"/>
    <cellStyle name="Currency 8 2 2 2 5_PY_Adj" xfId="28186"/>
    <cellStyle name="Currency 8 2 2 2 6" xfId="28187"/>
    <cellStyle name="Currency 8 2 2 2_4) FAS 143" xfId="28188"/>
    <cellStyle name="Currency 8 2 2 3" xfId="28189"/>
    <cellStyle name="Currency 8 2 2 3 2" xfId="28190"/>
    <cellStyle name="Currency 8 2 2 3 2 2" xfId="28191"/>
    <cellStyle name="Currency 8 2 2 3 2 2 2" xfId="28192"/>
    <cellStyle name="Currency 8 2 2 3 2 2_PY_Adj" xfId="28193"/>
    <cellStyle name="Currency 8 2 2 3 2 3" xfId="28194"/>
    <cellStyle name="Currency 8 2 2 3 2_C1 BS" xfId="28195"/>
    <cellStyle name="Currency 8 2 2 3 3" xfId="28196"/>
    <cellStyle name="Currency 8 2 2 3 3 2" xfId="28197"/>
    <cellStyle name="Currency 8 2 2 3 3 2 2" xfId="28198"/>
    <cellStyle name="Currency 8 2 2 3 3 2_PY_Adj" xfId="28199"/>
    <cellStyle name="Currency 8 2 2 3 3 3" xfId="28200"/>
    <cellStyle name="Currency 8 2 2 3 3_C1 BS" xfId="28201"/>
    <cellStyle name="Currency 8 2 2 3 4" xfId="28202"/>
    <cellStyle name="Currency 8 2 2 3 4 2" xfId="28203"/>
    <cellStyle name="Currency 8 2 2 3 4_PY_Adj" xfId="28204"/>
    <cellStyle name="Currency 8 2 2 3 5" xfId="28205"/>
    <cellStyle name="Currency 8 2 2 3_4) FAS 143" xfId="28206"/>
    <cellStyle name="Currency 8 2 2 4" xfId="28207"/>
    <cellStyle name="Currency 8 2 2 4 2" xfId="28208"/>
    <cellStyle name="Currency 8 2 2 4 2 2" xfId="28209"/>
    <cellStyle name="Currency 8 2 2 4 2_PY_Adj" xfId="28210"/>
    <cellStyle name="Currency 8 2 2 4 3" xfId="28211"/>
    <cellStyle name="Currency 8 2 2 4_C1 BS" xfId="28212"/>
    <cellStyle name="Currency 8 2 2 5" xfId="28213"/>
    <cellStyle name="Currency 8 2 2 5 2" xfId="28214"/>
    <cellStyle name="Currency 8 2 2 5 2 2" xfId="28215"/>
    <cellStyle name="Currency 8 2 2 5 2_PY_Adj" xfId="28216"/>
    <cellStyle name="Currency 8 2 2 5 3" xfId="28217"/>
    <cellStyle name="Currency 8 2 2 5_C1 BS" xfId="28218"/>
    <cellStyle name="Currency 8 2 2 6" xfId="28219"/>
    <cellStyle name="Currency 8 2 2 6 2" xfId="28220"/>
    <cellStyle name="Currency 8 2 2 6_PY_Adj" xfId="28221"/>
    <cellStyle name="Currency 8 2 2 7" xfId="28222"/>
    <cellStyle name="Currency 8 2 2_4) FAS 143" xfId="28223"/>
    <cellStyle name="Currency 8 2 3" xfId="28224"/>
    <cellStyle name="Currency 8 2 3 2" xfId="28225"/>
    <cellStyle name="Currency 8 2 3 2 2" xfId="28226"/>
    <cellStyle name="Currency 8 2 3 2 2 2" xfId="28227"/>
    <cellStyle name="Currency 8 2 3 2 2 2 2" xfId="28228"/>
    <cellStyle name="Currency 8 2 3 2 2 2 2 2" xfId="28229"/>
    <cellStyle name="Currency 8 2 3 2 2 2 2_PY_Adj" xfId="28230"/>
    <cellStyle name="Currency 8 2 3 2 2 2 3" xfId="28231"/>
    <cellStyle name="Currency 8 2 3 2 2 2_C1 BS" xfId="28232"/>
    <cellStyle name="Currency 8 2 3 2 2 3" xfId="28233"/>
    <cellStyle name="Currency 8 2 3 2 2 3 2" xfId="28234"/>
    <cellStyle name="Currency 8 2 3 2 2 3 2 2" xfId="28235"/>
    <cellStyle name="Currency 8 2 3 2 2 3 2_PY_Adj" xfId="28236"/>
    <cellStyle name="Currency 8 2 3 2 2 3 3" xfId="28237"/>
    <cellStyle name="Currency 8 2 3 2 2 3_C1 BS" xfId="28238"/>
    <cellStyle name="Currency 8 2 3 2 2 4" xfId="28239"/>
    <cellStyle name="Currency 8 2 3 2 2 4 2" xfId="28240"/>
    <cellStyle name="Currency 8 2 3 2 2 4_PY_Adj" xfId="28241"/>
    <cellStyle name="Currency 8 2 3 2 2 5" xfId="28242"/>
    <cellStyle name="Currency 8 2 3 2 2_4) FAS 143" xfId="28243"/>
    <cellStyle name="Currency 8 2 3 2 3" xfId="28244"/>
    <cellStyle name="Currency 8 2 3 2 3 2" xfId="28245"/>
    <cellStyle name="Currency 8 2 3 2 3 2 2" xfId="28246"/>
    <cellStyle name="Currency 8 2 3 2 3 2_PY_Adj" xfId="28247"/>
    <cellStyle name="Currency 8 2 3 2 3 3" xfId="28248"/>
    <cellStyle name="Currency 8 2 3 2 3_C1 BS" xfId="28249"/>
    <cellStyle name="Currency 8 2 3 2 4" xfId="28250"/>
    <cellStyle name="Currency 8 2 3 2 4 2" xfId="28251"/>
    <cellStyle name="Currency 8 2 3 2 4 2 2" xfId="28252"/>
    <cellStyle name="Currency 8 2 3 2 4 2_PY_Adj" xfId="28253"/>
    <cellStyle name="Currency 8 2 3 2 4 3" xfId="28254"/>
    <cellStyle name="Currency 8 2 3 2 4_C1 BS" xfId="28255"/>
    <cellStyle name="Currency 8 2 3 2 5" xfId="28256"/>
    <cellStyle name="Currency 8 2 3 2 5 2" xfId="28257"/>
    <cellStyle name="Currency 8 2 3 2 5_PY_Adj" xfId="28258"/>
    <cellStyle name="Currency 8 2 3 2 6" xfId="28259"/>
    <cellStyle name="Currency 8 2 3 2_4) FAS 143" xfId="28260"/>
    <cellStyle name="Currency 8 2 3 3" xfId="28261"/>
    <cellStyle name="Currency 8 2 3 3 2" xfId="28262"/>
    <cellStyle name="Currency 8 2 3 3 2 2" xfId="28263"/>
    <cellStyle name="Currency 8 2 3 3 2 2 2" xfId="28264"/>
    <cellStyle name="Currency 8 2 3 3 2 2_PY_Adj" xfId="28265"/>
    <cellStyle name="Currency 8 2 3 3 2 3" xfId="28266"/>
    <cellStyle name="Currency 8 2 3 3 2_C1 BS" xfId="28267"/>
    <cellStyle name="Currency 8 2 3 3 3" xfId="28268"/>
    <cellStyle name="Currency 8 2 3 3 3 2" xfId="28269"/>
    <cellStyle name="Currency 8 2 3 3 3 2 2" xfId="28270"/>
    <cellStyle name="Currency 8 2 3 3 3 2_PY_Adj" xfId="28271"/>
    <cellStyle name="Currency 8 2 3 3 3 3" xfId="28272"/>
    <cellStyle name="Currency 8 2 3 3 3_C1 BS" xfId="28273"/>
    <cellStyle name="Currency 8 2 3 3 4" xfId="28274"/>
    <cellStyle name="Currency 8 2 3 3 4 2" xfId="28275"/>
    <cellStyle name="Currency 8 2 3 3 4_PY_Adj" xfId="28276"/>
    <cellStyle name="Currency 8 2 3 3 5" xfId="28277"/>
    <cellStyle name="Currency 8 2 3 3_4) FAS 143" xfId="28278"/>
    <cellStyle name="Currency 8 2 3 4" xfId="28279"/>
    <cellStyle name="Currency 8 2 3 4 2" xfId="28280"/>
    <cellStyle name="Currency 8 2 3 4 2 2" xfId="28281"/>
    <cellStyle name="Currency 8 2 3 4 2_PY_Adj" xfId="28282"/>
    <cellStyle name="Currency 8 2 3 4 3" xfId="28283"/>
    <cellStyle name="Currency 8 2 3 4_C1 BS" xfId="28284"/>
    <cellStyle name="Currency 8 2 3 5" xfId="28285"/>
    <cellStyle name="Currency 8 2 3 5 2" xfId="28286"/>
    <cellStyle name="Currency 8 2 3 5 2 2" xfId="28287"/>
    <cellStyle name="Currency 8 2 3 5 2_PY_Adj" xfId="28288"/>
    <cellStyle name="Currency 8 2 3 5 3" xfId="28289"/>
    <cellStyle name="Currency 8 2 3 5_C1 BS" xfId="28290"/>
    <cellStyle name="Currency 8 2 3 6" xfId="28291"/>
    <cellStyle name="Currency 8 2 3 6 2" xfId="28292"/>
    <cellStyle name="Currency 8 2 3 6_PY_Adj" xfId="28293"/>
    <cellStyle name="Currency 8 2 3 7" xfId="28294"/>
    <cellStyle name="Currency 8 2 3_4) FAS 143" xfId="28295"/>
    <cellStyle name="Currency 8 2 4" xfId="28296"/>
    <cellStyle name="Currency 8 2 4 2" xfId="28297"/>
    <cellStyle name="Currency 8 2 4 2 2" xfId="28298"/>
    <cellStyle name="Currency 8 2 4 2 2 2" xfId="28299"/>
    <cellStyle name="Currency 8 2 4 2 2 2 2" xfId="28300"/>
    <cellStyle name="Currency 8 2 4 2 2 2_PY_Adj" xfId="28301"/>
    <cellStyle name="Currency 8 2 4 2 2 3" xfId="28302"/>
    <cellStyle name="Currency 8 2 4 2 2_C1 BS" xfId="28303"/>
    <cellStyle name="Currency 8 2 4 2 3" xfId="28304"/>
    <cellStyle name="Currency 8 2 4 2 3 2" xfId="28305"/>
    <cellStyle name="Currency 8 2 4 2 3 2 2" xfId="28306"/>
    <cellStyle name="Currency 8 2 4 2 3 2_PY_Adj" xfId="28307"/>
    <cellStyle name="Currency 8 2 4 2 3 3" xfId="28308"/>
    <cellStyle name="Currency 8 2 4 2 3_C1 BS" xfId="28309"/>
    <cellStyle name="Currency 8 2 4 2 4" xfId="28310"/>
    <cellStyle name="Currency 8 2 4 2 4 2" xfId="28311"/>
    <cellStyle name="Currency 8 2 4 2 4_PY_Adj" xfId="28312"/>
    <cellStyle name="Currency 8 2 4 2 5" xfId="28313"/>
    <cellStyle name="Currency 8 2 4 2_4) FAS 143" xfId="28314"/>
    <cellStyle name="Currency 8 2 4 3" xfId="28315"/>
    <cellStyle name="Currency 8 2 4 3 2" xfId="28316"/>
    <cellStyle name="Currency 8 2 4 3 2 2" xfId="28317"/>
    <cellStyle name="Currency 8 2 4 3 2_PY_Adj" xfId="28318"/>
    <cellStyle name="Currency 8 2 4 3 3" xfId="28319"/>
    <cellStyle name="Currency 8 2 4 3_C1 BS" xfId="28320"/>
    <cellStyle name="Currency 8 2 4 4" xfId="28321"/>
    <cellStyle name="Currency 8 2 4 4 2" xfId="28322"/>
    <cellStyle name="Currency 8 2 4 4 2 2" xfId="28323"/>
    <cellStyle name="Currency 8 2 4 4 2_PY_Adj" xfId="28324"/>
    <cellStyle name="Currency 8 2 4 4 3" xfId="28325"/>
    <cellStyle name="Currency 8 2 4 4_C1 BS" xfId="28326"/>
    <cellStyle name="Currency 8 2 4 5" xfId="28327"/>
    <cellStyle name="Currency 8 2 4 5 2" xfId="28328"/>
    <cellStyle name="Currency 8 2 4 5_PY_Adj" xfId="28329"/>
    <cellStyle name="Currency 8 2 4 6" xfId="28330"/>
    <cellStyle name="Currency 8 2 4_4) FAS 143" xfId="28331"/>
    <cellStyle name="Currency 8 2 5" xfId="28332"/>
    <cellStyle name="Currency 8 2 5 2" xfId="28333"/>
    <cellStyle name="Currency 8 2 5 2 2" xfId="28334"/>
    <cellStyle name="Currency 8 2 5 2 2 2" xfId="28335"/>
    <cellStyle name="Currency 8 2 5 2 2_PY_Adj" xfId="28336"/>
    <cellStyle name="Currency 8 2 5 2 3" xfId="28337"/>
    <cellStyle name="Currency 8 2 5 2_C1 BS" xfId="28338"/>
    <cellStyle name="Currency 8 2 5 3" xfId="28339"/>
    <cellStyle name="Currency 8 2 5 3 2" xfId="28340"/>
    <cellStyle name="Currency 8 2 5 3 2 2" xfId="28341"/>
    <cellStyle name="Currency 8 2 5 3 2_PY_Adj" xfId="28342"/>
    <cellStyle name="Currency 8 2 5 3 3" xfId="28343"/>
    <cellStyle name="Currency 8 2 5 3_C1 BS" xfId="28344"/>
    <cellStyle name="Currency 8 2 5 4" xfId="28345"/>
    <cellStyle name="Currency 8 2 5 4 2" xfId="28346"/>
    <cellStyle name="Currency 8 2 5 4_PY_Adj" xfId="28347"/>
    <cellStyle name="Currency 8 2 5 5" xfId="28348"/>
    <cellStyle name="Currency 8 2 5_4) FAS 143" xfId="28349"/>
    <cellStyle name="Currency 8 2 6" xfId="28350"/>
    <cellStyle name="Currency 8 2 6 2" xfId="28351"/>
    <cellStyle name="Currency 8 2 6 2 2" xfId="28352"/>
    <cellStyle name="Currency 8 2 6 2_PY_Adj" xfId="28353"/>
    <cellStyle name="Currency 8 2 6 3" xfId="28354"/>
    <cellStyle name="Currency 8 2 6_C1 BS" xfId="28355"/>
    <cellStyle name="Currency 8 2 7" xfId="28356"/>
    <cellStyle name="Currency 8 2 7 2" xfId="28357"/>
    <cellStyle name="Currency 8 2 7 2 2" xfId="28358"/>
    <cellStyle name="Currency 8 2 7 2_PY_Adj" xfId="28359"/>
    <cellStyle name="Currency 8 2 7 3" xfId="28360"/>
    <cellStyle name="Currency 8 2 7_C1 BS" xfId="28361"/>
    <cellStyle name="Currency 8 2 8" xfId="28362"/>
    <cellStyle name="Currency 8 2 8 2" xfId="28363"/>
    <cellStyle name="Currency 8 2 8_PY_Adj" xfId="28364"/>
    <cellStyle name="Currency 8 2 9" xfId="28365"/>
    <cellStyle name="Currency 8 2_11) Prop" xfId="28366"/>
    <cellStyle name="Currency 8 3" xfId="28367"/>
    <cellStyle name="Currency 8 3 2" xfId="28368"/>
    <cellStyle name="Currency 8 3 2 2" xfId="28369"/>
    <cellStyle name="Currency 8 3 2 2 2" xfId="28370"/>
    <cellStyle name="Currency 8 3 2 2 2 2" xfId="28371"/>
    <cellStyle name="Currency 8 3 2 2 2 2 2" xfId="28372"/>
    <cellStyle name="Currency 8 3 2 2 2 2_PY_Adj" xfId="28373"/>
    <cellStyle name="Currency 8 3 2 2 2 3" xfId="28374"/>
    <cellStyle name="Currency 8 3 2 2 2_C1 BS" xfId="28375"/>
    <cellStyle name="Currency 8 3 2 2 3" xfId="28376"/>
    <cellStyle name="Currency 8 3 2 2 3 2" xfId="28377"/>
    <cellStyle name="Currency 8 3 2 2 3 2 2" xfId="28378"/>
    <cellStyle name="Currency 8 3 2 2 3 2_PY_Adj" xfId="28379"/>
    <cellStyle name="Currency 8 3 2 2 3 3" xfId="28380"/>
    <cellStyle name="Currency 8 3 2 2 3_C1 BS" xfId="28381"/>
    <cellStyle name="Currency 8 3 2 2 4" xfId="28382"/>
    <cellStyle name="Currency 8 3 2 2 4 2" xfId="28383"/>
    <cellStyle name="Currency 8 3 2 2 4_PY_Adj" xfId="28384"/>
    <cellStyle name="Currency 8 3 2 2 5" xfId="28385"/>
    <cellStyle name="Currency 8 3 2 2_4) FAS 143" xfId="28386"/>
    <cellStyle name="Currency 8 3 2 3" xfId="28387"/>
    <cellStyle name="Currency 8 3 2 3 2" xfId="28388"/>
    <cellStyle name="Currency 8 3 2 3 2 2" xfId="28389"/>
    <cellStyle name="Currency 8 3 2 3 2_PY_Adj" xfId="28390"/>
    <cellStyle name="Currency 8 3 2 3 3" xfId="28391"/>
    <cellStyle name="Currency 8 3 2 3_C1 BS" xfId="28392"/>
    <cellStyle name="Currency 8 3 2 4" xfId="28393"/>
    <cellStyle name="Currency 8 3 2 4 2" xfId="28394"/>
    <cellStyle name="Currency 8 3 2 4 2 2" xfId="28395"/>
    <cellStyle name="Currency 8 3 2 4 2_PY_Adj" xfId="28396"/>
    <cellStyle name="Currency 8 3 2 4 3" xfId="28397"/>
    <cellStyle name="Currency 8 3 2 4_C1 BS" xfId="28398"/>
    <cellStyle name="Currency 8 3 2 5" xfId="28399"/>
    <cellStyle name="Currency 8 3 2 5 2" xfId="28400"/>
    <cellStyle name="Currency 8 3 2 5_PY_Adj" xfId="28401"/>
    <cellStyle name="Currency 8 3 2 6" xfId="28402"/>
    <cellStyle name="Currency 8 3 2_4) FAS 143" xfId="28403"/>
    <cellStyle name="Currency 8 3 3" xfId="28404"/>
    <cellStyle name="Currency 8 3 3 2" xfId="28405"/>
    <cellStyle name="Currency 8 3 3 2 2" xfId="28406"/>
    <cellStyle name="Currency 8 3 3 2 2 2" xfId="28407"/>
    <cellStyle name="Currency 8 3 3 2 2_PY_Adj" xfId="28408"/>
    <cellStyle name="Currency 8 3 3 2 3" xfId="28409"/>
    <cellStyle name="Currency 8 3 3 2_C1 BS" xfId="28410"/>
    <cellStyle name="Currency 8 3 3 3" xfId="28411"/>
    <cellStyle name="Currency 8 3 3 3 2" xfId="28412"/>
    <cellStyle name="Currency 8 3 3 3 2 2" xfId="28413"/>
    <cellStyle name="Currency 8 3 3 3 2_PY_Adj" xfId="28414"/>
    <cellStyle name="Currency 8 3 3 3 3" xfId="28415"/>
    <cellStyle name="Currency 8 3 3 3_C1 BS" xfId="28416"/>
    <cellStyle name="Currency 8 3 3 4" xfId="28417"/>
    <cellStyle name="Currency 8 3 3 4 2" xfId="28418"/>
    <cellStyle name="Currency 8 3 3 4_PY_Adj" xfId="28419"/>
    <cellStyle name="Currency 8 3 3 5" xfId="28420"/>
    <cellStyle name="Currency 8 3 3_4) FAS 143" xfId="28421"/>
    <cellStyle name="Currency 8 3 4" xfId="28422"/>
    <cellStyle name="Currency 8 3 4 2" xfId="28423"/>
    <cellStyle name="Currency 8 3 4 2 2" xfId="28424"/>
    <cellStyle name="Currency 8 3 4 2_PY_Adj" xfId="28425"/>
    <cellStyle name="Currency 8 3 4 3" xfId="28426"/>
    <cellStyle name="Currency 8 3 4_C1 BS" xfId="28427"/>
    <cellStyle name="Currency 8 3 5" xfId="28428"/>
    <cellStyle name="Currency 8 3 5 2" xfId="28429"/>
    <cellStyle name="Currency 8 3 5 2 2" xfId="28430"/>
    <cellStyle name="Currency 8 3 5 2_PY_Adj" xfId="28431"/>
    <cellStyle name="Currency 8 3 5 3" xfId="28432"/>
    <cellStyle name="Currency 8 3 5_C1 BS" xfId="28433"/>
    <cellStyle name="Currency 8 3 6" xfId="28434"/>
    <cellStyle name="Currency 8 3 6 2" xfId="28435"/>
    <cellStyle name="Currency 8 3 6_PY_Adj" xfId="28436"/>
    <cellStyle name="Currency 8 3 7" xfId="28437"/>
    <cellStyle name="Currency 8 3 8" xfId="28438"/>
    <cellStyle name="Currency 8 3 9" xfId="28439"/>
    <cellStyle name="Currency 8 3_4) FAS 143" xfId="28440"/>
    <cellStyle name="Currency 8 4" xfId="28441"/>
    <cellStyle name="Currency 8 4 2" xfId="28442"/>
    <cellStyle name="Currency 8 4 2 2" xfId="28443"/>
    <cellStyle name="Currency 8 4 2 2 2" xfId="28444"/>
    <cellStyle name="Currency 8 4 2 2 2 2" xfId="28445"/>
    <cellStyle name="Currency 8 4 2 2 2 2 2" xfId="28446"/>
    <cellStyle name="Currency 8 4 2 2 2 2_PY_Adj" xfId="28447"/>
    <cellStyle name="Currency 8 4 2 2 2 3" xfId="28448"/>
    <cellStyle name="Currency 8 4 2 2 2_C1 BS" xfId="28449"/>
    <cellStyle name="Currency 8 4 2 2 3" xfId="28450"/>
    <cellStyle name="Currency 8 4 2 2 3 2" xfId="28451"/>
    <cellStyle name="Currency 8 4 2 2 3 2 2" xfId="28452"/>
    <cellStyle name="Currency 8 4 2 2 3 2_PY_Adj" xfId="28453"/>
    <cellStyle name="Currency 8 4 2 2 3 3" xfId="28454"/>
    <cellStyle name="Currency 8 4 2 2 3_C1 BS" xfId="28455"/>
    <cellStyle name="Currency 8 4 2 2 4" xfId="28456"/>
    <cellStyle name="Currency 8 4 2 2 4 2" xfId="28457"/>
    <cellStyle name="Currency 8 4 2 2 4_PY_Adj" xfId="28458"/>
    <cellStyle name="Currency 8 4 2 2 5" xfId="28459"/>
    <cellStyle name="Currency 8 4 2 2_4) FAS 143" xfId="28460"/>
    <cellStyle name="Currency 8 4 2 3" xfId="28461"/>
    <cellStyle name="Currency 8 4 2 3 2" xfId="28462"/>
    <cellStyle name="Currency 8 4 2 3 2 2" xfId="28463"/>
    <cellStyle name="Currency 8 4 2 3 2_PY_Adj" xfId="28464"/>
    <cellStyle name="Currency 8 4 2 3 3" xfId="28465"/>
    <cellStyle name="Currency 8 4 2 3_C1 BS" xfId="28466"/>
    <cellStyle name="Currency 8 4 2 4" xfId="28467"/>
    <cellStyle name="Currency 8 4 2 4 2" xfId="28468"/>
    <cellStyle name="Currency 8 4 2 4 2 2" xfId="28469"/>
    <cellStyle name="Currency 8 4 2 4 2_PY_Adj" xfId="28470"/>
    <cellStyle name="Currency 8 4 2 4 3" xfId="28471"/>
    <cellStyle name="Currency 8 4 2 4_C1 BS" xfId="28472"/>
    <cellStyle name="Currency 8 4 2 5" xfId="28473"/>
    <cellStyle name="Currency 8 4 2 5 2" xfId="28474"/>
    <cellStyle name="Currency 8 4 2 5_PY_Adj" xfId="28475"/>
    <cellStyle name="Currency 8 4 2 6" xfId="28476"/>
    <cellStyle name="Currency 8 4 2_4) FAS 143" xfId="28477"/>
    <cellStyle name="Currency 8 4 3" xfId="28478"/>
    <cellStyle name="Currency 8 4 3 2" xfId="28479"/>
    <cellStyle name="Currency 8 4 3 2 2" xfId="28480"/>
    <cellStyle name="Currency 8 4 3 2 2 2" xfId="28481"/>
    <cellStyle name="Currency 8 4 3 2 2_PY_Adj" xfId="28482"/>
    <cellStyle name="Currency 8 4 3 2 3" xfId="28483"/>
    <cellStyle name="Currency 8 4 3 2_C1 BS" xfId="28484"/>
    <cellStyle name="Currency 8 4 3 3" xfId="28485"/>
    <cellStyle name="Currency 8 4 3 3 2" xfId="28486"/>
    <cellStyle name="Currency 8 4 3 3 2 2" xfId="28487"/>
    <cellStyle name="Currency 8 4 3 3 2_PY_Adj" xfId="28488"/>
    <cellStyle name="Currency 8 4 3 3 3" xfId="28489"/>
    <cellStyle name="Currency 8 4 3 3_C1 BS" xfId="28490"/>
    <cellStyle name="Currency 8 4 3 4" xfId="28491"/>
    <cellStyle name="Currency 8 4 3 4 2" xfId="28492"/>
    <cellStyle name="Currency 8 4 3 4_PY_Adj" xfId="28493"/>
    <cellStyle name="Currency 8 4 3 5" xfId="28494"/>
    <cellStyle name="Currency 8 4 3_4) FAS 143" xfId="28495"/>
    <cellStyle name="Currency 8 4 4" xfId="28496"/>
    <cellStyle name="Currency 8 4 4 2" xfId="28497"/>
    <cellStyle name="Currency 8 4 4 2 2" xfId="28498"/>
    <cellStyle name="Currency 8 4 4 2_PY_Adj" xfId="28499"/>
    <cellStyle name="Currency 8 4 4 3" xfId="28500"/>
    <cellStyle name="Currency 8 4 4_C1 BS" xfId="28501"/>
    <cellStyle name="Currency 8 4 5" xfId="28502"/>
    <cellStyle name="Currency 8 4 5 2" xfId="28503"/>
    <cellStyle name="Currency 8 4 5 2 2" xfId="28504"/>
    <cellStyle name="Currency 8 4 5 2_PY_Adj" xfId="28505"/>
    <cellStyle name="Currency 8 4 5 3" xfId="28506"/>
    <cellStyle name="Currency 8 4 5_C1 BS" xfId="28507"/>
    <cellStyle name="Currency 8 4 6" xfId="28508"/>
    <cellStyle name="Currency 8 4 6 2" xfId="28509"/>
    <cellStyle name="Currency 8 4 6_PY_Adj" xfId="28510"/>
    <cellStyle name="Currency 8 4 7" xfId="28511"/>
    <cellStyle name="Currency 8 4_4) FAS 143" xfId="28512"/>
    <cellStyle name="Currency 8 5" xfId="28513"/>
    <cellStyle name="Currency 8 5 2" xfId="28514"/>
    <cellStyle name="Currency 8 5 2 2" xfId="28515"/>
    <cellStyle name="Currency 8 5 2 2 2" xfId="28516"/>
    <cellStyle name="Currency 8 5 2 2 2 2" xfId="28517"/>
    <cellStyle name="Currency 8 5 2 2 2_PY_Adj" xfId="28518"/>
    <cellStyle name="Currency 8 5 2 2 3" xfId="28519"/>
    <cellStyle name="Currency 8 5 2 2_C1 BS" xfId="28520"/>
    <cellStyle name="Currency 8 5 2 3" xfId="28521"/>
    <cellStyle name="Currency 8 5 2 3 2" xfId="28522"/>
    <cellStyle name="Currency 8 5 2 3 2 2" xfId="28523"/>
    <cellStyle name="Currency 8 5 2 3 2_PY_Adj" xfId="28524"/>
    <cellStyle name="Currency 8 5 2 3 3" xfId="28525"/>
    <cellStyle name="Currency 8 5 2 3_C1 BS" xfId="28526"/>
    <cellStyle name="Currency 8 5 2 4" xfId="28527"/>
    <cellStyle name="Currency 8 5 2 4 2" xfId="28528"/>
    <cellStyle name="Currency 8 5 2 4_PY_Adj" xfId="28529"/>
    <cellStyle name="Currency 8 5 2 5" xfId="28530"/>
    <cellStyle name="Currency 8 5 2_4) FAS 143" xfId="28531"/>
    <cellStyle name="Currency 8 5 3" xfId="28532"/>
    <cellStyle name="Currency 8 5 3 2" xfId="28533"/>
    <cellStyle name="Currency 8 5 3 2 2" xfId="28534"/>
    <cellStyle name="Currency 8 5 3 2_PY_Adj" xfId="28535"/>
    <cellStyle name="Currency 8 5 3 3" xfId="28536"/>
    <cellStyle name="Currency 8 5 3_C1 BS" xfId="28537"/>
    <cellStyle name="Currency 8 5 4" xfId="28538"/>
    <cellStyle name="Currency 8 5 4 2" xfId="28539"/>
    <cellStyle name="Currency 8 5 4 2 2" xfId="28540"/>
    <cellStyle name="Currency 8 5 4 2_PY_Adj" xfId="28541"/>
    <cellStyle name="Currency 8 5 4 3" xfId="28542"/>
    <cellStyle name="Currency 8 5 4_C1 BS" xfId="28543"/>
    <cellStyle name="Currency 8 5 5" xfId="28544"/>
    <cellStyle name="Currency 8 5 5 2" xfId="28545"/>
    <cellStyle name="Currency 8 5 5_PY_Adj" xfId="28546"/>
    <cellStyle name="Currency 8 5 6" xfId="28547"/>
    <cellStyle name="Currency 8 5_4) FAS 143" xfId="28548"/>
    <cellStyle name="Currency 8 6" xfId="28549"/>
    <cellStyle name="Currency 8 6 2" xfId="28550"/>
    <cellStyle name="Currency 8 6 2 2" xfId="28551"/>
    <cellStyle name="Currency 8 6 2 2 2" xfId="28552"/>
    <cellStyle name="Currency 8 6 2 2_PY_Adj" xfId="28553"/>
    <cellStyle name="Currency 8 6 2 3" xfId="28554"/>
    <cellStyle name="Currency 8 6 2_C1 BS" xfId="28555"/>
    <cellStyle name="Currency 8 6 3" xfId="28556"/>
    <cellStyle name="Currency 8 6 3 2" xfId="28557"/>
    <cellStyle name="Currency 8 6 3 2 2" xfId="28558"/>
    <cellStyle name="Currency 8 6 3 2_PY_Adj" xfId="28559"/>
    <cellStyle name="Currency 8 6 3 3" xfId="28560"/>
    <cellStyle name="Currency 8 6 3_C1 BS" xfId="28561"/>
    <cellStyle name="Currency 8 6 4" xfId="28562"/>
    <cellStyle name="Currency 8 6 4 2" xfId="28563"/>
    <cellStyle name="Currency 8 6 4_PY_Adj" xfId="28564"/>
    <cellStyle name="Currency 8 6 5" xfId="28565"/>
    <cellStyle name="Currency 8 6_4) FAS 143" xfId="28566"/>
    <cellStyle name="Currency 8 7" xfId="28567"/>
    <cellStyle name="Currency 8 8" xfId="28568"/>
    <cellStyle name="Currency 8 9" xfId="28569"/>
    <cellStyle name="Currency 8_1.) Midland &amp; P&amp;L" xfId="28570"/>
    <cellStyle name="Currency 9" xfId="28571"/>
    <cellStyle name="Currency 9 10" xfId="28572"/>
    <cellStyle name="Currency 9 11" xfId="28573"/>
    <cellStyle name="Currency 9 2" xfId="28574"/>
    <cellStyle name="Currency 9 2 10" xfId="28575"/>
    <cellStyle name="Currency 9 2 2" xfId="28576"/>
    <cellStyle name="Currency 9 2 2 2" xfId="28577"/>
    <cellStyle name="Currency 9 2 2 2 2" xfId="28578"/>
    <cellStyle name="Currency 9 2 2 2 2 2" xfId="28579"/>
    <cellStyle name="Currency 9 2 2 2 2 2 2" xfId="28580"/>
    <cellStyle name="Currency 9 2 2 2 2 2 2 2" xfId="28581"/>
    <cellStyle name="Currency 9 2 2 2 2 2 2_PY_Adj" xfId="28582"/>
    <cellStyle name="Currency 9 2 2 2 2 2 3" xfId="28583"/>
    <cellStyle name="Currency 9 2 2 2 2 2_C1 BS" xfId="28584"/>
    <cellStyle name="Currency 9 2 2 2 2 3" xfId="28585"/>
    <cellStyle name="Currency 9 2 2 2 2 3 2" xfId="28586"/>
    <cellStyle name="Currency 9 2 2 2 2 3 2 2" xfId="28587"/>
    <cellStyle name="Currency 9 2 2 2 2 3 2_PY_Adj" xfId="28588"/>
    <cellStyle name="Currency 9 2 2 2 2 3 3" xfId="28589"/>
    <cellStyle name="Currency 9 2 2 2 2 3_C1 BS" xfId="28590"/>
    <cellStyle name="Currency 9 2 2 2 2 4" xfId="28591"/>
    <cellStyle name="Currency 9 2 2 2 2 4 2" xfId="28592"/>
    <cellStyle name="Currency 9 2 2 2 2 4_PY_Adj" xfId="28593"/>
    <cellStyle name="Currency 9 2 2 2 2 5" xfId="28594"/>
    <cellStyle name="Currency 9 2 2 2 2_4) FAS 143" xfId="28595"/>
    <cellStyle name="Currency 9 2 2 2 3" xfId="28596"/>
    <cellStyle name="Currency 9 2 2 2 3 2" xfId="28597"/>
    <cellStyle name="Currency 9 2 2 2 3 2 2" xfId="28598"/>
    <cellStyle name="Currency 9 2 2 2 3 2_PY_Adj" xfId="28599"/>
    <cellStyle name="Currency 9 2 2 2 3 3" xfId="28600"/>
    <cellStyle name="Currency 9 2 2 2 3_C1 BS" xfId="28601"/>
    <cellStyle name="Currency 9 2 2 2 4" xfId="28602"/>
    <cellStyle name="Currency 9 2 2 2 4 2" xfId="28603"/>
    <cellStyle name="Currency 9 2 2 2 4 2 2" xfId="28604"/>
    <cellStyle name="Currency 9 2 2 2 4 2_PY_Adj" xfId="28605"/>
    <cellStyle name="Currency 9 2 2 2 4 3" xfId="28606"/>
    <cellStyle name="Currency 9 2 2 2 4_C1 BS" xfId="28607"/>
    <cellStyle name="Currency 9 2 2 2 5" xfId="28608"/>
    <cellStyle name="Currency 9 2 2 2 5 2" xfId="28609"/>
    <cellStyle name="Currency 9 2 2 2 5_PY_Adj" xfId="28610"/>
    <cellStyle name="Currency 9 2 2 2 6" xfId="28611"/>
    <cellStyle name="Currency 9 2 2 2_4) FAS 143" xfId="28612"/>
    <cellStyle name="Currency 9 2 2 3" xfId="28613"/>
    <cellStyle name="Currency 9 2 2 3 2" xfId="28614"/>
    <cellStyle name="Currency 9 2 2 3 2 2" xfId="28615"/>
    <cellStyle name="Currency 9 2 2 3 2 2 2" xfId="28616"/>
    <cellStyle name="Currency 9 2 2 3 2 2_PY_Adj" xfId="28617"/>
    <cellStyle name="Currency 9 2 2 3 2 3" xfId="28618"/>
    <cellStyle name="Currency 9 2 2 3 2_C1 BS" xfId="28619"/>
    <cellStyle name="Currency 9 2 2 3 3" xfId="28620"/>
    <cellStyle name="Currency 9 2 2 3 3 2" xfId="28621"/>
    <cellStyle name="Currency 9 2 2 3 3 2 2" xfId="28622"/>
    <cellStyle name="Currency 9 2 2 3 3 2_PY_Adj" xfId="28623"/>
    <cellStyle name="Currency 9 2 2 3 3 3" xfId="28624"/>
    <cellStyle name="Currency 9 2 2 3 3_C1 BS" xfId="28625"/>
    <cellStyle name="Currency 9 2 2 3 4" xfId="28626"/>
    <cellStyle name="Currency 9 2 2 3 4 2" xfId="28627"/>
    <cellStyle name="Currency 9 2 2 3 4_PY_Adj" xfId="28628"/>
    <cellStyle name="Currency 9 2 2 3 5" xfId="28629"/>
    <cellStyle name="Currency 9 2 2 3_4) FAS 143" xfId="28630"/>
    <cellStyle name="Currency 9 2 2 4" xfId="28631"/>
    <cellStyle name="Currency 9 2 2 4 2" xfId="28632"/>
    <cellStyle name="Currency 9 2 2 4 2 2" xfId="28633"/>
    <cellStyle name="Currency 9 2 2 4 2_PY_Adj" xfId="28634"/>
    <cellStyle name="Currency 9 2 2 4 3" xfId="28635"/>
    <cellStyle name="Currency 9 2 2 4_C1 BS" xfId="28636"/>
    <cellStyle name="Currency 9 2 2 5" xfId="28637"/>
    <cellStyle name="Currency 9 2 2 5 2" xfId="28638"/>
    <cellStyle name="Currency 9 2 2 5 2 2" xfId="28639"/>
    <cellStyle name="Currency 9 2 2 5 2_PY_Adj" xfId="28640"/>
    <cellStyle name="Currency 9 2 2 5 3" xfId="28641"/>
    <cellStyle name="Currency 9 2 2 5_C1 BS" xfId="28642"/>
    <cellStyle name="Currency 9 2 2 6" xfId="28643"/>
    <cellStyle name="Currency 9 2 2 6 2" xfId="28644"/>
    <cellStyle name="Currency 9 2 2 6_PY_Adj" xfId="28645"/>
    <cellStyle name="Currency 9 2 2 7" xfId="28646"/>
    <cellStyle name="Currency 9 2 2_4) FAS 143" xfId="28647"/>
    <cellStyle name="Currency 9 2 3" xfId="28648"/>
    <cellStyle name="Currency 9 2 3 2" xfId="28649"/>
    <cellStyle name="Currency 9 2 3 2 2" xfId="28650"/>
    <cellStyle name="Currency 9 2 3 2 2 2" xfId="28651"/>
    <cellStyle name="Currency 9 2 3 2 2 2 2" xfId="28652"/>
    <cellStyle name="Currency 9 2 3 2 2 2 2 2" xfId="28653"/>
    <cellStyle name="Currency 9 2 3 2 2 2 2_PY_Adj" xfId="28654"/>
    <cellStyle name="Currency 9 2 3 2 2 2 3" xfId="28655"/>
    <cellStyle name="Currency 9 2 3 2 2 2_C1 BS" xfId="28656"/>
    <cellStyle name="Currency 9 2 3 2 2 3" xfId="28657"/>
    <cellStyle name="Currency 9 2 3 2 2 3 2" xfId="28658"/>
    <cellStyle name="Currency 9 2 3 2 2 3 2 2" xfId="28659"/>
    <cellStyle name="Currency 9 2 3 2 2 3 2_PY_Adj" xfId="28660"/>
    <cellStyle name="Currency 9 2 3 2 2 3 3" xfId="28661"/>
    <cellStyle name="Currency 9 2 3 2 2 3_C1 BS" xfId="28662"/>
    <cellStyle name="Currency 9 2 3 2 2 4" xfId="28663"/>
    <cellStyle name="Currency 9 2 3 2 2 4 2" xfId="28664"/>
    <cellStyle name="Currency 9 2 3 2 2 4_PY_Adj" xfId="28665"/>
    <cellStyle name="Currency 9 2 3 2 2 5" xfId="28666"/>
    <cellStyle name="Currency 9 2 3 2 2_4) FAS 143" xfId="28667"/>
    <cellStyle name="Currency 9 2 3 2 3" xfId="28668"/>
    <cellStyle name="Currency 9 2 3 2 3 2" xfId="28669"/>
    <cellStyle name="Currency 9 2 3 2 3 2 2" xfId="28670"/>
    <cellStyle name="Currency 9 2 3 2 3 2_PY_Adj" xfId="28671"/>
    <cellStyle name="Currency 9 2 3 2 3 3" xfId="28672"/>
    <cellStyle name="Currency 9 2 3 2 3_C1 BS" xfId="28673"/>
    <cellStyle name="Currency 9 2 3 2 4" xfId="28674"/>
    <cellStyle name="Currency 9 2 3 2 4 2" xfId="28675"/>
    <cellStyle name="Currency 9 2 3 2 4 2 2" xfId="28676"/>
    <cellStyle name="Currency 9 2 3 2 4 2_PY_Adj" xfId="28677"/>
    <cellStyle name="Currency 9 2 3 2 4 3" xfId="28678"/>
    <cellStyle name="Currency 9 2 3 2 4_C1 BS" xfId="28679"/>
    <cellStyle name="Currency 9 2 3 2 5" xfId="28680"/>
    <cellStyle name="Currency 9 2 3 2 5 2" xfId="28681"/>
    <cellStyle name="Currency 9 2 3 2 5_PY_Adj" xfId="28682"/>
    <cellStyle name="Currency 9 2 3 2 6" xfId="28683"/>
    <cellStyle name="Currency 9 2 3 2_4) FAS 143" xfId="28684"/>
    <cellStyle name="Currency 9 2 3 3" xfId="28685"/>
    <cellStyle name="Currency 9 2 3 3 2" xfId="28686"/>
    <cellStyle name="Currency 9 2 3 3 2 2" xfId="28687"/>
    <cellStyle name="Currency 9 2 3 3 2 2 2" xfId="28688"/>
    <cellStyle name="Currency 9 2 3 3 2 2_PY_Adj" xfId="28689"/>
    <cellStyle name="Currency 9 2 3 3 2 3" xfId="28690"/>
    <cellStyle name="Currency 9 2 3 3 2_C1 BS" xfId="28691"/>
    <cellStyle name="Currency 9 2 3 3 3" xfId="28692"/>
    <cellStyle name="Currency 9 2 3 3 3 2" xfId="28693"/>
    <cellStyle name="Currency 9 2 3 3 3 2 2" xfId="28694"/>
    <cellStyle name="Currency 9 2 3 3 3 2_PY_Adj" xfId="28695"/>
    <cellStyle name="Currency 9 2 3 3 3 3" xfId="28696"/>
    <cellStyle name="Currency 9 2 3 3 3_C1 BS" xfId="28697"/>
    <cellStyle name="Currency 9 2 3 3 4" xfId="28698"/>
    <cellStyle name="Currency 9 2 3 3 4 2" xfId="28699"/>
    <cellStyle name="Currency 9 2 3 3 4_PY_Adj" xfId="28700"/>
    <cellStyle name="Currency 9 2 3 3 5" xfId="28701"/>
    <cellStyle name="Currency 9 2 3 3_4) FAS 143" xfId="28702"/>
    <cellStyle name="Currency 9 2 3 4" xfId="28703"/>
    <cellStyle name="Currency 9 2 3 4 2" xfId="28704"/>
    <cellStyle name="Currency 9 2 3 4 2 2" xfId="28705"/>
    <cellStyle name="Currency 9 2 3 4 2_PY_Adj" xfId="28706"/>
    <cellStyle name="Currency 9 2 3 4 3" xfId="28707"/>
    <cellStyle name="Currency 9 2 3 4_C1 BS" xfId="28708"/>
    <cellStyle name="Currency 9 2 3 5" xfId="28709"/>
    <cellStyle name="Currency 9 2 3 5 2" xfId="28710"/>
    <cellStyle name="Currency 9 2 3 5 2 2" xfId="28711"/>
    <cellStyle name="Currency 9 2 3 5 2_PY_Adj" xfId="28712"/>
    <cellStyle name="Currency 9 2 3 5 3" xfId="28713"/>
    <cellStyle name="Currency 9 2 3 5_C1 BS" xfId="28714"/>
    <cellStyle name="Currency 9 2 3 6" xfId="28715"/>
    <cellStyle name="Currency 9 2 3 6 2" xfId="28716"/>
    <cellStyle name="Currency 9 2 3 6_PY_Adj" xfId="28717"/>
    <cellStyle name="Currency 9 2 3 7" xfId="28718"/>
    <cellStyle name="Currency 9 2 3_4) FAS 143" xfId="28719"/>
    <cellStyle name="Currency 9 2 4" xfId="28720"/>
    <cellStyle name="Currency 9 2 4 2" xfId="28721"/>
    <cellStyle name="Currency 9 2 4 2 2" xfId="28722"/>
    <cellStyle name="Currency 9 2 4 2 2 2" xfId="28723"/>
    <cellStyle name="Currency 9 2 4 2 2 2 2" xfId="28724"/>
    <cellStyle name="Currency 9 2 4 2 2 2_PY_Adj" xfId="28725"/>
    <cellStyle name="Currency 9 2 4 2 2 3" xfId="28726"/>
    <cellStyle name="Currency 9 2 4 2 2_C1 BS" xfId="28727"/>
    <cellStyle name="Currency 9 2 4 2 3" xfId="28728"/>
    <cellStyle name="Currency 9 2 4 2 3 2" xfId="28729"/>
    <cellStyle name="Currency 9 2 4 2 3 2 2" xfId="28730"/>
    <cellStyle name="Currency 9 2 4 2 3 2_PY_Adj" xfId="28731"/>
    <cellStyle name="Currency 9 2 4 2 3 3" xfId="28732"/>
    <cellStyle name="Currency 9 2 4 2 3_C1 BS" xfId="28733"/>
    <cellStyle name="Currency 9 2 4 2 4" xfId="28734"/>
    <cellStyle name="Currency 9 2 4 2 4 2" xfId="28735"/>
    <cellStyle name="Currency 9 2 4 2 4_PY_Adj" xfId="28736"/>
    <cellStyle name="Currency 9 2 4 2 5" xfId="28737"/>
    <cellStyle name="Currency 9 2 4 2_4) FAS 143" xfId="28738"/>
    <cellStyle name="Currency 9 2 4 3" xfId="28739"/>
    <cellStyle name="Currency 9 2 4 3 2" xfId="28740"/>
    <cellStyle name="Currency 9 2 4 3 2 2" xfId="28741"/>
    <cellStyle name="Currency 9 2 4 3 2_PY_Adj" xfId="28742"/>
    <cellStyle name="Currency 9 2 4 3 3" xfId="28743"/>
    <cellStyle name="Currency 9 2 4 3_C1 BS" xfId="28744"/>
    <cellStyle name="Currency 9 2 4 4" xfId="28745"/>
    <cellStyle name="Currency 9 2 4 4 2" xfId="28746"/>
    <cellStyle name="Currency 9 2 4 4 2 2" xfId="28747"/>
    <cellStyle name="Currency 9 2 4 4 2_PY_Adj" xfId="28748"/>
    <cellStyle name="Currency 9 2 4 4 3" xfId="28749"/>
    <cellStyle name="Currency 9 2 4 4_C1 BS" xfId="28750"/>
    <cellStyle name="Currency 9 2 4 5" xfId="28751"/>
    <cellStyle name="Currency 9 2 4 5 2" xfId="28752"/>
    <cellStyle name="Currency 9 2 4 5_PY_Adj" xfId="28753"/>
    <cellStyle name="Currency 9 2 4 6" xfId="28754"/>
    <cellStyle name="Currency 9 2 4_4) FAS 143" xfId="28755"/>
    <cellStyle name="Currency 9 2 5" xfId="28756"/>
    <cellStyle name="Currency 9 2 5 2" xfId="28757"/>
    <cellStyle name="Currency 9 2 5 2 2" xfId="28758"/>
    <cellStyle name="Currency 9 2 5 2 2 2" xfId="28759"/>
    <cellStyle name="Currency 9 2 5 2 2_PY_Adj" xfId="28760"/>
    <cellStyle name="Currency 9 2 5 2 3" xfId="28761"/>
    <cellStyle name="Currency 9 2 5 2_C1 BS" xfId="28762"/>
    <cellStyle name="Currency 9 2 5 3" xfId="28763"/>
    <cellStyle name="Currency 9 2 5 3 2" xfId="28764"/>
    <cellStyle name="Currency 9 2 5 3 2 2" xfId="28765"/>
    <cellStyle name="Currency 9 2 5 3 2_PY_Adj" xfId="28766"/>
    <cellStyle name="Currency 9 2 5 3 3" xfId="28767"/>
    <cellStyle name="Currency 9 2 5 3_C1 BS" xfId="28768"/>
    <cellStyle name="Currency 9 2 5 4" xfId="28769"/>
    <cellStyle name="Currency 9 2 5 4 2" xfId="28770"/>
    <cellStyle name="Currency 9 2 5 4_PY_Adj" xfId="28771"/>
    <cellStyle name="Currency 9 2 5 5" xfId="28772"/>
    <cellStyle name="Currency 9 2 5_4) FAS 143" xfId="28773"/>
    <cellStyle name="Currency 9 2 6" xfId="28774"/>
    <cellStyle name="Currency 9 2 6 2" xfId="28775"/>
    <cellStyle name="Currency 9 2 6 2 2" xfId="28776"/>
    <cellStyle name="Currency 9 2 6 2_PY_Adj" xfId="28777"/>
    <cellStyle name="Currency 9 2 6 3" xfId="28778"/>
    <cellStyle name="Currency 9 2 6_C1 BS" xfId="28779"/>
    <cellStyle name="Currency 9 2 7" xfId="28780"/>
    <cellStyle name="Currency 9 2 7 2" xfId="28781"/>
    <cellStyle name="Currency 9 2 7 2 2" xfId="28782"/>
    <cellStyle name="Currency 9 2 7 2_PY_Adj" xfId="28783"/>
    <cellStyle name="Currency 9 2 7 3" xfId="28784"/>
    <cellStyle name="Currency 9 2 7_C1 BS" xfId="28785"/>
    <cellStyle name="Currency 9 2 8" xfId="28786"/>
    <cellStyle name="Currency 9 2 8 2" xfId="28787"/>
    <cellStyle name="Currency 9 2 8_PY_Adj" xfId="28788"/>
    <cellStyle name="Currency 9 2 9" xfId="28789"/>
    <cellStyle name="Currency 9 2_11) Prop" xfId="28790"/>
    <cellStyle name="Currency 9 3" xfId="28791"/>
    <cellStyle name="Currency 9 3 2" xfId="28792"/>
    <cellStyle name="Currency 9 3 2 2" xfId="28793"/>
    <cellStyle name="Currency 9 3 2 2 2" xfId="28794"/>
    <cellStyle name="Currency 9 3 2 2 2 2" xfId="28795"/>
    <cellStyle name="Currency 9 3 2 2 2 2 2" xfId="28796"/>
    <cellStyle name="Currency 9 3 2 2 2 2_PY_Adj" xfId="28797"/>
    <cellStyle name="Currency 9 3 2 2 2 3" xfId="28798"/>
    <cellStyle name="Currency 9 3 2 2 2_C1 BS" xfId="28799"/>
    <cellStyle name="Currency 9 3 2 2 3" xfId="28800"/>
    <cellStyle name="Currency 9 3 2 2 3 2" xfId="28801"/>
    <cellStyle name="Currency 9 3 2 2 3 2 2" xfId="28802"/>
    <cellStyle name="Currency 9 3 2 2 3 2_PY_Adj" xfId="28803"/>
    <cellStyle name="Currency 9 3 2 2 3 3" xfId="28804"/>
    <cellStyle name="Currency 9 3 2 2 3_C1 BS" xfId="28805"/>
    <cellStyle name="Currency 9 3 2 2 4" xfId="28806"/>
    <cellStyle name="Currency 9 3 2 2 4 2" xfId="28807"/>
    <cellStyle name="Currency 9 3 2 2 4_PY_Adj" xfId="28808"/>
    <cellStyle name="Currency 9 3 2 2 5" xfId="28809"/>
    <cellStyle name="Currency 9 3 2 2_4) FAS 143" xfId="28810"/>
    <cellStyle name="Currency 9 3 2 3" xfId="28811"/>
    <cellStyle name="Currency 9 3 2 3 2" xfId="28812"/>
    <cellStyle name="Currency 9 3 2 3 2 2" xfId="28813"/>
    <cellStyle name="Currency 9 3 2 3 2_PY_Adj" xfId="28814"/>
    <cellStyle name="Currency 9 3 2 3 3" xfId="28815"/>
    <cellStyle name="Currency 9 3 2 3_C1 BS" xfId="28816"/>
    <cellStyle name="Currency 9 3 2 4" xfId="28817"/>
    <cellStyle name="Currency 9 3 2 4 2" xfId="28818"/>
    <cellStyle name="Currency 9 3 2 4 2 2" xfId="28819"/>
    <cellStyle name="Currency 9 3 2 4 2_PY_Adj" xfId="28820"/>
    <cellStyle name="Currency 9 3 2 4 3" xfId="28821"/>
    <cellStyle name="Currency 9 3 2 4_C1 BS" xfId="28822"/>
    <cellStyle name="Currency 9 3 2 5" xfId="28823"/>
    <cellStyle name="Currency 9 3 2 5 2" xfId="28824"/>
    <cellStyle name="Currency 9 3 2 5_PY_Adj" xfId="28825"/>
    <cellStyle name="Currency 9 3 2 6" xfId="28826"/>
    <cellStyle name="Currency 9 3 2_4) FAS 143" xfId="28827"/>
    <cellStyle name="Currency 9 3 3" xfId="28828"/>
    <cellStyle name="Currency 9 3 3 2" xfId="28829"/>
    <cellStyle name="Currency 9 3 3 2 2" xfId="28830"/>
    <cellStyle name="Currency 9 3 3 2 2 2" xfId="28831"/>
    <cellStyle name="Currency 9 3 3 2 2_PY_Adj" xfId="28832"/>
    <cellStyle name="Currency 9 3 3 2 3" xfId="28833"/>
    <cellStyle name="Currency 9 3 3 2_C1 BS" xfId="28834"/>
    <cellStyle name="Currency 9 3 3 3" xfId="28835"/>
    <cellStyle name="Currency 9 3 3 3 2" xfId="28836"/>
    <cellStyle name="Currency 9 3 3 3 2 2" xfId="28837"/>
    <cellStyle name="Currency 9 3 3 3 2_PY_Adj" xfId="28838"/>
    <cellStyle name="Currency 9 3 3 3 3" xfId="28839"/>
    <cellStyle name="Currency 9 3 3 3_C1 BS" xfId="28840"/>
    <cellStyle name="Currency 9 3 3 4" xfId="28841"/>
    <cellStyle name="Currency 9 3 3 4 2" xfId="28842"/>
    <cellStyle name="Currency 9 3 3 4_PY_Adj" xfId="28843"/>
    <cellStyle name="Currency 9 3 3 5" xfId="28844"/>
    <cellStyle name="Currency 9 3 3_4) FAS 143" xfId="28845"/>
    <cellStyle name="Currency 9 3 4" xfId="28846"/>
    <cellStyle name="Currency 9 3 4 2" xfId="28847"/>
    <cellStyle name="Currency 9 3 4 2 2" xfId="28848"/>
    <cellStyle name="Currency 9 3 4 2_PY_Adj" xfId="28849"/>
    <cellStyle name="Currency 9 3 4 3" xfId="28850"/>
    <cellStyle name="Currency 9 3 4_C1 BS" xfId="28851"/>
    <cellStyle name="Currency 9 3 5" xfId="28852"/>
    <cellStyle name="Currency 9 3 5 2" xfId="28853"/>
    <cellStyle name="Currency 9 3 5 2 2" xfId="28854"/>
    <cellStyle name="Currency 9 3 5 2_PY_Adj" xfId="28855"/>
    <cellStyle name="Currency 9 3 5 3" xfId="28856"/>
    <cellStyle name="Currency 9 3 5_C1 BS" xfId="28857"/>
    <cellStyle name="Currency 9 3 6" xfId="28858"/>
    <cellStyle name="Currency 9 3 6 2" xfId="28859"/>
    <cellStyle name="Currency 9 3 6_PY_Adj" xfId="28860"/>
    <cellStyle name="Currency 9 3 7" xfId="28861"/>
    <cellStyle name="Currency 9 3_4) FAS 143" xfId="28862"/>
    <cellStyle name="Currency 9 4" xfId="28863"/>
    <cellStyle name="Currency 9 4 2" xfId="28864"/>
    <cellStyle name="Currency 9 4 2 2" xfId="28865"/>
    <cellStyle name="Currency 9 4 2 2 2" xfId="28866"/>
    <cellStyle name="Currency 9 4 2 2 2 2" xfId="28867"/>
    <cellStyle name="Currency 9 4 2 2 2 2 2" xfId="28868"/>
    <cellStyle name="Currency 9 4 2 2 2 2_PY_Adj" xfId="28869"/>
    <cellStyle name="Currency 9 4 2 2 2 3" xfId="28870"/>
    <cellStyle name="Currency 9 4 2 2 2_C1 BS" xfId="28871"/>
    <cellStyle name="Currency 9 4 2 2 3" xfId="28872"/>
    <cellStyle name="Currency 9 4 2 2 3 2" xfId="28873"/>
    <cellStyle name="Currency 9 4 2 2 3 2 2" xfId="28874"/>
    <cellStyle name="Currency 9 4 2 2 3 2_PY_Adj" xfId="28875"/>
    <cellStyle name="Currency 9 4 2 2 3 3" xfId="28876"/>
    <cellStyle name="Currency 9 4 2 2 3_C1 BS" xfId="28877"/>
    <cellStyle name="Currency 9 4 2 2 4" xfId="28878"/>
    <cellStyle name="Currency 9 4 2 2 4 2" xfId="28879"/>
    <cellStyle name="Currency 9 4 2 2 4_PY_Adj" xfId="28880"/>
    <cellStyle name="Currency 9 4 2 2 5" xfId="28881"/>
    <cellStyle name="Currency 9 4 2 2_4) FAS 143" xfId="28882"/>
    <cellStyle name="Currency 9 4 2 3" xfId="28883"/>
    <cellStyle name="Currency 9 4 2 3 2" xfId="28884"/>
    <cellStyle name="Currency 9 4 2 3 2 2" xfId="28885"/>
    <cellStyle name="Currency 9 4 2 3 2_PY_Adj" xfId="28886"/>
    <cellStyle name="Currency 9 4 2 3 3" xfId="28887"/>
    <cellStyle name="Currency 9 4 2 3_C1 BS" xfId="28888"/>
    <cellStyle name="Currency 9 4 2 4" xfId="28889"/>
    <cellStyle name="Currency 9 4 2 4 2" xfId="28890"/>
    <cellStyle name="Currency 9 4 2 4 2 2" xfId="28891"/>
    <cellStyle name="Currency 9 4 2 4 2_PY_Adj" xfId="28892"/>
    <cellStyle name="Currency 9 4 2 4 3" xfId="28893"/>
    <cellStyle name="Currency 9 4 2 4_C1 BS" xfId="28894"/>
    <cellStyle name="Currency 9 4 2 5" xfId="28895"/>
    <cellStyle name="Currency 9 4 2 5 2" xfId="28896"/>
    <cellStyle name="Currency 9 4 2 5_PY_Adj" xfId="28897"/>
    <cellStyle name="Currency 9 4 2 6" xfId="28898"/>
    <cellStyle name="Currency 9 4 2_4) FAS 143" xfId="28899"/>
    <cellStyle name="Currency 9 4 3" xfId="28900"/>
    <cellStyle name="Currency 9 4 3 2" xfId="28901"/>
    <cellStyle name="Currency 9 4 3 2 2" xfId="28902"/>
    <cellStyle name="Currency 9 4 3 2 2 2" xfId="28903"/>
    <cellStyle name="Currency 9 4 3 2 2_PY_Adj" xfId="28904"/>
    <cellStyle name="Currency 9 4 3 2 3" xfId="28905"/>
    <cellStyle name="Currency 9 4 3 2_C1 BS" xfId="28906"/>
    <cellStyle name="Currency 9 4 3 3" xfId="28907"/>
    <cellStyle name="Currency 9 4 3 3 2" xfId="28908"/>
    <cellStyle name="Currency 9 4 3 3 2 2" xfId="28909"/>
    <cellStyle name="Currency 9 4 3 3 2_PY_Adj" xfId="28910"/>
    <cellStyle name="Currency 9 4 3 3 3" xfId="28911"/>
    <cellStyle name="Currency 9 4 3 3_C1 BS" xfId="28912"/>
    <cellStyle name="Currency 9 4 3 4" xfId="28913"/>
    <cellStyle name="Currency 9 4 3 4 2" xfId="28914"/>
    <cellStyle name="Currency 9 4 3 4_PY_Adj" xfId="28915"/>
    <cellStyle name="Currency 9 4 3 5" xfId="28916"/>
    <cellStyle name="Currency 9 4 3_4) FAS 143" xfId="28917"/>
    <cellStyle name="Currency 9 4 4" xfId="28918"/>
    <cellStyle name="Currency 9 4 4 2" xfId="28919"/>
    <cellStyle name="Currency 9 4 4 2 2" xfId="28920"/>
    <cellStyle name="Currency 9 4 4 2_PY_Adj" xfId="28921"/>
    <cellStyle name="Currency 9 4 4 3" xfId="28922"/>
    <cellStyle name="Currency 9 4 4_C1 BS" xfId="28923"/>
    <cellStyle name="Currency 9 4 5" xfId="28924"/>
    <cellStyle name="Currency 9 4 5 2" xfId="28925"/>
    <cellStyle name="Currency 9 4 5 2 2" xfId="28926"/>
    <cellStyle name="Currency 9 4 5 2_PY_Adj" xfId="28927"/>
    <cellStyle name="Currency 9 4 5 3" xfId="28928"/>
    <cellStyle name="Currency 9 4 5_C1 BS" xfId="28929"/>
    <cellStyle name="Currency 9 4 6" xfId="28930"/>
    <cellStyle name="Currency 9 4 6 2" xfId="28931"/>
    <cellStyle name="Currency 9 4 6_PY_Adj" xfId="28932"/>
    <cellStyle name="Currency 9 4 7" xfId="28933"/>
    <cellStyle name="Currency 9 4_4) FAS 143" xfId="28934"/>
    <cellStyle name="Currency 9 5" xfId="28935"/>
    <cellStyle name="Currency 9 5 2" xfId="28936"/>
    <cellStyle name="Currency 9 5 2 2" xfId="28937"/>
    <cellStyle name="Currency 9 5 2 2 2" xfId="28938"/>
    <cellStyle name="Currency 9 5 2 2 2 2" xfId="28939"/>
    <cellStyle name="Currency 9 5 2 2 2_PY_Adj" xfId="28940"/>
    <cellStyle name="Currency 9 5 2 2 3" xfId="28941"/>
    <cellStyle name="Currency 9 5 2 2_C1 BS" xfId="28942"/>
    <cellStyle name="Currency 9 5 2 3" xfId="28943"/>
    <cellStyle name="Currency 9 5 2 3 2" xfId="28944"/>
    <cellStyle name="Currency 9 5 2 3 2 2" xfId="28945"/>
    <cellStyle name="Currency 9 5 2 3 2_PY_Adj" xfId="28946"/>
    <cellStyle name="Currency 9 5 2 3 3" xfId="28947"/>
    <cellStyle name="Currency 9 5 2 3_C1 BS" xfId="28948"/>
    <cellStyle name="Currency 9 5 2 4" xfId="28949"/>
    <cellStyle name="Currency 9 5 2 4 2" xfId="28950"/>
    <cellStyle name="Currency 9 5 2 4_PY_Adj" xfId="28951"/>
    <cellStyle name="Currency 9 5 2 5" xfId="28952"/>
    <cellStyle name="Currency 9 5 2_4) FAS 143" xfId="28953"/>
    <cellStyle name="Currency 9 5 3" xfId="28954"/>
    <cellStyle name="Currency 9 5 3 2" xfId="28955"/>
    <cellStyle name="Currency 9 5 3 2 2" xfId="28956"/>
    <cellStyle name="Currency 9 5 3 2_PY_Adj" xfId="28957"/>
    <cellStyle name="Currency 9 5 3 3" xfId="28958"/>
    <cellStyle name="Currency 9 5 3_C1 BS" xfId="28959"/>
    <cellStyle name="Currency 9 5 4" xfId="28960"/>
    <cellStyle name="Currency 9 5 4 2" xfId="28961"/>
    <cellStyle name="Currency 9 5 4 2 2" xfId="28962"/>
    <cellStyle name="Currency 9 5 4 2_PY_Adj" xfId="28963"/>
    <cellStyle name="Currency 9 5 4 3" xfId="28964"/>
    <cellStyle name="Currency 9 5 4_C1 BS" xfId="28965"/>
    <cellStyle name="Currency 9 5 5" xfId="28966"/>
    <cellStyle name="Currency 9 5 5 2" xfId="28967"/>
    <cellStyle name="Currency 9 5 5_PY_Adj" xfId="28968"/>
    <cellStyle name="Currency 9 5 6" xfId="28969"/>
    <cellStyle name="Currency 9 5_4) FAS 143" xfId="28970"/>
    <cellStyle name="Currency 9 6" xfId="28971"/>
    <cellStyle name="Currency 9 6 2" xfId="28972"/>
    <cellStyle name="Currency 9 6 2 2" xfId="28973"/>
    <cellStyle name="Currency 9 6 2 2 2" xfId="28974"/>
    <cellStyle name="Currency 9 6 2 2_PY_Adj" xfId="28975"/>
    <cellStyle name="Currency 9 6 2 3" xfId="28976"/>
    <cellStyle name="Currency 9 6 2_C1 BS" xfId="28977"/>
    <cellStyle name="Currency 9 6 3" xfId="28978"/>
    <cellStyle name="Currency 9 6 3 2" xfId="28979"/>
    <cellStyle name="Currency 9 6 3 2 2" xfId="28980"/>
    <cellStyle name="Currency 9 6 3 2_PY_Adj" xfId="28981"/>
    <cellStyle name="Currency 9 6 3 3" xfId="28982"/>
    <cellStyle name="Currency 9 6 3_C1 BS" xfId="28983"/>
    <cellStyle name="Currency 9 6 4" xfId="28984"/>
    <cellStyle name="Currency 9 6 4 2" xfId="28985"/>
    <cellStyle name="Currency 9 6 4_PY_Adj" xfId="28986"/>
    <cellStyle name="Currency 9 6 5" xfId="28987"/>
    <cellStyle name="Currency 9 6_4) FAS 143" xfId="28988"/>
    <cellStyle name="Currency 9 7" xfId="28989"/>
    <cellStyle name="Currency 9 8" xfId="28990"/>
    <cellStyle name="Currency 9 9" xfId="28991"/>
    <cellStyle name="Currency 9_1.) Midland &amp; P&amp;L" xfId="28992"/>
    <cellStyle name="Currency(1)" xfId="28993"/>
    <cellStyle name="Currency(1) 10" xfId="28994"/>
    <cellStyle name="Currency(1) 10 2" xfId="28995"/>
    <cellStyle name="Currency(1) 11" xfId="28996"/>
    <cellStyle name="Currency(1) 11 2" xfId="28997"/>
    <cellStyle name="Currency(1) 12" xfId="28998"/>
    <cellStyle name="Currency(1) 12 2" xfId="28999"/>
    <cellStyle name="Currency(1) 13" xfId="29000"/>
    <cellStyle name="Currency(1) 13 2" xfId="29001"/>
    <cellStyle name="Currency(1) 13 3" xfId="29002"/>
    <cellStyle name="Currency(1) 14" xfId="29003"/>
    <cellStyle name="Currency(1) 14 2" xfId="29004"/>
    <cellStyle name="Currency(1) 15" xfId="29005"/>
    <cellStyle name="Currency(1) 15 2" xfId="29006"/>
    <cellStyle name="Currency(1) 15 2 2" xfId="29007"/>
    <cellStyle name="Currency(1) 15 3" xfId="29008"/>
    <cellStyle name="Currency(1) 15 4" xfId="29009"/>
    <cellStyle name="Currency(1) 16" xfId="29010"/>
    <cellStyle name="Currency(1) 16 2" xfId="29011"/>
    <cellStyle name="Currency(1) 16 2 2" xfId="29012"/>
    <cellStyle name="Currency(1) 16 3" xfId="29013"/>
    <cellStyle name="Currency(1) 17" xfId="29014"/>
    <cellStyle name="Currency(1) 18" xfId="29015"/>
    <cellStyle name="Currency(1) 2" xfId="29016"/>
    <cellStyle name="Currency(1) 2 2" xfId="29017"/>
    <cellStyle name="Currency(1) 2 2 2" xfId="29018"/>
    <cellStyle name="Currency(1) 2 3" xfId="29019"/>
    <cellStyle name="Currency(1) 2_1.) Midland &amp; P&amp;L" xfId="29020"/>
    <cellStyle name="Currency(1) 3" xfId="29021"/>
    <cellStyle name="Currency(1) 3 10" xfId="29022"/>
    <cellStyle name="Currency(1) 3 2" xfId="29023"/>
    <cellStyle name="Currency(1) 3 2 2" xfId="29024"/>
    <cellStyle name="Currency(1) 3 2 3" xfId="29025"/>
    <cellStyle name="Currency(1) 3 2_11) Prop" xfId="29026"/>
    <cellStyle name="Currency(1) 3 3" xfId="29027"/>
    <cellStyle name="Currency(1) 3 4" xfId="29028"/>
    <cellStyle name="Currency(1) 3 5" xfId="29029"/>
    <cellStyle name="Currency(1) 3 6" xfId="29030"/>
    <cellStyle name="Currency(1) 3 7" xfId="29031"/>
    <cellStyle name="Currency(1) 3 8" xfId="29032"/>
    <cellStyle name="Currency(1) 3 9" xfId="29033"/>
    <cellStyle name="Currency(1) 3_1.) Midland &amp; P&amp;L" xfId="29034"/>
    <cellStyle name="Currency(1) 4" xfId="29035"/>
    <cellStyle name="Currency(1) 4 2" xfId="29036"/>
    <cellStyle name="Currency(1) 4_4) FAS 143" xfId="29037"/>
    <cellStyle name="Currency(1) 5" xfId="29038"/>
    <cellStyle name="Currency(1) 5 2" xfId="29039"/>
    <cellStyle name="Currency(1) 6" xfId="29040"/>
    <cellStyle name="Currency(1) 6 2" xfId="29041"/>
    <cellStyle name="Currency(1) 7" xfId="29042"/>
    <cellStyle name="Currency(1) 7 2" xfId="29043"/>
    <cellStyle name="Currency(1) 8" xfId="29044"/>
    <cellStyle name="Currency(1) 8 2" xfId="29045"/>
    <cellStyle name="Currency(1) 9" xfId="29046"/>
    <cellStyle name="Currency(1) 9 2" xfId="29047"/>
    <cellStyle name="Currency(1)_1.) Midland &amp; P&amp;L" xfId="29048"/>
    <cellStyle name="Currency0" xfId="29049"/>
    <cellStyle name="Currency0 10" xfId="29050"/>
    <cellStyle name="Currency0 2" xfId="29051"/>
    <cellStyle name="Currency0 2 2" xfId="29052"/>
    <cellStyle name="Currency0 2 2 2" xfId="29053"/>
    <cellStyle name="Currency0 2 2 3" xfId="29054"/>
    <cellStyle name="Currency0 2 2_11) Prop" xfId="29055"/>
    <cellStyle name="Currency0 2 3" xfId="29056"/>
    <cellStyle name="Currency0 2 4" xfId="29057"/>
    <cellStyle name="Currency0 2_11) Prop" xfId="29058"/>
    <cellStyle name="Currency0 3" xfId="29059"/>
    <cellStyle name="Currency0 3 2" xfId="29060"/>
    <cellStyle name="Currency0 3 2 2" xfId="29061"/>
    <cellStyle name="Currency0 3 2 3" xfId="29062"/>
    <cellStyle name="Currency0 3 2_11) Prop" xfId="29063"/>
    <cellStyle name="Currency0 3 3" xfId="29064"/>
    <cellStyle name="Currency0 3 4" xfId="29065"/>
    <cellStyle name="Currency0 3_11) Prop" xfId="29066"/>
    <cellStyle name="Currency0 4" xfId="29067"/>
    <cellStyle name="Currency0 4 2" xfId="29068"/>
    <cellStyle name="Currency0 4 2 2" xfId="29069"/>
    <cellStyle name="Currency0 4 2 3" xfId="29070"/>
    <cellStyle name="Currency0 4 2_11) Prop" xfId="29071"/>
    <cellStyle name="Currency0 4 3" xfId="29072"/>
    <cellStyle name="Currency0 4 4" xfId="29073"/>
    <cellStyle name="Currency0 4_11) Prop" xfId="29074"/>
    <cellStyle name="Currency0 5" xfId="29075"/>
    <cellStyle name="Currency0 5 2" xfId="29076"/>
    <cellStyle name="Currency0 5 3" xfId="29077"/>
    <cellStyle name="Currency0 5_11) Prop" xfId="29078"/>
    <cellStyle name="Currency0 6" xfId="29079"/>
    <cellStyle name="Currency0 6 2" xfId="29080"/>
    <cellStyle name="Currency0 6 3" xfId="29081"/>
    <cellStyle name="Currency0 6_11) Prop" xfId="29082"/>
    <cellStyle name="Currency0 7" xfId="29083"/>
    <cellStyle name="Currency0 8" xfId="29084"/>
    <cellStyle name="Currency0 9" xfId="29085"/>
    <cellStyle name="Currency0_1.) Midland &amp; P&amp;L" xfId="29086"/>
    <cellStyle name="Data" xfId="29087"/>
    <cellStyle name="Data 10" xfId="29088"/>
    <cellStyle name="Data 2" xfId="29089"/>
    <cellStyle name="Data 2 2" xfId="29090"/>
    <cellStyle name="Data 2 2 2" xfId="29091"/>
    <cellStyle name="Data 2 2 3" xfId="29092"/>
    <cellStyle name="Data 2 2_4) FAS 143" xfId="29093"/>
    <cellStyle name="Data 2 3" xfId="29094"/>
    <cellStyle name="Data 2 4" xfId="29095"/>
    <cellStyle name="Data 2_11) Prop" xfId="29096"/>
    <cellStyle name="Data 3" xfId="29097"/>
    <cellStyle name="Data 3 2" xfId="29098"/>
    <cellStyle name="Data 3 3" xfId="29099"/>
    <cellStyle name="Data 3_4) FAS 143" xfId="29100"/>
    <cellStyle name="Data 4" xfId="29101"/>
    <cellStyle name="Data 5" xfId="29102"/>
    <cellStyle name="Data 6" xfId="29103"/>
    <cellStyle name="Data 7" xfId="29104"/>
    <cellStyle name="Data 8" xfId="29105"/>
    <cellStyle name="Data 9" xfId="29106"/>
    <cellStyle name="Data_1.) Midland &amp; P&amp;L" xfId="29107"/>
    <cellStyle name="DataEntry" xfId="29108"/>
    <cellStyle name="DataEntry 10" xfId="29109"/>
    <cellStyle name="DataEntry 2" xfId="29110"/>
    <cellStyle name="DataEntry 2 2" xfId="29111"/>
    <cellStyle name="DataEntry 2 2 2" xfId="29112"/>
    <cellStyle name="DataEntry 2 2 3" xfId="29113"/>
    <cellStyle name="DataEntry 2 2_11) Prop" xfId="29114"/>
    <cellStyle name="DataEntry 2 3" xfId="29115"/>
    <cellStyle name="DataEntry 2 3 2" xfId="29116"/>
    <cellStyle name="DataEntry 2 3 3" xfId="29117"/>
    <cellStyle name="DataEntry 2 3_4) FAS 143" xfId="29118"/>
    <cellStyle name="DataEntry 2 4" xfId="29119"/>
    <cellStyle name="DataEntry 2 5" xfId="29120"/>
    <cellStyle name="DataEntry 2_11) Prop" xfId="29121"/>
    <cellStyle name="DataEntry 3" xfId="29122"/>
    <cellStyle name="DataEntry 3 2" xfId="29123"/>
    <cellStyle name="DataEntry 3 3" xfId="29124"/>
    <cellStyle name="DataEntry 3_11) Prop" xfId="29125"/>
    <cellStyle name="DataEntry 4" xfId="29126"/>
    <cellStyle name="DataEntry 5" xfId="29127"/>
    <cellStyle name="DataEntry 6" xfId="29128"/>
    <cellStyle name="DataEntry 7" xfId="29129"/>
    <cellStyle name="DataEntry 8" xfId="29130"/>
    <cellStyle name="DataEntry 9" xfId="29131"/>
    <cellStyle name="DataEntry%" xfId="29132"/>
    <cellStyle name="DataEntry% 10" xfId="29133"/>
    <cellStyle name="DataEntry% 2" xfId="29134"/>
    <cellStyle name="DataEntry% 2 2" xfId="29135"/>
    <cellStyle name="DataEntry% 2 2 2" xfId="29136"/>
    <cellStyle name="DataEntry% 2 2 3" xfId="29137"/>
    <cellStyle name="DataEntry% 2 2_11) Prop" xfId="29138"/>
    <cellStyle name="DataEntry% 2 3" xfId="29139"/>
    <cellStyle name="DataEntry% 2 4" xfId="29140"/>
    <cellStyle name="DataEntry% 2_11) Prop" xfId="29141"/>
    <cellStyle name="DataEntry% 3" xfId="29142"/>
    <cellStyle name="DataEntry% 3 2" xfId="29143"/>
    <cellStyle name="DataEntry% 3 3" xfId="29144"/>
    <cellStyle name="DataEntry% 3_11) Prop" xfId="29145"/>
    <cellStyle name="DataEntry% 4" xfId="29146"/>
    <cellStyle name="DataEntry% 5" xfId="29147"/>
    <cellStyle name="DataEntry% 6" xfId="29148"/>
    <cellStyle name="DataEntry% 7" xfId="29149"/>
    <cellStyle name="DataEntry% 8" xfId="29150"/>
    <cellStyle name="DataEntry% 9" xfId="29151"/>
    <cellStyle name="DataEntry%_1.) Midland &amp; P&amp;L" xfId="29152"/>
    <cellStyle name="DataEntry_1.) Midland &amp; P&amp;L" xfId="29153"/>
    <cellStyle name="Date" xfId="29154"/>
    <cellStyle name="DATE 10" xfId="29155"/>
    <cellStyle name="DATE 10 2" xfId="29156"/>
    <cellStyle name="DATE 10 2 2" xfId="29157"/>
    <cellStyle name="DATE 10 3" xfId="29158"/>
    <cellStyle name="DATE 10 4" xfId="29159"/>
    <cellStyle name="DATE 10_1.) Midland &amp; P&amp;L" xfId="29160"/>
    <cellStyle name="Date 11" xfId="29161"/>
    <cellStyle name="Date 11 2" xfId="29162"/>
    <cellStyle name="DATE 11 2 2" xfId="29163"/>
    <cellStyle name="DATE 11 3" xfId="29164"/>
    <cellStyle name="DATE 11 4" xfId="29165"/>
    <cellStyle name="Date 11_11) Prop" xfId="29166"/>
    <cellStyle name="DATE 12" xfId="29167"/>
    <cellStyle name="DATE 12 2" xfId="29168"/>
    <cellStyle name="DATE 12 2 2" xfId="29169"/>
    <cellStyle name="DATE 12 3" xfId="29170"/>
    <cellStyle name="DATE 12_11) Prop" xfId="29171"/>
    <cellStyle name="DATE 13" xfId="29172"/>
    <cellStyle name="DATE 13 2" xfId="29173"/>
    <cellStyle name="DATE 13 2 2" xfId="29174"/>
    <cellStyle name="DATE 13 3" xfId="29175"/>
    <cellStyle name="DATE 13 4" xfId="29176"/>
    <cellStyle name="DATE 13_11) Prop" xfId="29177"/>
    <cellStyle name="DATE 14" xfId="29178"/>
    <cellStyle name="DATE 14 2" xfId="29179"/>
    <cellStyle name="DATE 14 2 2" xfId="29180"/>
    <cellStyle name="DATE 14 3" xfId="29181"/>
    <cellStyle name="DATE 14_11) Prop" xfId="29182"/>
    <cellStyle name="DATE 15" xfId="29183"/>
    <cellStyle name="DATE 15 2" xfId="29184"/>
    <cellStyle name="DATE 15 2 2" xfId="29185"/>
    <cellStyle name="DATE 15 2 3" xfId="29186"/>
    <cellStyle name="DATE 15 3" xfId="29187"/>
    <cellStyle name="DATE 15 4" xfId="29188"/>
    <cellStyle name="DATE 15 5" xfId="29189"/>
    <cellStyle name="DATE 15_11) Prop" xfId="29190"/>
    <cellStyle name="DATE 16" xfId="29191"/>
    <cellStyle name="DATE 16 2" xfId="29192"/>
    <cellStyle name="DATE 16 2 2" xfId="29193"/>
    <cellStyle name="DATE 16 2 3" xfId="29194"/>
    <cellStyle name="DATE 16 3" xfId="29195"/>
    <cellStyle name="DATE 16 4" xfId="29196"/>
    <cellStyle name="DATE 16_11) Prop" xfId="29197"/>
    <cellStyle name="DATE 17" xfId="29198"/>
    <cellStyle name="DATE 17 2" xfId="29199"/>
    <cellStyle name="DATE 17 3" xfId="29200"/>
    <cellStyle name="DATE 17_11) Prop" xfId="29201"/>
    <cellStyle name="Date 18" xfId="29202"/>
    <cellStyle name="Date 18 2" xfId="29203"/>
    <cellStyle name="DATE 18 3" xfId="29204"/>
    <cellStyle name="DATE 18 4" xfId="29205"/>
    <cellStyle name="Date 18_4) FAS 143" xfId="29206"/>
    <cellStyle name="Date 19" xfId="29207"/>
    <cellStyle name="Date 19 2" xfId="29208"/>
    <cellStyle name="Date 19 3" xfId="29209"/>
    <cellStyle name="Date 19_4) FAS 143" xfId="29210"/>
    <cellStyle name="DATE 2" xfId="29211"/>
    <cellStyle name="DATE 2 10" xfId="29212"/>
    <cellStyle name="DATE 2 10 2" xfId="29213"/>
    <cellStyle name="DATE 2 10 3" xfId="29214"/>
    <cellStyle name="DATE 2 10_11) Prop" xfId="29215"/>
    <cellStyle name="DATE 2 11" xfId="29216"/>
    <cellStyle name="DATE 2 11 2" xfId="29217"/>
    <cellStyle name="DATE 2 11 3" xfId="29218"/>
    <cellStyle name="DATE 2 11_11) Prop" xfId="29219"/>
    <cellStyle name="DATE 2 12" xfId="29220"/>
    <cellStyle name="DATE 2 12 2" xfId="29221"/>
    <cellStyle name="DATE 2 12 3" xfId="29222"/>
    <cellStyle name="DATE 2 12_4) FAS 143" xfId="29223"/>
    <cellStyle name="DATE 2 13" xfId="29224"/>
    <cellStyle name="DATE 2 14" xfId="29225"/>
    <cellStyle name="DATE 2 15" xfId="29226"/>
    <cellStyle name="DATE 2 16" xfId="29227"/>
    <cellStyle name="DATE 2 17" xfId="29228"/>
    <cellStyle name="DATE 2 18" xfId="29229"/>
    <cellStyle name="DATE 2 19" xfId="29230"/>
    <cellStyle name="DATE 2 2" xfId="29231"/>
    <cellStyle name="DATE 2 2 10" xfId="29232"/>
    <cellStyle name="Date 2 2 2" xfId="29233"/>
    <cellStyle name="DATE 2 2 2 2" xfId="29234"/>
    <cellStyle name="DATE 2 2 3" xfId="29235"/>
    <cellStyle name="DATE 2 2 4" xfId="29236"/>
    <cellStyle name="DATE 2 2 5" xfId="29237"/>
    <cellStyle name="DATE 2 2 6" xfId="29238"/>
    <cellStyle name="DATE 2 2 7" xfId="29239"/>
    <cellStyle name="DATE 2 2 8" xfId="29240"/>
    <cellStyle name="DATE 2 2 9" xfId="29241"/>
    <cellStyle name="DATE 2 2_1.) Midland &amp; P&amp;L" xfId="29242"/>
    <cellStyle name="DATE 2 20" xfId="29243"/>
    <cellStyle name="DATE 2 21" xfId="29244"/>
    <cellStyle name="DATE 2 22" xfId="29245"/>
    <cellStyle name="DATE 2 3" xfId="29246"/>
    <cellStyle name="DATE 2 3 2" xfId="29247"/>
    <cellStyle name="DATE 2 3 3" xfId="29248"/>
    <cellStyle name="DATE 2 3_11) Prop" xfId="29249"/>
    <cellStyle name="DATE 2 4" xfId="29250"/>
    <cellStyle name="DATE 2 4 2" xfId="29251"/>
    <cellStyle name="DATE 2 4 3" xfId="29252"/>
    <cellStyle name="DATE 2 4_11) Prop" xfId="29253"/>
    <cellStyle name="DATE 2 5" xfId="29254"/>
    <cellStyle name="DATE 2 5 2" xfId="29255"/>
    <cellStyle name="DATE 2 5 3" xfId="29256"/>
    <cellStyle name="DATE 2 5_11) Prop" xfId="29257"/>
    <cellStyle name="DATE 2 6" xfId="29258"/>
    <cellStyle name="DATE 2 6 2" xfId="29259"/>
    <cellStyle name="DATE 2 6 3" xfId="29260"/>
    <cellStyle name="DATE 2 6_11) Prop" xfId="29261"/>
    <cellStyle name="DATE 2 7" xfId="29262"/>
    <cellStyle name="DATE 2 7 2" xfId="29263"/>
    <cellStyle name="DATE 2 7 3" xfId="29264"/>
    <cellStyle name="DATE 2 7_11) Prop" xfId="29265"/>
    <cellStyle name="DATE 2 8" xfId="29266"/>
    <cellStyle name="DATE 2 8 2" xfId="29267"/>
    <cellStyle name="DATE 2 8 3" xfId="29268"/>
    <cellStyle name="DATE 2 8_11) Prop" xfId="29269"/>
    <cellStyle name="DATE 2 9" xfId="29270"/>
    <cellStyle name="DATE 2 9 2" xfId="29271"/>
    <cellStyle name="DATE 2 9 3" xfId="29272"/>
    <cellStyle name="DATE 2 9_11) Prop" xfId="29273"/>
    <cellStyle name="DATE 2_1.) Midland &amp; P&amp;L" xfId="29274"/>
    <cellStyle name="Date 20" xfId="29275"/>
    <cellStyle name="Date 20 2" xfId="29276"/>
    <cellStyle name="Date 20 3" xfId="29277"/>
    <cellStyle name="Date 20_4) FAS 143" xfId="29278"/>
    <cellStyle name="Date 21" xfId="29279"/>
    <cellStyle name="Date 21 2" xfId="29280"/>
    <cellStyle name="Date 21 3" xfId="29281"/>
    <cellStyle name="Date 21_4) FAS 143" xfId="29282"/>
    <cellStyle name="Date 22" xfId="29283"/>
    <cellStyle name="Date 22 2" xfId="29284"/>
    <cellStyle name="Date 22 3" xfId="29285"/>
    <cellStyle name="Date 22_4) FAS 143" xfId="29286"/>
    <cellStyle name="Date 23" xfId="29287"/>
    <cellStyle name="Date 23 2" xfId="29288"/>
    <cellStyle name="Date 23 3" xfId="29289"/>
    <cellStyle name="Date 23_4) FAS 143" xfId="29290"/>
    <cellStyle name="Date 24" xfId="29291"/>
    <cellStyle name="Date 24 2" xfId="29292"/>
    <cellStyle name="Date 25" xfId="29293"/>
    <cellStyle name="Date 25 2" xfId="29294"/>
    <cellStyle name="Date 26" xfId="29295"/>
    <cellStyle name="Date 26 2" xfId="29296"/>
    <cellStyle name="Date 27" xfId="29297"/>
    <cellStyle name="Date 28" xfId="29298"/>
    <cellStyle name="Date 29" xfId="29299"/>
    <cellStyle name="DATE 3" xfId="29300"/>
    <cellStyle name="DATE 3 2" xfId="29301"/>
    <cellStyle name="DATE 3 3" xfId="29302"/>
    <cellStyle name="DATE 3_1.) Midland &amp; P&amp;L" xfId="29303"/>
    <cellStyle name="Date 30" xfId="29304"/>
    <cellStyle name="Date 31" xfId="29305"/>
    <cellStyle name="Date 32" xfId="29306"/>
    <cellStyle name="Date 33" xfId="29307"/>
    <cellStyle name="Date 34" xfId="29308"/>
    <cellStyle name="Date 35" xfId="29309"/>
    <cellStyle name="Date 36" xfId="29310"/>
    <cellStyle name="Date 37" xfId="29311"/>
    <cellStyle name="Date 38" xfId="29312"/>
    <cellStyle name="Date 39" xfId="29313"/>
    <cellStyle name="DATE 4" xfId="29314"/>
    <cellStyle name="DATE 4 2" xfId="29315"/>
    <cellStyle name="DATE 4 3" xfId="29316"/>
    <cellStyle name="DATE 4_1.) Midland &amp; P&amp;L" xfId="29317"/>
    <cellStyle name="Date 40" xfId="29318"/>
    <cellStyle name="Date 41" xfId="29319"/>
    <cellStyle name="Date 42" xfId="29320"/>
    <cellStyle name="Date 43" xfId="29321"/>
    <cellStyle name="Date 44" xfId="29322"/>
    <cellStyle name="Date 45" xfId="29323"/>
    <cellStyle name="Date 46" xfId="29324"/>
    <cellStyle name="Date 47" xfId="29325"/>
    <cellStyle name="DATE 48" xfId="29326"/>
    <cellStyle name="DATE 49" xfId="29327"/>
    <cellStyle name="Date 5" xfId="29328"/>
    <cellStyle name="Date 5 2" xfId="29329"/>
    <cellStyle name="DATE 5 2 2" xfId="29330"/>
    <cellStyle name="Date 5 3" xfId="29331"/>
    <cellStyle name="DATE 5 4" xfId="29332"/>
    <cellStyle name="DATE 5 5" xfId="29333"/>
    <cellStyle name="Date 5_1.) Midland &amp; P&amp;L" xfId="29334"/>
    <cellStyle name="DATE 50" xfId="29335"/>
    <cellStyle name="Date 6" xfId="29336"/>
    <cellStyle name="Date 6 2" xfId="29337"/>
    <cellStyle name="DATE 6 2 2" xfId="29338"/>
    <cellStyle name="Date 6 3" xfId="29339"/>
    <cellStyle name="DATE 6 4" xfId="29340"/>
    <cellStyle name="DATE 6 5" xfId="29341"/>
    <cellStyle name="Date 6_1.) Midland &amp; P&amp;L" xfId="29342"/>
    <cellStyle name="Date 7" xfId="29343"/>
    <cellStyle name="Date 7 2" xfId="29344"/>
    <cellStyle name="DATE 7 2 2" xfId="29345"/>
    <cellStyle name="Date 7 3" xfId="29346"/>
    <cellStyle name="DATE 7 4" xfId="29347"/>
    <cellStyle name="DATE 7 5" xfId="29348"/>
    <cellStyle name="Date 7_1.) Midland &amp; P&amp;L" xfId="29349"/>
    <cellStyle name="Date 8" xfId="29350"/>
    <cellStyle name="Date 8 2" xfId="29351"/>
    <cellStyle name="DATE 8 2 2" xfId="29352"/>
    <cellStyle name="Date 8 3" xfId="29353"/>
    <cellStyle name="DATE 8 4" xfId="29354"/>
    <cellStyle name="DATE 8 5" xfId="29355"/>
    <cellStyle name="Date 8_1.) Midland &amp; P&amp;L" xfId="29356"/>
    <cellStyle name="Date 9" xfId="29357"/>
    <cellStyle name="Date 9 2" xfId="29358"/>
    <cellStyle name="DATE 9 2 2" xfId="29359"/>
    <cellStyle name="Date 9 3" xfId="29360"/>
    <cellStyle name="DATE 9 4" xfId="29361"/>
    <cellStyle name="DATE 9 5" xfId="29362"/>
    <cellStyle name="Date 9_1.) Midland &amp; P&amp;L" xfId="29363"/>
    <cellStyle name="Date Short" xfId="29364"/>
    <cellStyle name="Date Short 2" xfId="29365"/>
    <cellStyle name="date(AM/PM)" xfId="29366"/>
    <cellStyle name="date(AM/PM) 10" xfId="29367"/>
    <cellStyle name="date(AM/PM) 10 2" xfId="29368"/>
    <cellStyle name="date(AM/PM) 10 2 2" xfId="29369"/>
    <cellStyle name="date(AM/PM) 10 3" xfId="29370"/>
    <cellStyle name="date(AM/PM) 10 4" xfId="29371"/>
    <cellStyle name="date(AM/PM) 11" xfId="29372"/>
    <cellStyle name="date(AM/PM) 2" xfId="29373"/>
    <cellStyle name="date(AM/PM) 2 2" xfId="29374"/>
    <cellStyle name="date(AM/PM) 2 2 2" xfId="29375"/>
    <cellStyle name="date(AM/PM) 2 3" xfId="29376"/>
    <cellStyle name="date(AM/PM) 2_1.) Midland &amp; P&amp;L" xfId="29377"/>
    <cellStyle name="date(AM/PM) 3" xfId="29378"/>
    <cellStyle name="date(AM/PM) 3 10" xfId="29379"/>
    <cellStyle name="date(AM/PM) 3 2" xfId="29380"/>
    <cellStyle name="date(AM/PM) 3 2 2" xfId="29381"/>
    <cellStyle name="date(AM/PM) 3 2 3" xfId="29382"/>
    <cellStyle name="date(AM/PM) 3 2_11) Prop" xfId="29383"/>
    <cellStyle name="date(AM/PM) 3 3" xfId="29384"/>
    <cellStyle name="date(AM/PM) 3 4" xfId="29385"/>
    <cellStyle name="date(AM/PM) 3 5" xfId="29386"/>
    <cellStyle name="date(AM/PM) 3 6" xfId="29387"/>
    <cellStyle name="date(AM/PM) 3 7" xfId="29388"/>
    <cellStyle name="date(AM/PM) 3 8" xfId="29389"/>
    <cellStyle name="date(AM/PM) 3 9" xfId="29390"/>
    <cellStyle name="date(AM/PM) 3_1.) Midland &amp; P&amp;L" xfId="29391"/>
    <cellStyle name="date(AM/PM) 4" xfId="29392"/>
    <cellStyle name="date(AM/PM) 4 2" xfId="29393"/>
    <cellStyle name="date(AM/PM) 5" xfId="29394"/>
    <cellStyle name="date(AM/PM) 5 2" xfId="29395"/>
    <cellStyle name="date(AM/PM) 6" xfId="29396"/>
    <cellStyle name="date(AM/PM) 6 2" xfId="29397"/>
    <cellStyle name="date(AM/PM) 7" xfId="29398"/>
    <cellStyle name="date(AM/PM) 7 2" xfId="29399"/>
    <cellStyle name="date(AM/PM) 8" xfId="29400"/>
    <cellStyle name="date(AM/PM) 8 2" xfId="29401"/>
    <cellStyle name="date(AM/PM) 9" xfId="29402"/>
    <cellStyle name="date(AM/PM) 9 2" xfId="29403"/>
    <cellStyle name="date(AM/PM) 9 3" xfId="29404"/>
    <cellStyle name="date(AM/PM)_1.) Midland &amp; P&amp;L" xfId="29405"/>
    <cellStyle name="DATE(MO/DAY)" xfId="29406"/>
    <cellStyle name="DATE(MO/DAY) 10" xfId="29407"/>
    <cellStyle name="DATE(MO/DAY) 10 2" xfId="29408"/>
    <cellStyle name="DATE(MO/DAY) 11" xfId="29409"/>
    <cellStyle name="DATE(MO/DAY) 11 2" xfId="29410"/>
    <cellStyle name="DATE(MO/DAY) 12" xfId="29411"/>
    <cellStyle name="DATE(MO/DAY) 12 2" xfId="29412"/>
    <cellStyle name="DATE(MO/DAY) 13" xfId="29413"/>
    <cellStyle name="DATE(MO/DAY) 13 2" xfId="29414"/>
    <cellStyle name="DATE(MO/DAY) 13 3" xfId="29415"/>
    <cellStyle name="DATE(MO/DAY) 14" xfId="29416"/>
    <cellStyle name="DATE(MO/DAY) 14 2" xfId="29417"/>
    <cellStyle name="DATE(MO/DAY) 15" xfId="29418"/>
    <cellStyle name="DATE(MO/DAY) 15 2" xfId="29419"/>
    <cellStyle name="DATE(MO/DAY) 15 2 2" xfId="29420"/>
    <cellStyle name="DATE(MO/DAY) 15 3" xfId="29421"/>
    <cellStyle name="DATE(MO/DAY) 15 4" xfId="29422"/>
    <cellStyle name="DATE(MO/DAY) 16" xfId="29423"/>
    <cellStyle name="DATE(MO/DAY) 16 2" xfId="29424"/>
    <cellStyle name="DATE(MO/DAY) 16 2 2" xfId="29425"/>
    <cellStyle name="DATE(MO/DAY) 16 3" xfId="29426"/>
    <cellStyle name="DATE(MO/DAY) 17" xfId="29427"/>
    <cellStyle name="DATE(MO/DAY) 18" xfId="29428"/>
    <cellStyle name="DATE(MO/DAY) 2" xfId="29429"/>
    <cellStyle name="DATE(MO/DAY) 2 10" xfId="29430"/>
    <cellStyle name="DATE(MO/DAY) 2 2" xfId="29431"/>
    <cellStyle name="DATE(MO/DAY) 2 2 2" xfId="29432"/>
    <cellStyle name="DATE(MO/DAY) 2 3" xfId="29433"/>
    <cellStyle name="DATE(MO/DAY) 2 3 2" xfId="29434"/>
    <cellStyle name="DATE(MO/DAY) 2 3 3" xfId="29435"/>
    <cellStyle name="DATE(MO/DAY) 2 3_4) FAS 143" xfId="29436"/>
    <cellStyle name="DATE(MO/DAY) 2 4" xfId="29437"/>
    <cellStyle name="DATE(MO/DAY) 2 5" xfId="29438"/>
    <cellStyle name="DATE(MO/DAY) 2 6" xfId="29439"/>
    <cellStyle name="DATE(MO/DAY) 2 7" xfId="29440"/>
    <cellStyle name="DATE(MO/DAY) 2 8" xfId="29441"/>
    <cellStyle name="DATE(MO/DAY) 2 9" xfId="29442"/>
    <cellStyle name="DATE(MO/DAY) 2_1.) Midland &amp; P&amp;L" xfId="29443"/>
    <cellStyle name="DATE(MO/DAY) 3" xfId="29444"/>
    <cellStyle name="DATE(MO/DAY) 3 10" xfId="29445"/>
    <cellStyle name="DATE(MO/DAY) 3 2" xfId="29446"/>
    <cellStyle name="DATE(MO/DAY) 3 2 2" xfId="29447"/>
    <cellStyle name="DATE(MO/DAY) 3 2 3" xfId="29448"/>
    <cellStyle name="DATE(MO/DAY) 3 2_11) Prop" xfId="29449"/>
    <cellStyle name="DATE(MO/DAY) 3 3" xfId="29450"/>
    <cellStyle name="DATE(MO/DAY) 3 4" xfId="29451"/>
    <cellStyle name="DATE(MO/DAY) 3 5" xfId="29452"/>
    <cellStyle name="DATE(MO/DAY) 3 6" xfId="29453"/>
    <cellStyle name="DATE(MO/DAY) 3 7" xfId="29454"/>
    <cellStyle name="DATE(MO/DAY) 3 8" xfId="29455"/>
    <cellStyle name="DATE(MO/DAY) 3 9" xfId="29456"/>
    <cellStyle name="DATE(MO/DAY) 3_1.) Midland &amp; P&amp;L" xfId="29457"/>
    <cellStyle name="DATE(MO/DAY) 4" xfId="29458"/>
    <cellStyle name="DATE(MO/DAY) 4 2" xfId="29459"/>
    <cellStyle name="DATE(MO/DAY) 4_4) FAS 143" xfId="29460"/>
    <cellStyle name="DATE(MO/DAY) 5" xfId="29461"/>
    <cellStyle name="DATE(MO/DAY) 5 2" xfId="29462"/>
    <cellStyle name="DATE(MO/DAY) 6" xfId="29463"/>
    <cellStyle name="DATE(MO/DAY) 6 2" xfId="29464"/>
    <cellStyle name="DATE(MO/DAY) 7" xfId="29465"/>
    <cellStyle name="DATE(MO/DAY) 7 2" xfId="29466"/>
    <cellStyle name="DATE(MO/DAY) 8" xfId="29467"/>
    <cellStyle name="DATE(MO/DAY) 8 2" xfId="29468"/>
    <cellStyle name="DATE(MO/DAY) 9" xfId="29469"/>
    <cellStyle name="DATE(MO/DAY) 9 2" xfId="29470"/>
    <cellStyle name="DATE(MO/DAY)_1.) Midland &amp; P&amp;L" xfId="29471"/>
    <cellStyle name="DATE_02-CSXT-R-LKEADJ-06-BPC-PROP" xfId="29472"/>
    <cellStyle name="DateTime" xfId="29473"/>
    <cellStyle name="DateTime 2" xfId="29474"/>
    <cellStyle name="DateTime 2 2" xfId="29475"/>
    <cellStyle name="DateTime 2 2 2" xfId="29476"/>
    <cellStyle name="DateTime 2 3" xfId="29477"/>
    <cellStyle name="DateTime 2_4) FAS 143" xfId="29478"/>
    <cellStyle name="DateTime 3" xfId="29479"/>
    <cellStyle name="DateTime 3 2" xfId="29480"/>
    <cellStyle name="DateTime 3 2 2" xfId="29481"/>
    <cellStyle name="DateTime 3 3" xfId="29482"/>
    <cellStyle name="DateTime 3_4) FAS 143" xfId="29483"/>
    <cellStyle name="DateTime 4" xfId="29484"/>
    <cellStyle name="DateTime 4 2" xfId="29485"/>
    <cellStyle name="DateTime 4 2 2" xfId="29486"/>
    <cellStyle name="DateTime 4 3" xfId="29487"/>
    <cellStyle name="DateTime 4_4) FAS 143" xfId="29488"/>
    <cellStyle name="DateTime 5" xfId="29489"/>
    <cellStyle name="DateTime_4) FAS 143" xfId="29490"/>
    <cellStyle name="DealTypeStyle" xfId="29491"/>
    <cellStyle name="DealTypeStyle 10" xfId="29492"/>
    <cellStyle name="DealTypeStyle 2" xfId="29493"/>
    <cellStyle name="DealTypeStyle 2 2" xfId="29494"/>
    <cellStyle name="DealTypeStyle 2 2 2" xfId="29495"/>
    <cellStyle name="DealTypeStyle 2 2 3" xfId="29496"/>
    <cellStyle name="DealTypeStyle 2 2_4) FAS 143" xfId="29497"/>
    <cellStyle name="DealTypeStyle 2 3" xfId="29498"/>
    <cellStyle name="DealTypeStyle 2 4" xfId="29499"/>
    <cellStyle name="DealTypeStyle 2_11) Prop" xfId="29500"/>
    <cellStyle name="DealTypeStyle 3" xfId="29501"/>
    <cellStyle name="DealTypeStyle 3 2" xfId="29502"/>
    <cellStyle name="DealTypeStyle 3 3" xfId="29503"/>
    <cellStyle name="DealTypeStyle 3_4) FAS 143" xfId="29504"/>
    <cellStyle name="DealTypeStyle 4" xfId="29505"/>
    <cellStyle name="DealTypeStyle 5" xfId="29506"/>
    <cellStyle name="DealTypeStyle 6" xfId="29507"/>
    <cellStyle name="DealTypeStyle 7" xfId="29508"/>
    <cellStyle name="DealTypeStyle 8" xfId="29509"/>
    <cellStyle name="DealTypeStyle 9" xfId="29510"/>
    <cellStyle name="DealTypeStyle_1.) Midland &amp; P&amp;L" xfId="29511"/>
    <cellStyle name="DELTA" xfId="29512"/>
    <cellStyle name="DELTA 2" xfId="29513"/>
    <cellStyle name="DELTA 2 2" xfId="29514"/>
    <cellStyle name="DELTA 3" xfId="29515"/>
    <cellStyle name="DELTA 3 2" xfId="29516"/>
    <cellStyle name="DELTA 4" xfId="29517"/>
    <cellStyle name="DELTA_4) FAS 143" xfId="29518"/>
    <cellStyle name="Descriptions" xfId="29519"/>
    <cellStyle name="Descriptions 2" xfId="29520"/>
    <cellStyle name="Descriptions 2 2" xfId="29521"/>
    <cellStyle name="Descriptions 2_4) FAS 143" xfId="29522"/>
    <cellStyle name="Descriptions 3" xfId="29523"/>
    <cellStyle name="Descriptions_1.) Midland &amp; P&amp;L" xfId="29524"/>
    <cellStyle name="DescriptionsIndent1" xfId="29525"/>
    <cellStyle name="DescriptionsIndent1 2" xfId="29526"/>
    <cellStyle name="DescriptionsIndent1 2 2" xfId="29527"/>
    <cellStyle name="DescriptionsIndent1 2_4) FAS 143" xfId="29528"/>
    <cellStyle name="DescriptionsIndent1 3" xfId="29529"/>
    <cellStyle name="DescriptionsIndent1_1.) Midland &amp; P&amp;L" xfId="29530"/>
    <cellStyle name="Enter Currency (0)" xfId="29531"/>
    <cellStyle name="Enter Currency (0) 2" xfId="29532"/>
    <cellStyle name="Enter Currency (0) 2 2" xfId="29533"/>
    <cellStyle name="Enter Currency (0) 3" xfId="29534"/>
    <cellStyle name="Enter Currency (0) 3 2" xfId="29535"/>
    <cellStyle name="Enter Currency (0) 4" xfId="29536"/>
    <cellStyle name="Enter Currency (0)_4) FAS 143" xfId="29537"/>
    <cellStyle name="Enter Currency (2)" xfId="29538"/>
    <cellStyle name="Enter Currency (2) 2" xfId="29539"/>
    <cellStyle name="Enter Units (0)" xfId="29540"/>
    <cellStyle name="Enter Units (0) 2" xfId="29541"/>
    <cellStyle name="Enter Units (0) 2 2" xfId="29542"/>
    <cellStyle name="Enter Units (0) 3" xfId="29543"/>
    <cellStyle name="Enter Units (0) 3 2" xfId="29544"/>
    <cellStyle name="Enter Units (0) 4" xfId="29545"/>
    <cellStyle name="Enter Units (0)_4) FAS 143" xfId="29546"/>
    <cellStyle name="Enter Units (1)" xfId="29547"/>
    <cellStyle name="Enter Units (1) 2" xfId="29548"/>
    <cellStyle name="Enter Units (2)" xfId="29549"/>
    <cellStyle name="Enter Units (2) 2" xfId="29550"/>
    <cellStyle name="Euro" xfId="29551"/>
    <cellStyle name="Euro 2" xfId="29552"/>
    <cellStyle name="Euro 2 2" xfId="29553"/>
    <cellStyle name="Euro 2 2 2" xfId="29554"/>
    <cellStyle name="Euro 2 3" xfId="29555"/>
    <cellStyle name="Euro 2_4) FAS 143" xfId="29556"/>
    <cellStyle name="Euro 3" xfId="29557"/>
    <cellStyle name="Euro 3 2" xfId="29558"/>
    <cellStyle name="Euro 4" xfId="29559"/>
    <cellStyle name="Euro_4) FAS 143" xfId="29560"/>
    <cellStyle name="Explanatory Text 10" xfId="29561"/>
    <cellStyle name="Explanatory Text 11" xfId="29562"/>
    <cellStyle name="Explanatory Text 2" xfId="29563"/>
    <cellStyle name="Explanatory Text 2 2" xfId="29564"/>
    <cellStyle name="Explanatory Text 2 2 10" xfId="29565"/>
    <cellStyle name="Explanatory Text 2 2 2" xfId="29566"/>
    <cellStyle name="Explanatory Text 2 2 2 2" xfId="29567"/>
    <cellStyle name="Explanatory Text 2 2 2 2 2" xfId="29568"/>
    <cellStyle name="Explanatory Text 2 2 2 2 3" xfId="29569"/>
    <cellStyle name="Explanatory Text 2 2 2 2_11) Prop" xfId="29570"/>
    <cellStyle name="Explanatory Text 2 2 2 3" xfId="29571"/>
    <cellStyle name="Explanatory Text 2 2 2_11) Prop" xfId="29572"/>
    <cellStyle name="Explanatory Text 2 2 3" xfId="29573"/>
    <cellStyle name="Explanatory Text 2 2 3 2" xfId="29574"/>
    <cellStyle name="Explanatory Text 2 2 3 3" xfId="29575"/>
    <cellStyle name="Explanatory Text 2 2 3_11) Prop" xfId="29576"/>
    <cellStyle name="Explanatory Text 2 2 4" xfId="29577"/>
    <cellStyle name="Explanatory Text 2 2 4 2" xfId="29578"/>
    <cellStyle name="Explanatory Text 2 2 4 3" xfId="29579"/>
    <cellStyle name="Explanatory Text 2 2 4_11) Prop" xfId="29580"/>
    <cellStyle name="Explanatory Text 2 2 5" xfId="29581"/>
    <cellStyle name="Explanatory Text 2 2 5 2" xfId="29582"/>
    <cellStyle name="Explanatory Text 2 2 5 3" xfId="29583"/>
    <cellStyle name="Explanatory Text 2 2 5_11) Prop" xfId="29584"/>
    <cellStyle name="Explanatory Text 2 2 6" xfId="29585"/>
    <cellStyle name="Explanatory Text 2 2 6 2" xfId="29586"/>
    <cellStyle name="Explanatory Text 2 2 6 3" xfId="29587"/>
    <cellStyle name="Explanatory Text 2 2 6_11) Prop" xfId="29588"/>
    <cellStyle name="Explanatory Text 2 2 7" xfId="29589"/>
    <cellStyle name="Explanatory Text 2 2 7 2" xfId="29590"/>
    <cellStyle name="Explanatory Text 2 2 7 3" xfId="29591"/>
    <cellStyle name="Explanatory Text 2 2 7_11) Prop" xfId="29592"/>
    <cellStyle name="Explanatory Text 2 2 8" xfId="29593"/>
    <cellStyle name="Explanatory Text 2 2 9" xfId="29594"/>
    <cellStyle name="Explanatory Text 2 2_1.) Midland &amp; P&amp;L" xfId="29595"/>
    <cellStyle name="Explanatory Text 2 3" xfId="29596"/>
    <cellStyle name="Explanatory Text 2 3 2" xfId="29597"/>
    <cellStyle name="Explanatory Text 2 3 2 2" xfId="29598"/>
    <cellStyle name="Explanatory Text 2 3 2 3" xfId="29599"/>
    <cellStyle name="Explanatory Text 2 3 2_11) Prop" xfId="29600"/>
    <cellStyle name="Explanatory Text 2 3 3" xfId="29601"/>
    <cellStyle name="Explanatory Text 2 3 4" xfId="29602"/>
    <cellStyle name="Explanatory Text 2 3_11) Prop" xfId="29603"/>
    <cellStyle name="Explanatory Text 2 4" xfId="29604"/>
    <cellStyle name="Explanatory Text 2 4 2" xfId="29605"/>
    <cellStyle name="Explanatory Text 2 4 3" xfId="29606"/>
    <cellStyle name="Explanatory Text 2 4_11) Prop" xfId="29607"/>
    <cellStyle name="Explanatory Text 2 5" xfId="29608"/>
    <cellStyle name="Explanatory Text 2 6" xfId="29609"/>
    <cellStyle name="Explanatory Text 2 7" xfId="29610"/>
    <cellStyle name="Explanatory Text 2_1.) Midland &amp; P&amp;L" xfId="29611"/>
    <cellStyle name="Explanatory Text 3" xfId="29612"/>
    <cellStyle name="Explanatory Text 3 2" xfId="29613"/>
    <cellStyle name="Explanatory Text 3 2 2" xfId="29614"/>
    <cellStyle name="Explanatory Text 3 2 2 2" xfId="29615"/>
    <cellStyle name="Explanatory Text 3 2 2 3" xfId="29616"/>
    <cellStyle name="Explanatory Text 3 2 2_4) FAS 143" xfId="29617"/>
    <cellStyle name="Explanatory Text 3 2 3" xfId="29618"/>
    <cellStyle name="Explanatory Text 3 2 4" xfId="29619"/>
    <cellStyle name="Explanatory Text 3 2_11) Prop" xfId="29620"/>
    <cellStyle name="Explanatory Text 3 3" xfId="29621"/>
    <cellStyle name="Explanatory Text 3 3 2" xfId="29622"/>
    <cellStyle name="Explanatory Text 3 3 3" xfId="29623"/>
    <cellStyle name="Explanatory Text 3 3_11) Prop" xfId="29624"/>
    <cellStyle name="Explanatory Text 3 4" xfId="29625"/>
    <cellStyle name="Explanatory Text 3 5" xfId="29626"/>
    <cellStyle name="Explanatory Text 3_11) Prop" xfId="29627"/>
    <cellStyle name="Explanatory Text 4" xfId="29628"/>
    <cellStyle name="Explanatory Text 4 2" xfId="29629"/>
    <cellStyle name="Explanatory Text 4 2 2" xfId="29630"/>
    <cellStyle name="Explanatory Text 4 2 3" xfId="29631"/>
    <cellStyle name="Explanatory Text 4 2_11) Prop" xfId="29632"/>
    <cellStyle name="Explanatory Text 4 3" xfId="29633"/>
    <cellStyle name="Explanatory Text 4 3 2" xfId="29634"/>
    <cellStyle name="Explanatory Text 4 3 3" xfId="29635"/>
    <cellStyle name="Explanatory Text 4 3_11) Prop" xfId="29636"/>
    <cellStyle name="Explanatory Text 4 4" xfId="29637"/>
    <cellStyle name="Explanatory Text 4 4 2" xfId="29638"/>
    <cellStyle name="Explanatory Text 4 4 3" xfId="29639"/>
    <cellStyle name="Explanatory Text 4 4_11) Prop" xfId="29640"/>
    <cellStyle name="Explanatory Text 4 5" xfId="29641"/>
    <cellStyle name="Explanatory Text 4 5 2" xfId="29642"/>
    <cellStyle name="Explanatory Text 4 5 3" xfId="29643"/>
    <cellStyle name="Explanatory Text 4 5_11) Prop" xfId="29644"/>
    <cellStyle name="Explanatory Text 4 6" xfId="29645"/>
    <cellStyle name="Explanatory Text 4 7" xfId="29646"/>
    <cellStyle name="Explanatory Text 4_11) Prop" xfId="29647"/>
    <cellStyle name="Explanatory Text 5" xfId="29648"/>
    <cellStyle name="Explanatory Text 5 2" xfId="29649"/>
    <cellStyle name="Explanatory Text 5 2 2" xfId="29650"/>
    <cellStyle name="Explanatory Text 5 2 3" xfId="29651"/>
    <cellStyle name="Explanatory Text 5 2_11) Prop" xfId="29652"/>
    <cellStyle name="Explanatory Text 5 3" xfId="29653"/>
    <cellStyle name="Explanatory Text 5 4" xfId="29654"/>
    <cellStyle name="Explanatory Text 5_11) Prop" xfId="29655"/>
    <cellStyle name="Explanatory Text 6" xfId="29656"/>
    <cellStyle name="Explanatory Text 7" xfId="29657"/>
    <cellStyle name="Explanatory Text 8" xfId="29658"/>
    <cellStyle name="Explanatory Text 9" xfId="29659"/>
    <cellStyle name="F2" xfId="29660"/>
    <cellStyle name="F2 10" xfId="29661"/>
    <cellStyle name="F2 2" xfId="29662"/>
    <cellStyle name="F2 2 2" xfId="29663"/>
    <cellStyle name="F2 2 2 2" xfId="29664"/>
    <cellStyle name="F2 2 2 3" xfId="29665"/>
    <cellStyle name="F2 2 2_11) Prop" xfId="29666"/>
    <cellStyle name="F2 2 3" xfId="29667"/>
    <cellStyle name="F2 2 4" xfId="29668"/>
    <cellStyle name="F2 2_11) Prop" xfId="29669"/>
    <cellStyle name="F2 3" xfId="29670"/>
    <cellStyle name="F2 3 2" xfId="29671"/>
    <cellStyle name="F2 3 2 2" xfId="29672"/>
    <cellStyle name="F2 3 2 3" xfId="29673"/>
    <cellStyle name="F2 3 2_11) Prop" xfId="29674"/>
    <cellStyle name="F2 3 3" xfId="29675"/>
    <cellStyle name="F2 3 4" xfId="29676"/>
    <cellStyle name="F2 3_11) Prop" xfId="29677"/>
    <cellStyle name="F2 4" xfId="29678"/>
    <cellStyle name="F2 5" xfId="29679"/>
    <cellStyle name="F2 6" xfId="29680"/>
    <cellStyle name="F2 7" xfId="29681"/>
    <cellStyle name="F2 8" xfId="29682"/>
    <cellStyle name="F2 9" xfId="29683"/>
    <cellStyle name="F2_1.) Midland &amp; P&amp;L" xfId="29684"/>
    <cellStyle name="F3" xfId="29685"/>
    <cellStyle name="F3 10" xfId="29686"/>
    <cellStyle name="F3 2" xfId="29687"/>
    <cellStyle name="F3 2 2" xfId="29688"/>
    <cellStyle name="F3 2 2 2" xfId="29689"/>
    <cellStyle name="F3 2 2 3" xfId="29690"/>
    <cellStyle name="F3 2 2_11) Prop" xfId="29691"/>
    <cellStyle name="F3 2 3" xfId="29692"/>
    <cellStyle name="F3 2 4" xfId="29693"/>
    <cellStyle name="F3 2_11) Prop" xfId="29694"/>
    <cellStyle name="F3 3" xfId="29695"/>
    <cellStyle name="F3 3 2" xfId="29696"/>
    <cellStyle name="F3 3 2 2" xfId="29697"/>
    <cellStyle name="F3 3 2 3" xfId="29698"/>
    <cellStyle name="F3 3 2_11) Prop" xfId="29699"/>
    <cellStyle name="F3 3 3" xfId="29700"/>
    <cellStyle name="F3 3 4" xfId="29701"/>
    <cellStyle name="F3 3_11) Prop" xfId="29702"/>
    <cellStyle name="F3 4" xfId="29703"/>
    <cellStyle name="F3 5" xfId="29704"/>
    <cellStyle name="F3 6" xfId="29705"/>
    <cellStyle name="F3 7" xfId="29706"/>
    <cellStyle name="F3 8" xfId="29707"/>
    <cellStyle name="F3 9" xfId="29708"/>
    <cellStyle name="F3_1.) Midland &amp; P&amp;L" xfId="29709"/>
    <cellStyle name="F4" xfId="29710"/>
    <cellStyle name="F4 10" xfId="29711"/>
    <cellStyle name="F4 2" xfId="29712"/>
    <cellStyle name="F4 2 2" xfId="29713"/>
    <cellStyle name="F4 2 2 2" xfId="29714"/>
    <cellStyle name="F4 2 2 3" xfId="29715"/>
    <cellStyle name="F4 2 2_11) Prop" xfId="29716"/>
    <cellStyle name="F4 2 3" xfId="29717"/>
    <cellStyle name="F4 2 4" xfId="29718"/>
    <cellStyle name="F4 2_11) Prop" xfId="29719"/>
    <cellStyle name="F4 3" xfId="29720"/>
    <cellStyle name="F4 3 2" xfId="29721"/>
    <cellStyle name="F4 3 2 2" xfId="29722"/>
    <cellStyle name="F4 3 2 3" xfId="29723"/>
    <cellStyle name="F4 3 2_11) Prop" xfId="29724"/>
    <cellStyle name="F4 3 3" xfId="29725"/>
    <cellStyle name="F4 3 4" xfId="29726"/>
    <cellStyle name="F4 3_11) Prop" xfId="29727"/>
    <cellStyle name="F4 4" xfId="29728"/>
    <cellStyle name="F4 5" xfId="29729"/>
    <cellStyle name="F4 6" xfId="29730"/>
    <cellStyle name="F4 7" xfId="29731"/>
    <cellStyle name="F4 8" xfId="29732"/>
    <cellStyle name="F4 9" xfId="29733"/>
    <cellStyle name="F4_1.) Midland &amp; P&amp;L" xfId="29734"/>
    <cellStyle name="F5" xfId="29735"/>
    <cellStyle name="F5 10" xfId="29736"/>
    <cellStyle name="F5 2" xfId="29737"/>
    <cellStyle name="F5 2 2" xfId="29738"/>
    <cellStyle name="F5 2 2 2" xfId="29739"/>
    <cellStyle name="F5 2 2 3" xfId="29740"/>
    <cellStyle name="F5 2 2_11) Prop" xfId="29741"/>
    <cellStyle name="F5 2 3" xfId="29742"/>
    <cellStyle name="F5 2 4" xfId="29743"/>
    <cellStyle name="F5 2_11) Prop" xfId="29744"/>
    <cellStyle name="F5 3" xfId="29745"/>
    <cellStyle name="F5 3 2" xfId="29746"/>
    <cellStyle name="F5 3 2 2" xfId="29747"/>
    <cellStyle name="F5 3 2 3" xfId="29748"/>
    <cellStyle name="F5 3 2_11) Prop" xfId="29749"/>
    <cellStyle name="F5 3 3" xfId="29750"/>
    <cellStyle name="F5 3 4" xfId="29751"/>
    <cellStyle name="F5 3_11) Prop" xfId="29752"/>
    <cellStyle name="F5 4" xfId="29753"/>
    <cellStyle name="F5 5" xfId="29754"/>
    <cellStyle name="F5 6" xfId="29755"/>
    <cellStyle name="F5 7" xfId="29756"/>
    <cellStyle name="F5 8" xfId="29757"/>
    <cellStyle name="F5 9" xfId="29758"/>
    <cellStyle name="F5_1.) Midland &amp; P&amp;L" xfId="29759"/>
    <cellStyle name="F6" xfId="29760"/>
    <cellStyle name="F6 10" xfId="29761"/>
    <cellStyle name="F6 2" xfId="29762"/>
    <cellStyle name="F6 2 2" xfId="29763"/>
    <cellStyle name="F6 2 2 2" xfId="29764"/>
    <cellStyle name="F6 2 2 3" xfId="29765"/>
    <cellStyle name="F6 2 2_11) Prop" xfId="29766"/>
    <cellStyle name="F6 2 3" xfId="29767"/>
    <cellStyle name="F6 2 4" xfId="29768"/>
    <cellStyle name="F6 2_11) Prop" xfId="29769"/>
    <cellStyle name="F6 3" xfId="29770"/>
    <cellStyle name="F6 3 2" xfId="29771"/>
    <cellStyle name="F6 3 2 2" xfId="29772"/>
    <cellStyle name="F6 3 2 3" xfId="29773"/>
    <cellStyle name="F6 3 2_11) Prop" xfId="29774"/>
    <cellStyle name="F6 3 3" xfId="29775"/>
    <cellStyle name="F6 3 4" xfId="29776"/>
    <cellStyle name="F6 3_11) Prop" xfId="29777"/>
    <cellStyle name="F6 4" xfId="29778"/>
    <cellStyle name="F6 5" xfId="29779"/>
    <cellStyle name="F6 6" xfId="29780"/>
    <cellStyle name="F6 7" xfId="29781"/>
    <cellStyle name="F6 8" xfId="29782"/>
    <cellStyle name="F6 9" xfId="29783"/>
    <cellStyle name="F6_1.) Midland &amp; P&amp;L" xfId="29784"/>
    <cellStyle name="F7" xfId="29785"/>
    <cellStyle name="F7 10" xfId="29786"/>
    <cellStyle name="F7 2" xfId="29787"/>
    <cellStyle name="F7 2 2" xfId="29788"/>
    <cellStyle name="F7 2 2 2" xfId="29789"/>
    <cellStyle name="F7 2 2 3" xfId="29790"/>
    <cellStyle name="F7 2 2_11) Prop" xfId="29791"/>
    <cellStyle name="F7 2 3" xfId="29792"/>
    <cellStyle name="F7 2 4" xfId="29793"/>
    <cellStyle name="F7 2_11) Prop" xfId="29794"/>
    <cellStyle name="F7 3" xfId="29795"/>
    <cellStyle name="F7 3 2" xfId="29796"/>
    <cellStyle name="F7 3 2 2" xfId="29797"/>
    <cellStyle name="F7 3 2 3" xfId="29798"/>
    <cellStyle name="F7 3 2_11) Prop" xfId="29799"/>
    <cellStyle name="F7 3 3" xfId="29800"/>
    <cellStyle name="F7 3 4" xfId="29801"/>
    <cellStyle name="F7 3_11) Prop" xfId="29802"/>
    <cellStyle name="F7 4" xfId="29803"/>
    <cellStyle name="F7 5" xfId="29804"/>
    <cellStyle name="F7 6" xfId="29805"/>
    <cellStyle name="F7 7" xfId="29806"/>
    <cellStyle name="F7 8" xfId="29807"/>
    <cellStyle name="F7 9" xfId="29808"/>
    <cellStyle name="F7_1.) Midland &amp; P&amp;L" xfId="29809"/>
    <cellStyle name="F8" xfId="29810"/>
    <cellStyle name="F8 10" xfId="29811"/>
    <cellStyle name="F8 2" xfId="29812"/>
    <cellStyle name="F8 2 2" xfId="29813"/>
    <cellStyle name="F8 2 2 2" xfId="29814"/>
    <cellStyle name="F8 2 2 3" xfId="29815"/>
    <cellStyle name="F8 2 2_11) Prop" xfId="29816"/>
    <cellStyle name="F8 2 3" xfId="29817"/>
    <cellStyle name="F8 2 4" xfId="29818"/>
    <cellStyle name="F8 2_11) Prop" xfId="29819"/>
    <cellStyle name="F8 3" xfId="29820"/>
    <cellStyle name="F8 3 2" xfId="29821"/>
    <cellStyle name="F8 3 2 2" xfId="29822"/>
    <cellStyle name="F8 3 2 3" xfId="29823"/>
    <cellStyle name="F8 3 2_11) Prop" xfId="29824"/>
    <cellStyle name="F8 3 3" xfId="29825"/>
    <cellStyle name="F8 3 4" xfId="29826"/>
    <cellStyle name="F8 3_11) Prop" xfId="29827"/>
    <cellStyle name="F8 4" xfId="29828"/>
    <cellStyle name="F8 5" xfId="29829"/>
    <cellStyle name="F8 6" xfId="29830"/>
    <cellStyle name="F8 7" xfId="29831"/>
    <cellStyle name="F8 8" xfId="29832"/>
    <cellStyle name="F8 9" xfId="29833"/>
    <cellStyle name="F8_1.) Midland &amp; P&amp;L" xfId="29834"/>
    <cellStyle name="Factors" xfId="29835"/>
    <cellStyle name="Factors 2" xfId="29836"/>
    <cellStyle name="Factors_4) FAS 143" xfId="29837"/>
    <cellStyle name="Fixed" xfId="29838"/>
    <cellStyle name="Fixed 10" xfId="29839"/>
    <cellStyle name="Fixed 2" xfId="29840"/>
    <cellStyle name="Fixed 2 2" xfId="29841"/>
    <cellStyle name="Fixed 2 2 2" xfId="29842"/>
    <cellStyle name="Fixed 2 3" xfId="29843"/>
    <cellStyle name="Fixed 2_11) Prop" xfId="29844"/>
    <cellStyle name="Fixed 3" xfId="29845"/>
    <cellStyle name="Fixed 3 2" xfId="29846"/>
    <cellStyle name="Fixed 3 2 2" xfId="29847"/>
    <cellStyle name="Fixed 3 2 3" xfId="29848"/>
    <cellStyle name="Fixed 3 2_11) Prop" xfId="29849"/>
    <cellStyle name="Fixed 3 3" xfId="29850"/>
    <cellStyle name="Fixed 3 4" xfId="29851"/>
    <cellStyle name="Fixed 3_11) Prop" xfId="29852"/>
    <cellStyle name="Fixed 4" xfId="29853"/>
    <cellStyle name="Fixed 4 2" xfId="29854"/>
    <cellStyle name="Fixed 4 2 2" xfId="29855"/>
    <cellStyle name="Fixed 4 2 3" xfId="29856"/>
    <cellStyle name="Fixed 4 2_11) Prop" xfId="29857"/>
    <cellStyle name="Fixed 4 3" xfId="29858"/>
    <cellStyle name="Fixed 4 4" xfId="29859"/>
    <cellStyle name="Fixed 4_11) Prop" xfId="29860"/>
    <cellStyle name="Fixed 5" xfId="29861"/>
    <cellStyle name="Fixed 5 2" xfId="29862"/>
    <cellStyle name="Fixed 5 3" xfId="29863"/>
    <cellStyle name="Fixed 5_11) Prop" xfId="29864"/>
    <cellStyle name="Fixed 6" xfId="29865"/>
    <cellStyle name="Fixed 6 2" xfId="29866"/>
    <cellStyle name="Fixed 6 3" xfId="29867"/>
    <cellStyle name="Fixed 6_11) Prop" xfId="29868"/>
    <cellStyle name="Fixed 7" xfId="29869"/>
    <cellStyle name="Fixed 8" xfId="29870"/>
    <cellStyle name="Fixed 9" xfId="29871"/>
    <cellStyle name="Fixed_1.) Midland &amp; P&amp;L" xfId="29872"/>
    <cellStyle name="Float" xfId="29873"/>
    <cellStyle name="Float 2" xfId="29874"/>
    <cellStyle name="Float 2 2" xfId="29875"/>
    <cellStyle name="Float 2 2 2" xfId="29876"/>
    <cellStyle name="Float 2 3" xfId="29877"/>
    <cellStyle name="Float 2_4) FAS 143" xfId="29878"/>
    <cellStyle name="Float 3" xfId="29879"/>
    <cellStyle name="Float 3 2" xfId="29880"/>
    <cellStyle name="Float 3 2 2" xfId="29881"/>
    <cellStyle name="Float 3 3" xfId="29882"/>
    <cellStyle name="Float 3_4) FAS 143" xfId="29883"/>
    <cellStyle name="Float 4" xfId="29884"/>
    <cellStyle name="Float 4 2" xfId="29885"/>
    <cellStyle name="Float 4 2 2" xfId="29886"/>
    <cellStyle name="Float 4 3" xfId="29887"/>
    <cellStyle name="Float 4_4) FAS 143" xfId="29888"/>
    <cellStyle name="Float 5" xfId="29889"/>
    <cellStyle name="Float_4) FAS 143" xfId="29890"/>
    <cellStyle name="Good 10" xfId="29891"/>
    <cellStyle name="Good 11" xfId="29892"/>
    <cellStyle name="Good 2" xfId="29893"/>
    <cellStyle name="Good 2 2" xfId="29894"/>
    <cellStyle name="Good 2 2 10" xfId="29895"/>
    <cellStyle name="Good 2 2 2" xfId="29896"/>
    <cellStyle name="Good 2 2 2 2" xfId="29897"/>
    <cellStyle name="Good 2 2 2 2 2" xfId="29898"/>
    <cellStyle name="Good 2 2 2 2 3" xfId="29899"/>
    <cellStyle name="Good 2 2 2 2_11) Prop" xfId="29900"/>
    <cellStyle name="Good 2 2 2 3" xfId="29901"/>
    <cellStyle name="Good 2 2 2_11) Prop" xfId="29902"/>
    <cellStyle name="Good 2 2 3" xfId="29903"/>
    <cellStyle name="Good 2 2 3 2" xfId="29904"/>
    <cellStyle name="Good 2 2 3 3" xfId="29905"/>
    <cellStyle name="Good 2 2 3_11) Prop" xfId="29906"/>
    <cellStyle name="Good 2 2 4" xfId="29907"/>
    <cellStyle name="Good 2 2 4 2" xfId="29908"/>
    <cellStyle name="Good 2 2 4 3" xfId="29909"/>
    <cellStyle name="Good 2 2 4_11) Prop" xfId="29910"/>
    <cellStyle name="Good 2 2 5" xfId="29911"/>
    <cellStyle name="Good 2 2 5 2" xfId="29912"/>
    <cellStyle name="Good 2 2 5 3" xfId="29913"/>
    <cellStyle name="Good 2 2 5_11) Prop" xfId="29914"/>
    <cellStyle name="Good 2 2 6" xfId="29915"/>
    <cellStyle name="Good 2 2 6 2" xfId="29916"/>
    <cellStyle name="Good 2 2 6 3" xfId="29917"/>
    <cellStyle name="Good 2 2 6_11) Prop" xfId="29918"/>
    <cellStyle name="Good 2 2 7" xfId="29919"/>
    <cellStyle name="Good 2 2 7 2" xfId="29920"/>
    <cellStyle name="Good 2 2 7 3" xfId="29921"/>
    <cellStyle name="Good 2 2 7_11) Prop" xfId="29922"/>
    <cellStyle name="Good 2 2 8" xfId="29923"/>
    <cellStyle name="Good 2 2 9" xfId="29924"/>
    <cellStyle name="Good 2 2_1.) Midland &amp; P&amp;L" xfId="29925"/>
    <cellStyle name="Good 2 3" xfId="29926"/>
    <cellStyle name="Good 2 3 10" xfId="29927"/>
    <cellStyle name="Good 2 3 2" xfId="29928"/>
    <cellStyle name="Good 2 3 2 2" xfId="29929"/>
    <cellStyle name="Good 2 3 2 3" xfId="29930"/>
    <cellStyle name="Good 2 3 2_11) Prop" xfId="29931"/>
    <cellStyle name="Good 2 3 3" xfId="29932"/>
    <cellStyle name="Good 2 3 4" xfId="29933"/>
    <cellStyle name="Good 2 3 5" xfId="29934"/>
    <cellStyle name="Good 2 3 6" xfId="29935"/>
    <cellStyle name="Good 2 3 7" xfId="29936"/>
    <cellStyle name="Good 2 3 8" xfId="29937"/>
    <cellStyle name="Good 2 3 9" xfId="29938"/>
    <cellStyle name="Good 2 3_1.) Midland &amp; P&amp;L" xfId="29939"/>
    <cellStyle name="Good 2 4" xfId="29940"/>
    <cellStyle name="Good 2 4 2" xfId="29941"/>
    <cellStyle name="Good 2 4 3" xfId="29942"/>
    <cellStyle name="Good 2 4_11) Prop" xfId="29943"/>
    <cellStyle name="Good 2 5" xfId="29944"/>
    <cellStyle name="Good 2 6" xfId="29945"/>
    <cellStyle name="Good 2 7" xfId="29946"/>
    <cellStyle name="Good 2_1.) Midland &amp; P&amp;L" xfId="29947"/>
    <cellStyle name="Good 3" xfId="29948"/>
    <cellStyle name="Good 3 2" xfId="29949"/>
    <cellStyle name="Good 3 2 2" xfId="29950"/>
    <cellStyle name="Good 3 2 2 2" xfId="29951"/>
    <cellStyle name="Good 3 2 2 3" xfId="29952"/>
    <cellStyle name="Good 3 2 2_4) FAS 143" xfId="29953"/>
    <cellStyle name="Good 3 2 3" xfId="29954"/>
    <cellStyle name="Good 3 2 4" xfId="29955"/>
    <cellStyle name="Good 3 2_11) Prop" xfId="29956"/>
    <cellStyle name="Good 3 3" xfId="29957"/>
    <cellStyle name="Good 3 3 2" xfId="29958"/>
    <cellStyle name="Good 3 3 3" xfId="29959"/>
    <cellStyle name="Good 3 3_11) Prop" xfId="29960"/>
    <cellStyle name="Good 3 4" xfId="29961"/>
    <cellStyle name="Good 3 5" xfId="29962"/>
    <cellStyle name="Good 3 6" xfId="29963"/>
    <cellStyle name="Good 3_11) Prop" xfId="29964"/>
    <cellStyle name="Good 4" xfId="29965"/>
    <cellStyle name="Good 4 2" xfId="29966"/>
    <cellStyle name="Good 4 2 2" xfId="29967"/>
    <cellStyle name="Good 4 2 3" xfId="29968"/>
    <cellStyle name="Good 4 2_11) Prop" xfId="29969"/>
    <cellStyle name="Good 4 3" xfId="29970"/>
    <cellStyle name="Good 4 3 2" xfId="29971"/>
    <cellStyle name="Good 4 3 3" xfId="29972"/>
    <cellStyle name="Good 4 3_11) Prop" xfId="29973"/>
    <cellStyle name="Good 4 4" xfId="29974"/>
    <cellStyle name="Good 4 4 2" xfId="29975"/>
    <cellStyle name="Good 4 4 3" xfId="29976"/>
    <cellStyle name="Good 4 4_11) Prop" xfId="29977"/>
    <cellStyle name="Good 4 5" xfId="29978"/>
    <cellStyle name="Good 4 5 2" xfId="29979"/>
    <cellStyle name="Good 4 5 3" xfId="29980"/>
    <cellStyle name="Good 4 5_11) Prop" xfId="29981"/>
    <cellStyle name="Good 4 6" xfId="29982"/>
    <cellStyle name="Good 4 7" xfId="29983"/>
    <cellStyle name="Good 4 8" xfId="29984"/>
    <cellStyle name="Good 4_11) Prop" xfId="29985"/>
    <cellStyle name="Good 5" xfId="29986"/>
    <cellStyle name="Good 5 2" xfId="29987"/>
    <cellStyle name="Good 5 2 2" xfId="29988"/>
    <cellStyle name="Good 5 2 3" xfId="29989"/>
    <cellStyle name="Good 5 2_11) Prop" xfId="29990"/>
    <cellStyle name="Good 5 3" xfId="29991"/>
    <cellStyle name="Good 5 4" xfId="29992"/>
    <cellStyle name="Good 5_11) Prop" xfId="29993"/>
    <cellStyle name="Good 6" xfId="29994"/>
    <cellStyle name="Good 7" xfId="29995"/>
    <cellStyle name="Good 8" xfId="29996"/>
    <cellStyle name="Good 9" xfId="29997"/>
    <cellStyle name="Grey" xfId="29998"/>
    <cellStyle name="Grey 10" xfId="29999"/>
    <cellStyle name="Grey 2" xfId="30000"/>
    <cellStyle name="Grey 2 2" xfId="30001"/>
    <cellStyle name="Grey 2 2 2" xfId="30002"/>
    <cellStyle name="Grey 2 2 3" xfId="30003"/>
    <cellStyle name="Grey 2 2_4) FAS 143" xfId="30004"/>
    <cellStyle name="Grey 2 3" xfId="30005"/>
    <cellStyle name="Grey 2 4" xfId="30006"/>
    <cellStyle name="Grey 2_4) FAS 143" xfId="30007"/>
    <cellStyle name="Grey 3" xfId="30008"/>
    <cellStyle name="Grey 4" xfId="30009"/>
    <cellStyle name="Grey 5" xfId="30010"/>
    <cellStyle name="Grey 6" xfId="30011"/>
    <cellStyle name="Grey 7" xfId="30012"/>
    <cellStyle name="Grey 8" xfId="30013"/>
    <cellStyle name="Grey 9" xfId="30014"/>
    <cellStyle name="Grey_1.) Midland &amp; P&amp;L" xfId="30015"/>
    <cellStyle name="H641.H642" xfId="30016"/>
    <cellStyle name="H641.H642 2" xfId="30017"/>
    <cellStyle name="H641.H642 3" xfId="30018"/>
    <cellStyle name="H641.H642_11) Prop" xfId="30019"/>
    <cellStyle name="HEAD" xfId="30020"/>
    <cellStyle name="HEAD 2" xfId="30021"/>
    <cellStyle name="HEAD_4) FAS 143" xfId="30022"/>
    <cellStyle name="Header" xfId="30023"/>
    <cellStyle name="Header 10" xfId="30024"/>
    <cellStyle name="Header 2" xfId="30025"/>
    <cellStyle name="Header 2 10" xfId="30026"/>
    <cellStyle name="Header 2 2" xfId="30027"/>
    <cellStyle name="Header 2 2 2" xfId="30028"/>
    <cellStyle name="Header 2 2 3" xfId="30029"/>
    <cellStyle name="Header 2 2_4) FAS 143" xfId="30030"/>
    <cellStyle name="Header 2 3" xfId="30031"/>
    <cellStyle name="Header 2 4" xfId="30032"/>
    <cellStyle name="Header 2 5" xfId="30033"/>
    <cellStyle name="Header 2 6" xfId="30034"/>
    <cellStyle name="Header 2 7" xfId="30035"/>
    <cellStyle name="Header 2 8" xfId="30036"/>
    <cellStyle name="Header 2 9" xfId="30037"/>
    <cellStyle name="Header 2_1.) Midland &amp; P&amp;L" xfId="30038"/>
    <cellStyle name="Header 3" xfId="30039"/>
    <cellStyle name="Header 3 2" xfId="30040"/>
    <cellStyle name="Header 3 3" xfId="30041"/>
    <cellStyle name="Header 3_4) FAS 143" xfId="30042"/>
    <cellStyle name="Header 4" xfId="30043"/>
    <cellStyle name="Header 5" xfId="30044"/>
    <cellStyle name="Header 6" xfId="30045"/>
    <cellStyle name="Header 7" xfId="30046"/>
    <cellStyle name="Header 8" xfId="30047"/>
    <cellStyle name="Header 9" xfId="30048"/>
    <cellStyle name="Header_1.) Midland &amp; P&amp;L" xfId="30049"/>
    <cellStyle name="Header1" xfId="30050"/>
    <cellStyle name="Header1 2" xfId="30051"/>
    <cellStyle name="Header1_4) FAS 143" xfId="30052"/>
    <cellStyle name="Header2" xfId="30053"/>
    <cellStyle name="Header2 2" xfId="30054"/>
    <cellStyle name="Header2_4) FAS 143" xfId="30055"/>
    <cellStyle name="HeaderGroup" xfId="30056"/>
    <cellStyle name="HeaderGroup 10" xfId="30057"/>
    <cellStyle name="HeaderGroup 2" xfId="30058"/>
    <cellStyle name="HeaderGroup 2 2" xfId="30059"/>
    <cellStyle name="HeaderGroup 2 3" xfId="30060"/>
    <cellStyle name="HeaderGroup 2_11) Prop" xfId="30061"/>
    <cellStyle name="HeaderGroup 3" xfId="30062"/>
    <cellStyle name="HeaderGroup 4" xfId="30063"/>
    <cellStyle name="HeaderGroup 5" xfId="30064"/>
    <cellStyle name="HeaderGroup 6" xfId="30065"/>
    <cellStyle name="HeaderGroup 7" xfId="30066"/>
    <cellStyle name="HeaderGroup 8" xfId="30067"/>
    <cellStyle name="HeaderGroup 9" xfId="30068"/>
    <cellStyle name="HeaderGroup_1.) Midland &amp; P&amp;L" xfId="30069"/>
    <cellStyle name="Heading" xfId="30070"/>
    <cellStyle name="Heading 1 10" xfId="30071"/>
    <cellStyle name="Heading 1 11" xfId="30072"/>
    <cellStyle name="Heading 1 2" xfId="30073"/>
    <cellStyle name="Heading 1 2 2" xfId="30074"/>
    <cellStyle name="Heading 1 2 2 10" xfId="30075"/>
    <cellStyle name="Heading 1 2 2 2" xfId="30076"/>
    <cellStyle name="Heading 1 2 2 2 2" xfId="30077"/>
    <cellStyle name="Heading 1 2 2 2 2 2" xfId="30078"/>
    <cellStyle name="Heading 1 2 2 2 2 3" xfId="30079"/>
    <cellStyle name="Heading 1 2 2 2 2_11) Prop" xfId="30080"/>
    <cellStyle name="Heading 1 2 2 2 3" xfId="30081"/>
    <cellStyle name="Heading 1 2 2 2_11) Prop" xfId="30082"/>
    <cellStyle name="Heading 1 2 2 3" xfId="30083"/>
    <cellStyle name="Heading 1 2 2 3 2" xfId="30084"/>
    <cellStyle name="Heading 1 2 2 3 3" xfId="30085"/>
    <cellStyle name="Heading 1 2 2 3_11) Prop" xfId="30086"/>
    <cellStyle name="Heading 1 2 2 4" xfId="30087"/>
    <cellStyle name="Heading 1 2 2 4 2" xfId="30088"/>
    <cellStyle name="Heading 1 2 2 4 3" xfId="30089"/>
    <cellStyle name="Heading 1 2 2 4_11) Prop" xfId="30090"/>
    <cellStyle name="Heading 1 2 2 5" xfId="30091"/>
    <cellStyle name="Heading 1 2 2 5 2" xfId="30092"/>
    <cellStyle name="Heading 1 2 2 5 3" xfId="30093"/>
    <cellStyle name="Heading 1 2 2 5_11) Prop" xfId="30094"/>
    <cellStyle name="Heading 1 2 2 6" xfId="30095"/>
    <cellStyle name="Heading 1 2 2 6 2" xfId="30096"/>
    <cellStyle name="Heading 1 2 2 6 3" xfId="30097"/>
    <cellStyle name="Heading 1 2 2 6_11) Prop" xfId="30098"/>
    <cellStyle name="Heading 1 2 2 7" xfId="30099"/>
    <cellStyle name="Heading 1 2 2 7 2" xfId="30100"/>
    <cellStyle name="Heading 1 2 2 7 3" xfId="30101"/>
    <cellStyle name="Heading 1 2 2 7_11) Prop" xfId="30102"/>
    <cellStyle name="Heading 1 2 2 8" xfId="30103"/>
    <cellStyle name="Heading 1 2 2 9" xfId="30104"/>
    <cellStyle name="Heading 1 2 2_1.) Midland &amp; P&amp;L" xfId="30105"/>
    <cellStyle name="Heading 1 2 3" xfId="30106"/>
    <cellStyle name="Heading 1 2 3 2" xfId="30107"/>
    <cellStyle name="Heading 1 2 3 2 2" xfId="30108"/>
    <cellStyle name="Heading 1 2 3 2 3" xfId="30109"/>
    <cellStyle name="Heading 1 2 3 2_11) Prop" xfId="30110"/>
    <cellStyle name="Heading 1 2 3 3" xfId="30111"/>
    <cellStyle name="Heading 1 2 3_11) Prop" xfId="30112"/>
    <cellStyle name="Heading 1 2 4" xfId="30113"/>
    <cellStyle name="Heading 1 2 4 2" xfId="30114"/>
    <cellStyle name="Heading 1 2 4 3" xfId="30115"/>
    <cellStyle name="Heading 1 2 4_11) Prop" xfId="30116"/>
    <cellStyle name="Heading 1 2 5" xfId="30117"/>
    <cellStyle name="Heading 1 2 6" xfId="30118"/>
    <cellStyle name="Heading 1 2 7" xfId="30119"/>
    <cellStyle name="Heading 1 2_1.) Midland &amp; P&amp;L" xfId="30120"/>
    <cellStyle name="Heading 1 3" xfId="30121"/>
    <cellStyle name="Heading 1 3 2" xfId="30122"/>
    <cellStyle name="Heading 1 3 2 2" xfId="30123"/>
    <cellStyle name="Heading 1 3 3" xfId="30124"/>
    <cellStyle name="Heading 1 3 3 2" xfId="30125"/>
    <cellStyle name="Heading 1 3 4" xfId="30126"/>
    <cellStyle name="Heading 1 3 5" xfId="30127"/>
    <cellStyle name="Heading 1 3_11) Prop" xfId="30128"/>
    <cellStyle name="Heading 1 4" xfId="30129"/>
    <cellStyle name="Heading 1 4 2" xfId="30130"/>
    <cellStyle name="Heading 1 4 2 2" xfId="30131"/>
    <cellStyle name="Heading 1 4 2 3" xfId="30132"/>
    <cellStyle name="Heading 1 4 2_11) Prop" xfId="30133"/>
    <cellStyle name="Heading 1 4 3" xfId="30134"/>
    <cellStyle name="Heading 1 4 3 2" xfId="30135"/>
    <cellStyle name="Heading 1 4 3 3" xfId="30136"/>
    <cellStyle name="Heading 1 4 3_11) Prop" xfId="30137"/>
    <cellStyle name="Heading 1 4 4" xfId="30138"/>
    <cellStyle name="Heading 1 4 4 2" xfId="30139"/>
    <cellStyle name="Heading 1 4 4 3" xfId="30140"/>
    <cellStyle name="Heading 1 4 4_11) Prop" xfId="30141"/>
    <cellStyle name="Heading 1 4 5" xfId="30142"/>
    <cellStyle name="Heading 1 4 5 2" xfId="30143"/>
    <cellStyle name="Heading 1 4 5 3" xfId="30144"/>
    <cellStyle name="Heading 1 4 5_11) Prop" xfId="30145"/>
    <cellStyle name="Heading 1 4 6" xfId="30146"/>
    <cellStyle name="Heading 1 4 7" xfId="30147"/>
    <cellStyle name="Heading 1 4 8" xfId="30148"/>
    <cellStyle name="Heading 1 4_11) Prop" xfId="30149"/>
    <cellStyle name="Heading 1 5" xfId="30150"/>
    <cellStyle name="Heading 1 5 2" xfId="30151"/>
    <cellStyle name="Heading 1 5 2 2" xfId="30152"/>
    <cellStyle name="Heading 1 5 2 3" xfId="30153"/>
    <cellStyle name="Heading 1 5 2_11) Prop" xfId="30154"/>
    <cellStyle name="Heading 1 5 3" xfId="30155"/>
    <cellStyle name="Heading 1 5 4" xfId="30156"/>
    <cellStyle name="Heading 1 5_11) Prop" xfId="30157"/>
    <cellStyle name="Heading 1 6" xfId="30158"/>
    <cellStyle name="Heading 1 7" xfId="30159"/>
    <cellStyle name="Heading 1 8" xfId="30160"/>
    <cellStyle name="Heading 1 9" xfId="30161"/>
    <cellStyle name="Heading 10" xfId="30162"/>
    <cellStyle name="Heading 11" xfId="30163"/>
    <cellStyle name="Heading 12" xfId="30164"/>
    <cellStyle name="Heading 13" xfId="30165"/>
    <cellStyle name="Heading 14" xfId="30166"/>
    <cellStyle name="Heading 2 10" xfId="30167"/>
    <cellStyle name="Heading 2 11" xfId="30168"/>
    <cellStyle name="Heading 2 2" xfId="30169"/>
    <cellStyle name="Heading 2 2 2" xfId="30170"/>
    <cellStyle name="Heading 2 2 2 10" xfId="30171"/>
    <cellStyle name="Heading 2 2 2 2" xfId="30172"/>
    <cellStyle name="Heading 2 2 2 2 2" xfId="30173"/>
    <cellStyle name="Heading 2 2 2 2 2 2" xfId="30174"/>
    <cellStyle name="Heading 2 2 2 2 2 3" xfId="30175"/>
    <cellStyle name="Heading 2 2 2 2 2_11) Prop" xfId="30176"/>
    <cellStyle name="Heading 2 2 2 2 3" xfId="30177"/>
    <cellStyle name="Heading 2 2 2 2_11) Prop" xfId="30178"/>
    <cellStyle name="Heading 2 2 2 3" xfId="30179"/>
    <cellStyle name="Heading 2 2 2 3 2" xfId="30180"/>
    <cellStyle name="Heading 2 2 2 3 3" xfId="30181"/>
    <cellStyle name="Heading 2 2 2 3_11) Prop" xfId="30182"/>
    <cellStyle name="Heading 2 2 2 4" xfId="30183"/>
    <cellStyle name="Heading 2 2 2 4 2" xfId="30184"/>
    <cellStyle name="Heading 2 2 2 4 3" xfId="30185"/>
    <cellStyle name="Heading 2 2 2 4_11) Prop" xfId="30186"/>
    <cellStyle name="Heading 2 2 2 5" xfId="30187"/>
    <cellStyle name="Heading 2 2 2 5 2" xfId="30188"/>
    <cellStyle name="Heading 2 2 2 5 3" xfId="30189"/>
    <cellStyle name="Heading 2 2 2 5_11) Prop" xfId="30190"/>
    <cellStyle name="Heading 2 2 2 6" xfId="30191"/>
    <cellStyle name="Heading 2 2 2 6 2" xfId="30192"/>
    <cellStyle name="Heading 2 2 2 6 3" xfId="30193"/>
    <cellStyle name="Heading 2 2 2 6_11) Prop" xfId="30194"/>
    <cellStyle name="Heading 2 2 2 7" xfId="30195"/>
    <cellStyle name="Heading 2 2 2 7 2" xfId="30196"/>
    <cellStyle name="Heading 2 2 2 7 3" xfId="30197"/>
    <cellStyle name="Heading 2 2 2 7_11) Prop" xfId="30198"/>
    <cellStyle name="Heading 2 2 2 8" xfId="30199"/>
    <cellStyle name="Heading 2 2 2 9" xfId="30200"/>
    <cellStyle name="Heading 2 2 2_1.) Midland &amp; P&amp;L" xfId="30201"/>
    <cellStyle name="Heading 2 2 3" xfId="30202"/>
    <cellStyle name="Heading 2 2 3 2" xfId="30203"/>
    <cellStyle name="Heading 2 2 3 2 2" xfId="30204"/>
    <cellStyle name="Heading 2 2 3 2 3" xfId="30205"/>
    <cellStyle name="Heading 2 2 3 2_11) Prop" xfId="30206"/>
    <cellStyle name="Heading 2 2 3 3" xfId="30207"/>
    <cellStyle name="Heading 2 2 3_11) Prop" xfId="30208"/>
    <cellStyle name="Heading 2 2 4" xfId="30209"/>
    <cellStyle name="Heading 2 2 4 2" xfId="30210"/>
    <cellStyle name="Heading 2 2 4 3" xfId="30211"/>
    <cellStyle name="Heading 2 2 4_11) Prop" xfId="30212"/>
    <cellStyle name="Heading 2 2 5" xfId="30213"/>
    <cellStyle name="Heading 2 2 6" xfId="30214"/>
    <cellStyle name="Heading 2 2 7" xfId="30215"/>
    <cellStyle name="Heading 2 2_1.) Midland &amp; P&amp;L" xfId="30216"/>
    <cellStyle name="Heading 2 3" xfId="30217"/>
    <cellStyle name="Heading 2 3 2" xfId="30218"/>
    <cellStyle name="Heading 2 3 2 2" xfId="30219"/>
    <cellStyle name="Heading 2 3 3" xfId="30220"/>
    <cellStyle name="Heading 2 3 3 2" xfId="30221"/>
    <cellStyle name="Heading 2 3 4" xfId="30222"/>
    <cellStyle name="Heading 2 3 5" xfId="30223"/>
    <cellStyle name="Heading 2 3_11) Prop" xfId="30224"/>
    <cellStyle name="Heading 2 4" xfId="30225"/>
    <cellStyle name="Heading 2 4 2" xfId="30226"/>
    <cellStyle name="Heading 2 4 2 2" xfId="30227"/>
    <cellStyle name="Heading 2 4 2 3" xfId="30228"/>
    <cellStyle name="Heading 2 4 2_11) Prop" xfId="30229"/>
    <cellStyle name="Heading 2 4 3" xfId="30230"/>
    <cellStyle name="Heading 2 4 3 2" xfId="30231"/>
    <cellStyle name="Heading 2 4 3 3" xfId="30232"/>
    <cellStyle name="Heading 2 4 3_11) Prop" xfId="30233"/>
    <cellStyle name="Heading 2 4 4" xfId="30234"/>
    <cellStyle name="Heading 2 4 4 2" xfId="30235"/>
    <cellStyle name="Heading 2 4 4 3" xfId="30236"/>
    <cellStyle name="Heading 2 4 4_11) Prop" xfId="30237"/>
    <cellStyle name="Heading 2 4 5" xfId="30238"/>
    <cellStyle name="Heading 2 4 5 2" xfId="30239"/>
    <cellStyle name="Heading 2 4 5 3" xfId="30240"/>
    <cellStyle name="Heading 2 4 5_11) Prop" xfId="30241"/>
    <cellStyle name="Heading 2 4 6" xfId="30242"/>
    <cellStyle name="Heading 2 4 7" xfId="30243"/>
    <cellStyle name="Heading 2 4 8" xfId="30244"/>
    <cellStyle name="Heading 2 4_11) Prop" xfId="30245"/>
    <cellStyle name="Heading 2 5" xfId="30246"/>
    <cellStyle name="Heading 2 5 2" xfId="30247"/>
    <cellStyle name="Heading 2 5 2 2" xfId="30248"/>
    <cellStyle name="Heading 2 5 2 3" xfId="30249"/>
    <cellStyle name="Heading 2 5 2_11) Prop" xfId="30250"/>
    <cellStyle name="Heading 2 5 3" xfId="30251"/>
    <cellStyle name="Heading 2 5 4" xfId="30252"/>
    <cellStyle name="Heading 2 5_11) Prop" xfId="30253"/>
    <cellStyle name="Heading 2 6" xfId="30254"/>
    <cellStyle name="Heading 2 7" xfId="30255"/>
    <cellStyle name="Heading 2 8" xfId="30256"/>
    <cellStyle name="Heading 2 9" xfId="30257"/>
    <cellStyle name="Heading 3 10" xfId="30258"/>
    <cellStyle name="Heading 3 11" xfId="30259"/>
    <cellStyle name="Heading 3 2" xfId="30260"/>
    <cellStyle name="Heading 3 2 2" xfId="30261"/>
    <cellStyle name="Heading 3 2 2 10" xfId="30262"/>
    <cellStyle name="Heading 3 2 2 2" xfId="30263"/>
    <cellStyle name="Heading 3 2 2 2 2" xfId="30264"/>
    <cellStyle name="Heading 3 2 2 2 2 2" xfId="30265"/>
    <cellStyle name="Heading 3 2 2 2 2 3" xfId="30266"/>
    <cellStyle name="Heading 3 2 2 2 2_11) Prop" xfId="30267"/>
    <cellStyle name="Heading 3 2 2 2 3" xfId="30268"/>
    <cellStyle name="Heading 3 2 2 2_11) Prop" xfId="30269"/>
    <cellStyle name="Heading 3 2 2 3" xfId="30270"/>
    <cellStyle name="Heading 3 2 2 3 2" xfId="30271"/>
    <cellStyle name="Heading 3 2 2 3 3" xfId="30272"/>
    <cellStyle name="Heading 3 2 2 3_11) Prop" xfId="30273"/>
    <cellStyle name="Heading 3 2 2 4" xfId="30274"/>
    <cellStyle name="Heading 3 2 2 4 2" xfId="30275"/>
    <cellStyle name="Heading 3 2 2 4 3" xfId="30276"/>
    <cellStyle name="Heading 3 2 2 4_11) Prop" xfId="30277"/>
    <cellStyle name="Heading 3 2 2 5" xfId="30278"/>
    <cellStyle name="Heading 3 2 2 5 2" xfId="30279"/>
    <cellStyle name="Heading 3 2 2 5 3" xfId="30280"/>
    <cellStyle name="Heading 3 2 2 5_11) Prop" xfId="30281"/>
    <cellStyle name="Heading 3 2 2 6" xfId="30282"/>
    <cellStyle name="Heading 3 2 2 6 2" xfId="30283"/>
    <cellStyle name="Heading 3 2 2 6 3" xfId="30284"/>
    <cellStyle name="Heading 3 2 2 6_11) Prop" xfId="30285"/>
    <cellStyle name="Heading 3 2 2 7" xfId="30286"/>
    <cellStyle name="Heading 3 2 2 7 2" xfId="30287"/>
    <cellStyle name="Heading 3 2 2 7 3" xfId="30288"/>
    <cellStyle name="Heading 3 2 2 7_11) Prop" xfId="30289"/>
    <cellStyle name="Heading 3 2 2 8" xfId="30290"/>
    <cellStyle name="Heading 3 2 2 9" xfId="30291"/>
    <cellStyle name="Heading 3 2 2_1.) Midland &amp; P&amp;L" xfId="30292"/>
    <cellStyle name="Heading 3 2 3" xfId="30293"/>
    <cellStyle name="Heading 3 2 3 2" xfId="30294"/>
    <cellStyle name="Heading 3 2 3 2 2" xfId="30295"/>
    <cellStyle name="Heading 3 2 3 2 3" xfId="30296"/>
    <cellStyle name="Heading 3 2 3 2_11) Prop" xfId="30297"/>
    <cellStyle name="Heading 3 2 3 3" xfId="30298"/>
    <cellStyle name="Heading 3 2 3_11) Prop" xfId="30299"/>
    <cellStyle name="Heading 3 2 4" xfId="30300"/>
    <cellStyle name="Heading 3 2 4 2" xfId="30301"/>
    <cellStyle name="Heading 3 2 4 3" xfId="30302"/>
    <cellStyle name="Heading 3 2 4_11) Prop" xfId="30303"/>
    <cellStyle name="Heading 3 2 5" xfId="30304"/>
    <cellStyle name="Heading 3 2 6" xfId="30305"/>
    <cellStyle name="Heading 3 2 7" xfId="30306"/>
    <cellStyle name="Heading 3 2_1.) Midland &amp; P&amp;L" xfId="30307"/>
    <cellStyle name="Heading 3 3" xfId="30308"/>
    <cellStyle name="Heading 3 3 2" xfId="30309"/>
    <cellStyle name="Heading 3 3 2 2" xfId="30310"/>
    <cellStyle name="Heading 3 3 3" xfId="30311"/>
    <cellStyle name="Heading 3 3 3 2" xfId="30312"/>
    <cellStyle name="Heading 3 3 4" xfId="30313"/>
    <cellStyle name="Heading 3 3 5" xfId="30314"/>
    <cellStyle name="Heading 3 3_11) Prop" xfId="30315"/>
    <cellStyle name="Heading 3 4" xfId="30316"/>
    <cellStyle name="Heading 3 4 2" xfId="30317"/>
    <cellStyle name="Heading 3 4 2 2" xfId="30318"/>
    <cellStyle name="Heading 3 4 2 3" xfId="30319"/>
    <cellStyle name="Heading 3 4 2_11) Prop" xfId="30320"/>
    <cellStyle name="Heading 3 4 3" xfId="30321"/>
    <cellStyle name="Heading 3 4 3 2" xfId="30322"/>
    <cellStyle name="Heading 3 4 3 3" xfId="30323"/>
    <cellStyle name="Heading 3 4 3_11) Prop" xfId="30324"/>
    <cellStyle name="Heading 3 4 4" xfId="30325"/>
    <cellStyle name="Heading 3 4 4 2" xfId="30326"/>
    <cellStyle name="Heading 3 4 4 3" xfId="30327"/>
    <cellStyle name="Heading 3 4 4_11) Prop" xfId="30328"/>
    <cellStyle name="Heading 3 4 5" xfId="30329"/>
    <cellStyle name="Heading 3 4 5 2" xfId="30330"/>
    <cellStyle name="Heading 3 4 5 3" xfId="30331"/>
    <cellStyle name="Heading 3 4 5_11) Prop" xfId="30332"/>
    <cellStyle name="Heading 3 4 6" xfId="30333"/>
    <cellStyle name="Heading 3 4 7" xfId="30334"/>
    <cellStyle name="Heading 3 4 8" xfId="30335"/>
    <cellStyle name="Heading 3 4_11) Prop" xfId="30336"/>
    <cellStyle name="Heading 3 5" xfId="30337"/>
    <cellStyle name="Heading 3 5 2" xfId="30338"/>
    <cellStyle name="Heading 3 5 2 2" xfId="30339"/>
    <cellStyle name="Heading 3 5 2 3" xfId="30340"/>
    <cellStyle name="Heading 3 5 2_11) Prop" xfId="30341"/>
    <cellStyle name="Heading 3 5 3" xfId="30342"/>
    <cellStyle name="Heading 3 5 4" xfId="30343"/>
    <cellStyle name="Heading 3 5_11) Prop" xfId="30344"/>
    <cellStyle name="Heading 3 6" xfId="30345"/>
    <cellStyle name="Heading 3 7" xfId="30346"/>
    <cellStyle name="Heading 3 8" xfId="30347"/>
    <cellStyle name="Heading 3 9" xfId="30348"/>
    <cellStyle name="Heading 4 10" xfId="30349"/>
    <cellStyle name="Heading 4 11" xfId="30350"/>
    <cellStyle name="Heading 4 2" xfId="30351"/>
    <cellStyle name="Heading 4 2 2" xfId="30352"/>
    <cellStyle name="Heading 4 2 2 10" xfId="30353"/>
    <cellStyle name="Heading 4 2 2 2" xfId="30354"/>
    <cellStyle name="Heading 4 2 2 2 2" xfId="30355"/>
    <cellStyle name="Heading 4 2 2 2 2 2" xfId="30356"/>
    <cellStyle name="Heading 4 2 2 2 2 3" xfId="30357"/>
    <cellStyle name="Heading 4 2 2 2 2_11) Prop" xfId="30358"/>
    <cellStyle name="Heading 4 2 2 2 3" xfId="30359"/>
    <cellStyle name="Heading 4 2 2 2_11) Prop" xfId="30360"/>
    <cellStyle name="Heading 4 2 2 3" xfId="30361"/>
    <cellStyle name="Heading 4 2 2 3 2" xfId="30362"/>
    <cellStyle name="Heading 4 2 2 3 3" xfId="30363"/>
    <cellStyle name="Heading 4 2 2 3_11) Prop" xfId="30364"/>
    <cellStyle name="Heading 4 2 2 4" xfId="30365"/>
    <cellStyle name="Heading 4 2 2 4 2" xfId="30366"/>
    <cellStyle name="Heading 4 2 2 4 3" xfId="30367"/>
    <cellStyle name="Heading 4 2 2 4_11) Prop" xfId="30368"/>
    <cellStyle name="Heading 4 2 2 5" xfId="30369"/>
    <cellStyle name="Heading 4 2 2 5 2" xfId="30370"/>
    <cellStyle name="Heading 4 2 2 5 3" xfId="30371"/>
    <cellStyle name="Heading 4 2 2 5_11) Prop" xfId="30372"/>
    <cellStyle name="Heading 4 2 2 6" xfId="30373"/>
    <cellStyle name="Heading 4 2 2 6 2" xfId="30374"/>
    <cellStyle name="Heading 4 2 2 6 3" xfId="30375"/>
    <cellStyle name="Heading 4 2 2 6_11) Prop" xfId="30376"/>
    <cellStyle name="Heading 4 2 2 7" xfId="30377"/>
    <cellStyle name="Heading 4 2 2 7 2" xfId="30378"/>
    <cellStyle name="Heading 4 2 2 7 3" xfId="30379"/>
    <cellStyle name="Heading 4 2 2 7_11) Prop" xfId="30380"/>
    <cellStyle name="Heading 4 2 2 8" xfId="30381"/>
    <cellStyle name="Heading 4 2 2 9" xfId="30382"/>
    <cellStyle name="Heading 4 2 2_1.) Midland &amp; P&amp;L" xfId="30383"/>
    <cellStyle name="Heading 4 2 3" xfId="30384"/>
    <cellStyle name="Heading 4 2 3 2" xfId="30385"/>
    <cellStyle name="Heading 4 2 3 2 2" xfId="30386"/>
    <cellStyle name="Heading 4 2 3 2 3" xfId="30387"/>
    <cellStyle name="Heading 4 2 3 2_11) Prop" xfId="30388"/>
    <cellStyle name="Heading 4 2 3 3" xfId="30389"/>
    <cellStyle name="Heading 4 2 3_11) Prop" xfId="30390"/>
    <cellStyle name="Heading 4 2 4" xfId="30391"/>
    <cellStyle name="Heading 4 2 4 2" xfId="30392"/>
    <cellStyle name="Heading 4 2 4 3" xfId="30393"/>
    <cellStyle name="Heading 4 2 4_11) Prop" xfId="30394"/>
    <cellStyle name="Heading 4 2 5" xfId="30395"/>
    <cellStyle name="Heading 4 2 6" xfId="30396"/>
    <cellStyle name="Heading 4 2 7" xfId="30397"/>
    <cellStyle name="Heading 4 2_1.) Midland &amp; P&amp;L" xfId="30398"/>
    <cellStyle name="Heading 4 3" xfId="30399"/>
    <cellStyle name="Heading 4 3 2" xfId="30400"/>
    <cellStyle name="Heading 4 3 2 2" xfId="30401"/>
    <cellStyle name="Heading 4 3 3" xfId="30402"/>
    <cellStyle name="Heading 4 3 3 2" xfId="30403"/>
    <cellStyle name="Heading 4 3 4" xfId="30404"/>
    <cellStyle name="Heading 4 3 5" xfId="30405"/>
    <cellStyle name="Heading 4 3_11) Prop" xfId="30406"/>
    <cellStyle name="Heading 4 4" xfId="30407"/>
    <cellStyle name="Heading 4 4 2" xfId="30408"/>
    <cellStyle name="Heading 4 4 2 2" xfId="30409"/>
    <cellStyle name="Heading 4 4 2 3" xfId="30410"/>
    <cellStyle name="Heading 4 4 2_11) Prop" xfId="30411"/>
    <cellStyle name="Heading 4 4 3" xfId="30412"/>
    <cellStyle name="Heading 4 4 3 2" xfId="30413"/>
    <cellStyle name="Heading 4 4 3 3" xfId="30414"/>
    <cellStyle name="Heading 4 4 3_11) Prop" xfId="30415"/>
    <cellStyle name="Heading 4 4 4" xfId="30416"/>
    <cellStyle name="Heading 4 4 4 2" xfId="30417"/>
    <cellStyle name="Heading 4 4 4 3" xfId="30418"/>
    <cellStyle name="Heading 4 4 4_11) Prop" xfId="30419"/>
    <cellStyle name="Heading 4 4 5" xfId="30420"/>
    <cellStyle name="Heading 4 4 5 2" xfId="30421"/>
    <cellStyle name="Heading 4 4 5 3" xfId="30422"/>
    <cellStyle name="Heading 4 4 5_11) Prop" xfId="30423"/>
    <cellStyle name="Heading 4 4 6" xfId="30424"/>
    <cellStyle name="Heading 4 4 7" xfId="30425"/>
    <cellStyle name="Heading 4 4 8" xfId="30426"/>
    <cellStyle name="Heading 4 4_11) Prop" xfId="30427"/>
    <cellStyle name="Heading 4 5" xfId="30428"/>
    <cellStyle name="Heading 4 5 2" xfId="30429"/>
    <cellStyle name="Heading 4 5 2 2" xfId="30430"/>
    <cellStyle name="Heading 4 5 2 3" xfId="30431"/>
    <cellStyle name="Heading 4 5 2_11) Prop" xfId="30432"/>
    <cellStyle name="Heading 4 5 3" xfId="30433"/>
    <cellStyle name="Heading 4 5 4" xfId="30434"/>
    <cellStyle name="Heading 4 5_11) Prop" xfId="30435"/>
    <cellStyle name="Heading 4 6" xfId="30436"/>
    <cellStyle name="Heading 4 7" xfId="30437"/>
    <cellStyle name="Heading 4 8" xfId="30438"/>
    <cellStyle name="Heading 4 9" xfId="30439"/>
    <cellStyle name="Heading 5" xfId="30440"/>
    <cellStyle name="Heading 5 2" xfId="30441"/>
    <cellStyle name="Heading 5_4) FAS 143" xfId="30442"/>
    <cellStyle name="Heading 6" xfId="30443"/>
    <cellStyle name="Heading 7" xfId="30444"/>
    <cellStyle name="Heading 8" xfId="30445"/>
    <cellStyle name="Heading 9" xfId="30446"/>
    <cellStyle name="Heading1" xfId="30447"/>
    <cellStyle name="Heading1 10" xfId="30448"/>
    <cellStyle name="Heading1 2" xfId="30449"/>
    <cellStyle name="Heading1 2 2" xfId="30450"/>
    <cellStyle name="Heading1 2 2 2" xfId="30451"/>
    <cellStyle name="Heading1 2 3" xfId="30452"/>
    <cellStyle name="Heading1 2_11) Prop" xfId="30453"/>
    <cellStyle name="Heading1 3" xfId="30454"/>
    <cellStyle name="Heading1 3 2" xfId="30455"/>
    <cellStyle name="Heading1 3 2 2" xfId="30456"/>
    <cellStyle name="Heading1 3 2 3" xfId="30457"/>
    <cellStyle name="Heading1 3 2_11) Prop" xfId="30458"/>
    <cellStyle name="Heading1 3 3" xfId="30459"/>
    <cellStyle name="Heading1 3 4" xfId="30460"/>
    <cellStyle name="Heading1 3_11) Prop" xfId="30461"/>
    <cellStyle name="Heading1 4" xfId="30462"/>
    <cellStyle name="Heading1 5" xfId="30463"/>
    <cellStyle name="Heading1 6" xfId="30464"/>
    <cellStyle name="Heading1 7" xfId="30465"/>
    <cellStyle name="Heading1 8" xfId="30466"/>
    <cellStyle name="Heading1 9" xfId="30467"/>
    <cellStyle name="Heading1_1.) Midland &amp; P&amp;L" xfId="30468"/>
    <cellStyle name="Heading2" xfId="30469"/>
    <cellStyle name="Heading2 2" xfId="30470"/>
    <cellStyle name="Heading2 2 2" xfId="30471"/>
    <cellStyle name="Heading2 2 2 2" xfId="30472"/>
    <cellStyle name="Heading2 2 3" xfId="30473"/>
    <cellStyle name="Heading2 2_1.) Midland &amp; P&amp;L" xfId="30474"/>
    <cellStyle name="Heading2 3" xfId="30475"/>
    <cellStyle name="Heading2 3 2" xfId="30476"/>
    <cellStyle name="Heading2 3 2 2" xfId="30477"/>
    <cellStyle name="Heading2 3 2 3" xfId="30478"/>
    <cellStyle name="Heading2 3 2_11) Prop" xfId="30479"/>
    <cellStyle name="Heading2 3 3" xfId="30480"/>
    <cellStyle name="Heading2 3 4" xfId="30481"/>
    <cellStyle name="Heading2 3_11) Prop" xfId="30482"/>
    <cellStyle name="Heading2 4" xfId="30483"/>
    <cellStyle name="Heading2_1.) Midland &amp; P&amp;L" xfId="30484"/>
    <cellStyle name="HeadingColumn" xfId="30485"/>
    <cellStyle name="HeadingColumn 2" xfId="30486"/>
    <cellStyle name="HeadingYear" xfId="30487"/>
    <cellStyle name="HeadingYear 2" xfId="30488"/>
    <cellStyle name="Hidden" xfId="30489"/>
    <cellStyle name="Hidden 2" xfId="30490"/>
    <cellStyle name="Hidden_4) FAS 143" xfId="30491"/>
    <cellStyle name="Hyperlink 10" xfId="30492"/>
    <cellStyle name="Hyperlink 11" xfId="30493"/>
    <cellStyle name="Hyperlink 12" xfId="30494"/>
    <cellStyle name="Hyperlink 13" xfId="30495"/>
    <cellStyle name="Hyperlink 2" xfId="30496"/>
    <cellStyle name="Hyperlink 2 10" xfId="30497"/>
    <cellStyle name="Hyperlink 2 2" xfId="30498"/>
    <cellStyle name="Hyperlink 2 2 2" xfId="30499"/>
    <cellStyle name="Hyperlink 2 2 3" xfId="30500"/>
    <cellStyle name="Hyperlink 2 2_11) Prop" xfId="30501"/>
    <cellStyle name="Hyperlink 2 3" xfId="30502"/>
    <cellStyle name="Hyperlink 2 4" xfId="30503"/>
    <cellStyle name="Hyperlink 2 5" xfId="30504"/>
    <cellStyle name="Hyperlink 2 6" xfId="30505"/>
    <cellStyle name="Hyperlink 2 7" xfId="30506"/>
    <cellStyle name="Hyperlink 2 8" xfId="30507"/>
    <cellStyle name="Hyperlink 2 9" xfId="30508"/>
    <cellStyle name="Hyperlink 2_1.) Midland &amp; P&amp;L" xfId="30509"/>
    <cellStyle name="Hyperlink 3" xfId="30510"/>
    <cellStyle name="Hyperlink 3 2" xfId="30511"/>
    <cellStyle name="Hyperlink 3 2 2" xfId="30512"/>
    <cellStyle name="Hyperlink 3 2 2 2" xfId="30513"/>
    <cellStyle name="Hyperlink 3 2 2_4) FAS 143" xfId="30514"/>
    <cellStyle name="Hyperlink 3 2 3" xfId="30515"/>
    <cellStyle name="Hyperlink 3 2 3 2" xfId="30516"/>
    <cellStyle name="Hyperlink 3 2 3_4) FAS 143" xfId="30517"/>
    <cellStyle name="Hyperlink 3 2 4" xfId="30518"/>
    <cellStyle name="Hyperlink 3 2_1.) Midland &amp; P&amp;L" xfId="30519"/>
    <cellStyle name="Hyperlink 3 3" xfId="30520"/>
    <cellStyle name="Hyperlink 3 3 2" xfId="30521"/>
    <cellStyle name="Hyperlink 3 4" xfId="30522"/>
    <cellStyle name="Hyperlink 3 4 2" xfId="30523"/>
    <cellStyle name="Hyperlink 3 5" xfId="30524"/>
    <cellStyle name="Hyperlink 3_1.) Midland &amp; P&amp;L" xfId="30525"/>
    <cellStyle name="Hyperlink 4" xfId="30526"/>
    <cellStyle name="Hyperlink 4 2" xfId="30527"/>
    <cellStyle name="Hyperlink 4 2 2" xfId="30528"/>
    <cellStyle name="Hyperlink 4 2_4) FAS 143" xfId="30529"/>
    <cellStyle name="Hyperlink 4 3" xfId="30530"/>
    <cellStyle name="Hyperlink 4 3 2" xfId="30531"/>
    <cellStyle name="Hyperlink 4 3_4) FAS 143" xfId="30532"/>
    <cellStyle name="Hyperlink 4 4" xfId="30533"/>
    <cellStyle name="Hyperlink 4 4 2" xfId="30534"/>
    <cellStyle name="Hyperlink 4 5" xfId="30535"/>
    <cellStyle name="Hyperlink 4 5 2" xfId="30536"/>
    <cellStyle name="Hyperlink 4 6" xfId="30537"/>
    <cellStyle name="Hyperlink 4 7" xfId="30538"/>
    <cellStyle name="Hyperlink 4_1.) Midland &amp; P&amp;L" xfId="30539"/>
    <cellStyle name="Hyperlink 5" xfId="30540"/>
    <cellStyle name="Hyperlink 5 2" xfId="30541"/>
    <cellStyle name="Hyperlink 5 2 2" xfId="30542"/>
    <cellStyle name="Hyperlink 5 2_4) FAS 143" xfId="30543"/>
    <cellStyle name="Hyperlink 5 3" xfId="30544"/>
    <cellStyle name="Hyperlink 5 3 2" xfId="30545"/>
    <cellStyle name="Hyperlink 5 3_4) FAS 143" xfId="30546"/>
    <cellStyle name="Hyperlink 5 4" xfId="30547"/>
    <cellStyle name="Hyperlink 5 4 2" xfId="30548"/>
    <cellStyle name="Hyperlink 5 5" xfId="30549"/>
    <cellStyle name="Hyperlink 5_1.) Midland &amp; P&amp;L" xfId="30550"/>
    <cellStyle name="Hyperlink 6" xfId="30551"/>
    <cellStyle name="Hyperlink 6 2" xfId="30552"/>
    <cellStyle name="Hyperlink 6_4) FAS 143" xfId="30553"/>
    <cellStyle name="Hyperlink 7" xfId="30554"/>
    <cellStyle name="Hyperlink 7 2" xfId="30555"/>
    <cellStyle name="Hyperlink 7_4) FAS 143" xfId="30556"/>
    <cellStyle name="Hyperlink 8" xfId="30557"/>
    <cellStyle name="Hyperlink 8 2" xfId="30558"/>
    <cellStyle name="Hyperlink 8_4) FAS 143" xfId="30559"/>
    <cellStyle name="Hyperlink 9" xfId="30560"/>
    <cellStyle name="IndexStyle5" xfId="30561"/>
    <cellStyle name="IndexStyle5 2" xfId="30562"/>
    <cellStyle name="IndexStyle5_4) FAS 143" xfId="30563"/>
    <cellStyle name="Input [yellow]" xfId="30564"/>
    <cellStyle name="Input [yellow] 10" xfId="30565"/>
    <cellStyle name="Input [yellow] 2" xfId="30566"/>
    <cellStyle name="Input [yellow] 2 2" xfId="30567"/>
    <cellStyle name="Input [yellow] 2 3" xfId="30568"/>
    <cellStyle name="Input [yellow] 2_4) FAS 143" xfId="30569"/>
    <cellStyle name="Input [yellow] 3" xfId="30570"/>
    <cellStyle name="Input [yellow] 4" xfId="30571"/>
    <cellStyle name="Input [yellow] 5" xfId="30572"/>
    <cellStyle name="Input [yellow] 6" xfId="30573"/>
    <cellStyle name="Input [yellow] 7" xfId="30574"/>
    <cellStyle name="Input [yellow] 8" xfId="30575"/>
    <cellStyle name="Input [yellow] 9" xfId="30576"/>
    <cellStyle name="Input [yellow]_1.) Midland &amp; P&amp;L" xfId="30577"/>
    <cellStyle name="Input 10" xfId="30578"/>
    <cellStyle name="Input 10 2" xfId="30579"/>
    <cellStyle name="Input 10 2 2" xfId="30580"/>
    <cellStyle name="Input 10 2 2 2" xfId="30581"/>
    <cellStyle name="Input 10 2 2 3" xfId="30582"/>
    <cellStyle name="Input 10 2 2_11) Prop" xfId="30583"/>
    <cellStyle name="Input 10 2 3" xfId="30584"/>
    <cellStyle name="Input 10 2 4" xfId="30585"/>
    <cellStyle name="Input 10 2_11) Prop" xfId="30586"/>
    <cellStyle name="Input 10 3" xfId="30587"/>
    <cellStyle name="Input 10 3 2" xfId="30588"/>
    <cellStyle name="Input 10 3 3" xfId="30589"/>
    <cellStyle name="Input 10 3_11) Prop" xfId="30590"/>
    <cellStyle name="Input 10 4" xfId="30591"/>
    <cellStyle name="Input 10 5" xfId="30592"/>
    <cellStyle name="Input 10_11) Prop" xfId="30593"/>
    <cellStyle name="Input 11" xfId="30594"/>
    <cellStyle name="Input 11 2" xfId="30595"/>
    <cellStyle name="Input 11 2 2" xfId="30596"/>
    <cellStyle name="Input 11 2 3" xfId="30597"/>
    <cellStyle name="Input 11 2_11) Prop" xfId="30598"/>
    <cellStyle name="Input 11 3" xfId="30599"/>
    <cellStyle name="Input 11 4" xfId="30600"/>
    <cellStyle name="Input 11_11) Prop" xfId="30601"/>
    <cellStyle name="Input 12" xfId="30602"/>
    <cellStyle name="Input 12 2" xfId="30603"/>
    <cellStyle name="Input 12 2 2" xfId="30604"/>
    <cellStyle name="Input 12 2 3" xfId="30605"/>
    <cellStyle name="Input 12 2_11) Prop" xfId="30606"/>
    <cellStyle name="Input 12 3" xfId="30607"/>
    <cellStyle name="Input 12 4" xfId="30608"/>
    <cellStyle name="Input 12_11) Prop" xfId="30609"/>
    <cellStyle name="Input 13" xfId="30610"/>
    <cellStyle name="Input 13 2" xfId="30611"/>
    <cellStyle name="Input 13 2 2" xfId="30612"/>
    <cellStyle name="Input 13 2 3" xfId="30613"/>
    <cellStyle name="Input 13 2_11) Prop" xfId="30614"/>
    <cellStyle name="Input 13 3" xfId="30615"/>
    <cellStyle name="Input 13 4" xfId="30616"/>
    <cellStyle name="Input 13_11) Prop" xfId="30617"/>
    <cellStyle name="Input 14" xfId="30618"/>
    <cellStyle name="Input 14 2" xfId="30619"/>
    <cellStyle name="Input 14 2 2" xfId="30620"/>
    <cellStyle name="Input 14 2 3" xfId="30621"/>
    <cellStyle name="Input 14 2_11) Prop" xfId="30622"/>
    <cellStyle name="Input 14 3" xfId="30623"/>
    <cellStyle name="Input 14 4" xfId="30624"/>
    <cellStyle name="Input 14_11) Prop" xfId="30625"/>
    <cellStyle name="Input 15" xfId="30626"/>
    <cellStyle name="Input 15 2" xfId="30627"/>
    <cellStyle name="Input 15 2 2" xfId="30628"/>
    <cellStyle name="Input 15 2 3" xfId="30629"/>
    <cellStyle name="Input 15 2_11) Prop" xfId="30630"/>
    <cellStyle name="Input 15 3" xfId="30631"/>
    <cellStyle name="Input 15 4" xfId="30632"/>
    <cellStyle name="Input 15_11) Prop" xfId="30633"/>
    <cellStyle name="Input 16" xfId="30634"/>
    <cellStyle name="Input 16 2" xfId="30635"/>
    <cellStyle name="Input 16 2 2" xfId="30636"/>
    <cellStyle name="Input 16 2 3" xfId="30637"/>
    <cellStyle name="Input 16 2_11) Prop" xfId="30638"/>
    <cellStyle name="Input 16 3" xfId="30639"/>
    <cellStyle name="Input 16 4" xfId="30640"/>
    <cellStyle name="Input 16_11) Prop" xfId="30641"/>
    <cellStyle name="Input 17" xfId="30642"/>
    <cellStyle name="Input 17 2" xfId="30643"/>
    <cellStyle name="Input 17 2 2" xfId="30644"/>
    <cellStyle name="Input 17 2 3" xfId="30645"/>
    <cellStyle name="Input 17 2_11) Prop" xfId="30646"/>
    <cellStyle name="Input 17 3" xfId="30647"/>
    <cellStyle name="Input 17 4" xfId="30648"/>
    <cellStyle name="Input 17_11) Prop" xfId="30649"/>
    <cellStyle name="Input 18" xfId="30650"/>
    <cellStyle name="Input 18 2" xfId="30651"/>
    <cellStyle name="Input 18 2 2" xfId="30652"/>
    <cellStyle name="Input 18 2 3" xfId="30653"/>
    <cellStyle name="Input 18 2_11) Prop" xfId="30654"/>
    <cellStyle name="Input 18 3" xfId="30655"/>
    <cellStyle name="Input 18 4" xfId="30656"/>
    <cellStyle name="Input 18_11) Prop" xfId="30657"/>
    <cellStyle name="Input 19" xfId="30658"/>
    <cellStyle name="Input 19 2" xfId="30659"/>
    <cellStyle name="Input 19 2 2" xfId="30660"/>
    <cellStyle name="Input 19 2 3" xfId="30661"/>
    <cellStyle name="Input 19 2_11) Prop" xfId="30662"/>
    <cellStyle name="Input 19 3" xfId="30663"/>
    <cellStyle name="Input 19 4" xfId="30664"/>
    <cellStyle name="Input 19_11) Prop" xfId="30665"/>
    <cellStyle name="Input 2" xfId="30666"/>
    <cellStyle name="Input 2 2" xfId="30667"/>
    <cellStyle name="Input 2 2 10" xfId="30668"/>
    <cellStyle name="Input 2 2 2" xfId="30669"/>
    <cellStyle name="Input 2 2 2 2" xfId="30670"/>
    <cellStyle name="Input 2 2 2 2 2" xfId="30671"/>
    <cellStyle name="Input 2 2 2 2 3" xfId="30672"/>
    <cellStyle name="Input 2 2 2 2_11) Prop" xfId="30673"/>
    <cellStyle name="Input 2 2 2 3" xfId="30674"/>
    <cellStyle name="Input 2 2 2_11) Prop" xfId="30675"/>
    <cellStyle name="Input 2 2 3" xfId="30676"/>
    <cellStyle name="Input 2 2 3 2" xfId="30677"/>
    <cellStyle name="Input 2 2 3 2 2" xfId="30678"/>
    <cellStyle name="Input 2 2 3 2 3" xfId="30679"/>
    <cellStyle name="Input 2 2 3 2_11) Prop" xfId="30680"/>
    <cellStyle name="Input 2 2 3 3" xfId="30681"/>
    <cellStyle name="Input 2 2 3 4" xfId="30682"/>
    <cellStyle name="Input 2 2 3_11) Prop" xfId="30683"/>
    <cellStyle name="Input 2 2 4" xfId="30684"/>
    <cellStyle name="Input 2 2 4 2" xfId="30685"/>
    <cellStyle name="Input 2 2 4 3" xfId="30686"/>
    <cellStyle name="Input 2 2 4_11) Prop" xfId="30687"/>
    <cellStyle name="Input 2 2 5" xfId="30688"/>
    <cellStyle name="Input 2 2 5 2" xfId="30689"/>
    <cellStyle name="Input 2 2 5 3" xfId="30690"/>
    <cellStyle name="Input 2 2 5_11) Prop" xfId="30691"/>
    <cellStyle name="Input 2 2 6" xfId="30692"/>
    <cellStyle name="Input 2 2 6 2" xfId="30693"/>
    <cellStyle name="Input 2 2 6 3" xfId="30694"/>
    <cellStyle name="Input 2 2 6_11) Prop" xfId="30695"/>
    <cellStyle name="Input 2 2 7" xfId="30696"/>
    <cellStyle name="Input 2 2 7 2" xfId="30697"/>
    <cellStyle name="Input 2 2 7 3" xfId="30698"/>
    <cellStyle name="Input 2 2 7_11) Prop" xfId="30699"/>
    <cellStyle name="Input 2 2 8" xfId="30700"/>
    <cellStyle name="Input 2 2 9" xfId="30701"/>
    <cellStyle name="Input 2 2_1.) Midland &amp; P&amp;L" xfId="30702"/>
    <cellStyle name="Input 2 3" xfId="30703"/>
    <cellStyle name="Input 2 3 10" xfId="30704"/>
    <cellStyle name="Input 2 3 2" xfId="30705"/>
    <cellStyle name="Input 2 3 2 2" xfId="30706"/>
    <cellStyle name="Input 2 3 2 2 2" xfId="30707"/>
    <cellStyle name="Input 2 3 2 2 3" xfId="30708"/>
    <cellStyle name="Input 2 3 2 2_11) Prop" xfId="30709"/>
    <cellStyle name="Input 2 3 2 3" xfId="30710"/>
    <cellStyle name="Input 2 3 2 4" xfId="30711"/>
    <cellStyle name="Input 2 3 2_11) Prop" xfId="30712"/>
    <cellStyle name="Input 2 3 3" xfId="30713"/>
    <cellStyle name="Input 2 3 4" xfId="30714"/>
    <cellStyle name="Input 2 3 5" xfId="30715"/>
    <cellStyle name="Input 2 3 6" xfId="30716"/>
    <cellStyle name="Input 2 3 7" xfId="30717"/>
    <cellStyle name="Input 2 3 8" xfId="30718"/>
    <cellStyle name="Input 2 3 9" xfId="30719"/>
    <cellStyle name="Input 2 3_1.) Midland &amp; P&amp;L" xfId="30720"/>
    <cellStyle name="Input 2 4" xfId="30721"/>
    <cellStyle name="Input 2 4 2" xfId="30722"/>
    <cellStyle name="Input 2 4 3" xfId="30723"/>
    <cellStyle name="Input 2 4_11) Prop" xfId="30724"/>
    <cellStyle name="Input 2 5" xfId="30725"/>
    <cellStyle name="Input 2 5 2" xfId="30726"/>
    <cellStyle name="Input 2 5 2 2" xfId="30727"/>
    <cellStyle name="Input 2 5 2 3" xfId="30728"/>
    <cellStyle name="Input 2 5 2_11) Prop" xfId="30729"/>
    <cellStyle name="Input 2 5 3" xfId="30730"/>
    <cellStyle name="Input 2 5 4" xfId="30731"/>
    <cellStyle name="Input 2 5_11) Prop" xfId="30732"/>
    <cellStyle name="Input 2 6" xfId="30733"/>
    <cellStyle name="Input 2 6 2" xfId="30734"/>
    <cellStyle name="Input 2 6 3" xfId="30735"/>
    <cellStyle name="Input 2 6_11) Prop" xfId="30736"/>
    <cellStyle name="Input 2 7" xfId="30737"/>
    <cellStyle name="Input 2 8" xfId="30738"/>
    <cellStyle name="Input 2 9" xfId="30739"/>
    <cellStyle name="Input 2_1.) Midland &amp; P&amp;L" xfId="30740"/>
    <cellStyle name="Input 20" xfId="30741"/>
    <cellStyle name="Input 20 2" xfId="30742"/>
    <cellStyle name="Input 20 2 2" xfId="30743"/>
    <cellStyle name="Input 20 2 3" xfId="30744"/>
    <cellStyle name="Input 20 2_11) Prop" xfId="30745"/>
    <cellStyle name="Input 20 3" xfId="30746"/>
    <cellStyle name="Input 20 4" xfId="30747"/>
    <cellStyle name="Input 20_11) Prop" xfId="30748"/>
    <cellStyle name="Input 21" xfId="30749"/>
    <cellStyle name="Input 21 2" xfId="30750"/>
    <cellStyle name="Input 21 2 2" xfId="30751"/>
    <cellStyle name="Input 21 2 3" xfId="30752"/>
    <cellStyle name="Input 21 2_11) Prop" xfId="30753"/>
    <cellStyle name="Input 21 3" xfId="30754"/>
    <cellStyle name="Input 21 4" xfId="30755"/>
    <cellStyle name="Input 21_11) Prop" xfId="30756"/>
    <cellStyle name="Input 22" xfId="30757"/>
    <cellStyle name="Input 22 2" xfId="30758"/>
    <cellStyle name="Input 22 2 2" xfId="30759"/>
    <cellStyle name="Input 22 2 3" xfId="30760"/>
    <cellStyle name="Input 22 2_11) Prop" xfId="30761"/>
    <cellStyle name="Input 22 3" xfId="30762"/>
    <cellStyle name="Input 22 4" xfId="30763"/>
    <cellStyle name="Input 22_11) Prop" xfId="30764"/>
    <cellStyle name="Input 23" xfId="30765"/>
    <cellStyle name="Input 23 2" xfId="30766"/>
    <cellStyle name="Input 23 2 2" xfId="30767"/>
    <cellStyle name="Input 23 2 3" xfId="30768"/>
    <cellStyle name="Input 23 2_11) Prop" xfId="30769"/>
    <cellStyle name="Input 23 3" xfId="30770"/>
    <cellStyle name="Input 23 4" xfId="30771"/>
    <cellStyle name="Input 23_11) Prop" xfId="30772"/>
    <cellStyle name="Input 24" xfId="30773"/>
    <cellStyle name="Input 24 2" xfId="30774"/>
    <cellStyle name="Input 24 2 2" xfId="30775"/>
    <cellStyle name="Input 24 2 3" xfId="30776"/>
    <cellStyle name="Input 24 2_11) Prop" xfId="30777"/>
    <cellStyle name="Input 24 3" xfId="30778"/>
    <cellStyle name="Input 24 4" xfId="30779"/>
    <cellStyle name="Input 24_11) Prop" xfId="30780"/>
    <cellStyle name="Input 25" xfId="30781"/>
    <cellStyle name="Input 25 2" xfId="30782"/>
    <cellStyle name="Input 25 2 2" xfId="30783"/>
    <cellStyle name="Input 25 2 3" xfId="30784"/>
    <cellStyle name="Input 25 2_11) Prop" xfId="30785"/>
    <cellStyle name="Input 25 3" xfId="30786"/>
    <cellStyle name="Input 25 4" xfId="30787"/>
    <cellStyle name="Input 25_11) Prop" xfId="30788"/>
    <cellStyle name="Input 26" xfId="30789"/>
    <cellStyle name="Input 26 2" xfId="30790"/>
    <cellStyle name="Input 26 2 2" xfId="30791"/>
    <cellStyle name="Input 26 2 3" xfId="30792"/>
    <cellStyle name="Input 26 2_11) Prop" xfId="30793"/>
    <cellStyle name="Input 26 3" xfId="30794"/>
    <cellStyle name="Input 26 4" xfId="30795"/>
    <cellStyle name="Input 26_11) Prop" xfId="30796"/>
    <cellStyle name="Input 27" xfId="30797"/>
    <cellStyle name="Input 27 2" xfId="30798"/>
    <cellStyle name="Input 27 2 2" xfId="30799"/>
    <cellStyle name="Input 27 2 3" xfId="30800"/>
    <cellStyle name="Input 27 2_11) Prop" xfId="30801"/>
    <cellStyle name="Input 27 3" xfId="30802"/>
    <cellStyle name="Input 27 4" xfId="30803"/>
    <cellStyle name="Input 27_11) Prop" xfId="30804"/>
    <cellStyle name="Input 28" xfId="30805"/>
    <cellStyle name="Input 28 2" xfId="30806"/>
    <cellStyle name="Input 28 2 2" xfId="30807"/>
    <cellStyle name="Input 28 2 3" xfId="30808"/>
    <cellStyle name="Input 28 2_11) Prop" xfId="30809"/>
    <cellStyle name="Input 28 3" xfId="30810"/>
    <cellStyle name="Input 28 4" xfId="30811"/>
    <cellStyle name="Input 28_11) Prop" xfId="30812"/>
    <cellStyle name="Input 29" xfId="30813"/>
    <cellStyle name="Input 29 2" xfId="30814"/>
    <cellStyle name="Input 29 2 2" xfId="30815"/>
    <cellStyle name="Input 29 2 3" xfId="30816"/>
    <cellStyle name="Input 29 2_11) Prop" xfId="30817"/>
    <cellStyle name="Input 29 3" xfId="30818"/>
    <cellStyle name="Input 29 4" xfId="30819"/>
    <cellStyle name="Input 29_11) Prop" xfId="30820"/>
    <cellStyle name="Input 3" xfId="30821"/>
    <cellStyle name="Input 3 2" xfId="30822"/>
    <cellStyle name="Input 3 2 2" xfId="30823"/>
    <cellStyle name="Input 3 2 2 2" xfId="30824"/>
    <cellStyle name="Input 3 2 2 3" xfId="30825"/>
    <cellStyle name="Input 3 2 2_11) Prop" xfId="30826"/>
    <cellStyle name="Input 3 2 3" xfId="30827"/>
    <cellStyle name="Input 3 2 4" xfId="30828"/>
    <cellStyle name="Input 3 2_11) Prop" xfId="30829"/>
    <cellStyle name="Input 3 3" xfId="30830"/>
    <cellStyle name="Input 3 3 2" xfId="30831"/>
    <cellStyle name="Input 3 3 2 2" xfId="30832"/>
    <cellStyle name="Input 3 3 2 3" xfId="30833"/>
    <cellStyle name="Input 3 3 2_11) Prop" xfId="30834"/>
    <cellStyle name="Input 3 3 3" xfId="30835"/>
    <cellStyle name="Input 3 3 4" xfId="30836"/>
    <cellStyle name="Input 3 3_11) Prop" xfId="30837"/>
    <cellStyle name="Input 3 4" xfId="30838"/>
    <cellStyle name="Input 3 4 2" xfId="30839"/>
    <cellStyle name="Input 3 4 3" xfId="30840"/>
    <cellStyle name="Input 3 4_11) Prop" xfId="30841"/>
    <cellStyle name="Input 3 5" xfId="30842"/>
    <cellStyle name="Input 3 5 2" xfId="30843"/>
    <cellStyle name="Input 3 5 3" xfId="30844"/>
    <cellStyle name="Input 3 5_4) FAS 143" xfId="30845"/>
    <cellStyle name="Input 3 6" xfId="30846"/>
    <cellStyle name="Input 3 7" xfId="30847"/>
    <cellStyle name="Input 3 8" xfId="30848"/>
    <cellStyle name="Input 3_11) Prop" xfId="30849"/>
    <cellStyle name="Input 30" xfId="30850"/>
    <cellStyle name="Input 30 2" xfId="30851"/>
    <cellStyle name="Input 30 2 2" xfId="30852"/>
    <cellStyle name="Input 30 2 3" xfId="30853"/>
    <cellStyle name="Input 30 2_11) Prop" xfId="30854"/>
    <cellStyle name="Input 30 3" xfId="30855"/>
    <cellStyle name="Input 30 4" xfId="30856"/>
    <cellStyle name="Input 30_11) Prop" xfId="30857"/>
    <cellStyle name="Input 31" xfId="30858"/>
    <cellStyle name="Input 31 2" xfId="30859"/>
    <cellStyle name="Input 31 2 2" xfId="30860"/>
    <cellStyle name="Input 31 2 3" xfId="30861"/>
    <cellStyle name="Input 31 2_11) Prop" xfId="30862"/>
    <cellStyle name="Input 31 3" xfId="30863"/>
    <cellStyle name="Input 31 4" xfId="30864"/>
    <cellStyle name="Input 31_11) Prop" xfId="30865"/>
    <cellStyle name="Input 32" xfId="30866"/>
    <cellStyle name="Input 32 2" xfId="30867"/>
    <cellStyle name="Input 32 2 2" xfId="30868"/>
    <cellStyle name="Input 32 2 3" xfId="30869"/>
    <cellStyle name="Input 32 2_11) Prop" xfId="30870"/>
    <cellStyle name="Input 32 3" xfId="30871"/>
    <cellStyle name="Input 32 4" xfId="30872"/>
    <cellStyle name="Input 32_11) Prop" xfId="30873"/>
    <cellStyle name="Input 33" xfId="30874"/>
    <cellStyle name="Input 33 2" xfId="30875"/>
    <cellStyle name="Input 33 2 2" xfId="30876"/>
    <cellStyle name="Input 33 2 3" xfId="30877"/>
    <cellStyle name="Input 33 2_11) Prop" xfId="30878"/>
    <cellStyle name="Input 33 3" xfId="30879"/>
    <cellStyle name="Input 33 4" xfId="30880"/>
    <cellStyle name="Input 33_11) Prop" xfId="30881"/>
    <cellStyle name="Input 34" xfId="30882"/>
    <cellStyle name="Input 34 2" xfId="30883"/>
    <cellStyle name="Input 34 2 2" xfId="30884"/>
    <cellStyle name="Input 34 2 3" xfId="30885"/>
    <cellStyle name="Input 34 2_11) Prop" xfId="30886"/>
    <cellStyle name="Input 34 3" xfId="30887"/>
    <cellStyle name="Input 34 4" xfId="30888"/>
    <cellStyle name="Input 34_11) Prop" xfId="30889"/>
    <cellStyle name="Input 35" xfId="30890"/>
    <cellStyle name="Input 35 2" xfId="30891"/>
    <cellStyle name="Input 35 2 2" xfId="30892"/>
    <cellStyle name="Input 35 2 3" xfId="30893"/>
    <cellStyle name="Input 35 2_11) Prop" xfId="30894"/>
    <cellStyle name="Input 35 3" xfId="30895"/>
    <cellStyle name="Input 35 4" xfId="30896"/>
    <cellStyle name="Input 35_11) Prop" xfId="30897"/>
    <cellStyle name="Input 36" xfId="30898"/>
    <cellStyle name="Input 36 2" xfId="30899"/>
    <cellStyle name="Input 36 2 2" xfId="30900"/>
    <cellStyle name="Input 36 2 3" xfId="30901"/>
    <cellStyle name="Input 36 2_11) Prop" xfId="30902"/>
    <cellStyle name="Input 36 3" xfId="30903"/>
    <cellStyle name="Input 36 4" xfId="30904"/>
    <cellStyle name="Input 36_11) Prop" xfId="30905"/>
    <cellStyle name="Input 37" xfId="30906"/>
    <cellStyle name="Input 37 2" xfId="30907"/>
    <cellStyle name="Input 37 2 2" xfId="30908"/>
    <cellStyle name="Input 37 2 3" xfId="30909"/>
    <cellStyle name="Input 37 2_11) Prop" xfId="30910"/>
    <cellStyle name="Input 37 3" xfId="30911"/>
    <cellStyle name="Input 37 4" xfId="30912"/>
    <cellStyle name="Input 37_11) Prop" xfId="30913"/>
    <cellStyle name="Input 38" xfId="30914"/>
    <cellStyle name="Input 38 2" xfId="30915"/>
    <cellStyle name="Input 38 2 2" xfId="30916"/>
    <cellStyle name="Input 38 2 3" xfId="30917"/>
    <cellStyle name="Input 38 2_11) Prop" xfId="30918"/>
    <cellStyle name="Input 38 3" xfId="30919"/>
    <cellStyle name="Input 38 3 2" xfId="30920"/>
    <cellStyle name="Input 38 3 3" xfId="30921"/>
    <cellStyle name="Input 38 3_11) Prop" xfId="30922"/>
    <cellStyle name="Input 38 4" xfId="30923"/>
    <cellStyle name="Input 38 5" xfId="30924"/>
    <cellStyle name="Input 38_11) Prop" xfId="30925"/>
    <cellStyle name="Input 39" xfId="30926"/>
    <cellStyle name="Input 39 2" xfId="30927"/>
    <cellStyle name="Input 39 2 2" xfId="30928"/>
    <cellStyle name="Input 39 2 3" xfId="30929"/>
    <cellStyle name="Input 39 2_11) Prop" xfId="30930"/>
    <cellStyle name="Input 39 3" xfId="30931"/>
    <cellStyle name="Input 39 3 2" xfId="30932"/>
    <cellStyle name="Input 39 3 3" xfId="30933"/>
    <cellStyle name="Input 39 3_11) Prop" xfId="30934"/>
    <cellStyle name="Input 39 4" xfId="30935"/>
    <cellStyle name="Input 39 5" xfId="30936"/>
    <cellStyle name="Input 39_11) Prop" xfId="30937"/>
    <cellStyle name="Input 4" xfId="30938"/>
    <cellStyle name="Input 4 2" xfId="30939"/>
    <cellStyle name="Input 4 2 2" xfId="30940"/>
    <cellStyle name="Input 4 2 2 2" xfId="30941"/>
    <cellStyle name="Input 4 2 2 3" xfId="30942"/>
    <cellStyle name="Input 4 2 2_11) Prop" xfId="30943"/>
    <cellStyle name="Input 4 2 3" xfId="30944"/>
    <cellStyle name="Input 4 2 3 2" xfId="30945"/>
    <cellStyle name="Input 4 2 3 3" xfId="30946"/>
    <cellStyle name="Input 4 2 3_11) Prop" xfId="30947"/>
    <cellStyle name="Input 4 2 4" xfId="30948"/>
    <cellStyle name="Input 4 2 5" xfId="30949"/>
    <cellStyle name="Input 4 2_11) Prop" xfId="30950"/>
    <cellStyle name="Input 4 3" xfId="30951"/>
    <cellStyle name="Input 4 3 2" xfId="30952"/>
    <cellStyle name="Input 4 3 2 2" xfId="30953"/>
    <cellStyle name="Input 4 3 2 3" xfId="30954"/>
    <cellStyle name="Input 4 3 2_11) Prop" xfId="30955"/>
    <cellStyle name="Input 4 3 3" xfId="30956"/>
    <cellStyle name="Input 4 3 4" xfId="30957"/>
    <cellStyle name="Input 4 3_11) Prop" xfId="30958"/>
    <cellStyle name="Input 4 4" xfId="30959"/>
    <cellStyle name="Input 4 4 2" xfId="30960"/>
    <cellStyle name="Input 4 4 2 2" xfId="30961"/>
    <cellStyle name="Input 4 4 2 3" xfId="30962"/>
    <cellStyle name="Input 4 4 2_11) Prop" xfId="30963"/>
    <cellStyle name="Input 4 4 3" xfId="30964"/>
    <cellStyle name="Input 4 4 4" xfId="30965"/>
    <cellStyle name="Input 4 4_11) Prop" xfId="30966"/>
    <cellStyle name="Input 4 5" xfId="30967"/>
    <cellStyle name="Input 4 5 2" xfId="30968"/>
    <cellStyle name="Input 4 5 3" xfId="30969"/>
    <cellStyle name="Input 4 5_4) FAS 143" xfId="30970"/>
    <cellStyle name="Input 4 6" xfId="30971"/>
    <cellStyle name="Input 4 7" xfId="30972"/>
    <cellStyle name="Input 4_11) Prop" xfId="30973"/>
    <cellStyle name="Input 40" xfId="30974"/>
    <cellStyle name="Input 40 2" xfId="30975"/>
    <cellStyle name="Input 40 2 2" xfId="30976"/>
    <cellStyle name="Input 40 2 3" xfId="30977"/>
    <cellStyle name="Input 40 2_11) Prop" xfId="30978"/>
    <cellStyle name="Input 40 3" xfId="30979"/>
    <cellStyle name="Input 40 3 2" xfId="30980"/>
    <cellStyle name="Input 40 3 3" xfId="30981"/>
    <cellStyle name="Input 40 3_11) Prop" xfId="30982"/>
    <cellStyle name="Input 40 4" xfId="30983"/>
    <cellStyle name="Input 40 5" xfId="30984"/>
    <cellStyle name="Input 40_11) Prop" xfId="30985"/>
    <cellStyle name="Input 41" xfId="30986"/>
    <cellStyle name="Input 41 2" xfId="30987"/>
    <cellStyle name="Input 41 2 2" xfId="30988"/>
    <cellStyle name="Input 41 2 3" xfId="30989"/>
    <cellStyle name="Input 41 2_11) Prop" xfId="30990"/>
    <cellStyle name="Input 41 3" xfId="30991"/>
    <cellStyle name="Input 41 3 2" xfId="30992"/>
    <cellStyle name="Input 41 3 3" xfId="30993"/>
    <cellStyle name="Input 41 3_11) Prop" xfId="30994"/>
    <cellStyle name="Input 41 4" xfId="30995"/>
    <cellStyle name="Input 41 5" xfId="30996"/>
    <cellStyle name="Input 41_11) Prop" xfId="30997"/>
    <cellStyle name="Input 42" xfId="30998"/>
    <cellStyle name="Input 42 2" xfId="30999"/>
    <cellStyle name="Input 42 2 2" xfId="31000"/>
    <cellStyle name="Input 42 2 3" xfId="31001"/>
    <cellStyle name="Input 42 2_11) Prop" xfId="31002"/>
    <cellStyle name="Input 42 3" xfId="31003"/>
    <cellStyle name="Input 42 3 2" xfId="31004"/>
    <cellStyle name="Input 42 3 3" xfId="31005"/>
    <cellStyle name="Input 42 3_11) Prop" xfId="31006"/>
    <cellStyle name="Input 42 4" xfId="31007"/>
    <cellStyle name="Input 42 5" xfId="31008"/>
    <cellStyle name="Input 42_11) Prop" xfId="31009"/>
    <cellStyle name="Input 43" xfId="31010"/>
    <cellStyle name="Input 43 2" xfId="31011"/>
    <cellStyle name="Input 43 2 2" xfId="31012"/>
    <cellStyle name="Input 43 2 3" xfId="31013"/>
    <cellStyle name="Input 43 2_11) Prop" xfId="31014"/>
    <cellStyle name="Input 43 3" xfId="31015"/>
    <cellStyle name="Input 43 3 2" xfId="31016"/>
    <cellStyle name="Input 43 3 3" xfId="31017"/>
    <cellStyle name="Input 43 3_11) Prop" xfId="31018"/>
    <cellStyle name="Input 43 4" xfId="31019"/>
    <cellStyle name="Input 43 5" xfId="31020"/>
    <cellStyle name="Input 43_11) Prop" xfId="31021"/>
    <cellStyle name="Input 44" xfId="31022"/>
    <cellStyle name="Input 44 2" xfId="31023"/>
    <cellStyle name="Input 44 2 2" xfId="31024"/>
    <cellStyle name="Input 44 2 3" xfId="31025"/>
    <cellStyle name="Input 44 2_11) Prop" xfId="31026"/>
    <cellStyle name="Input 44 3" xfId="31027"/>
    <cellStyle name="Input 44 3 2" xfId="31028"/>
    <cellStyle name="Input 44 3 3" xfId="31029"/>
    <cellStyle name="Input 44 3_11) Prop" xfId="31030"/>
    <cellStyle name="Input 44 4" xfId="31031"/>
    <cellStyle name="Input 44 5" xfId="31032"/>
    <cellStyle name="Input 44_11) Prop" xfId="31033"/>
    <cellStyle name="Input 45" xfId="31034"/>
    <cellStyle name="Input 45 2" xfId="31035"/>
    <cellStyle name="Input 45 2 2" xfId="31036"/>
    <cellStyle name="Input 45 2 3" xfId="31037"/>
    <cellStyle name="Input 45 2_11) Prop" xfId="31038"/>
    <cellStyle name="Input 45 3" xfId="31039"/>
    <cellStyle name="Input 45 3 2" xfId="31040"/>
    <cellStyle name="Input 45 3 3" xfId="31041"/>
    <cellStyle name="Input 45 3_11) Prop" xfId="31042"/>
    <cellStyle name="Input 45 4" xfId="31043"/>
    <cellStyle name="Input 45 5" xfId="31044"/>
    <cellStyle name="Input 45_11) Prop" xfId="31045"/>
    <cellStyle name="Input 46" xfId="31046"/>
    <cellStyle name="Input 46 2" xfId="31047"/>
    <cellStyle name="Input 46 2 2" xfId="31048"/>
    <cellStyle name="Input 46 2 3" xfId="31049"/>
    <cellStyle name="Input 46 2_11) Prop" xfId="31050"/>
    <cellStyle name="Input 46 3" xfId="31051"/>
    <cellStyle name="Input 46 3 2" xfId="31052"/>
    <cellStyle name="Input 46 3 3" xfId="31053"/>
    <cellStyle name="Input 46 3_11) Prop" xfId="31054"/>
    <cellStyle name="Input 46 4" xfId="31055"/>
    <cellStyle name="Input 46 5" xfId="31056"/>
    <cellStyle name="Input 46_11) Prop" xfId="31057"/>
    <cellStyle name="Input 47" xfId="31058"/>
    <cellStyle name="Input 47 2" xfId="31059"/>
    <cellStyle name="Input 47 2 2" xfId="31060"/>
    <cellStyle name="Input 47 2 3" xfId="31061"/>
    <cellStyle name="Input 47 2_11) Prop" xfId="31062"/>
    <cellStyle name="Input 47 3" xfId="31063"/>
    <cellStyle name="Input 47 3 2" xfId="31064"/>
    <cellStyle name="Input 47 3 3" xfId="31065"/>
    <cellStyle name="Input 47 3_11) Prop" xfId="31066"/>
    <cellStyle name="Input 47 4" xfId="31067"/>
    <cellStyle name="Input 47 5" xfId="31068"/>
    <cellStyle name="Input 47_11) Prop" xfId="31069"/>
    <cellStyle name="Input 48" xfId="31070"/>
    <cellStyle name="Input 48 2" xfId="31071"/>
    <cellStyle name="Input 48 2 2" xfId="31072"/>
    <cellStyle name="Input 48 2 3" xfId="31073"/>
    <cellStyle name="Input 48 2_11) Prop" xfId="31074"/>
    <cellStyle name="Input 48 3" xfId="31075"/>
    <cellStyle name="Input 48 3 2" xfId="31076"/>
    <cellStyle name="Input 48 3 3" xfId="31077"/>
    <cellStyle name="Input 48 3_11) Prop" xfId="31078"/>
    <cellStyle name="Input 48 4" xfId="31079"/>
    <cellStyle name="Input 48 5" xfId="31080"/>
    <cellStyle name="Input 48_11) Prop" xfId="31081"/>
    <cellStyle name="Input 49" xfId="31082"/>
    <cellStyle name="Input 49 2" xfId="31083"/>
    <cellStyle name="Input 49 2 2" xfId="31084"/>
    <cellStyle name="Input 49 2 3" xfId="31085"/>
    <cellStyle name="Input 49 2_11) Prop" xfId="31086"/>
    <cellStyle name="Input 49 3" xfId="31087"/>
    <cellStyle name="Input 49 3 2" xfId="31088"/>
    <cellStyle name="Input 49 3 3" xfId="31089"/>
    <cellStyle name="Input 49 3_11) Prop" xfId="31090"/>
    <cellStyle name="Input 49 4" xfId="31091"/>
    <cellStyle name="Input 49 5" xfId="31092"/>
    <cellStyle name="Input 49_11) Prop" xfId="31093"/>
    <cellStyle name="Input 5" xfId="31094"/>
    <cellStyle name="Input 5 2" xfId="31095"/>
    <cellStyle name="Input 5 2 2" xfId="31096"/>
    <cellStyle name="Input 5 2 2 2" xfId="31097"/>
    <cellStyle name="Input 5 2 2 3" xfId="31098"/>
    <cellStyle name="Input 5 2 2_11) Prop" xfId="31099"/>
    <cellStyle name="Input 5 2 3" xfId="31100"/>
    <cellStyle name="Input 5 2 4" xfId="31101"/>
    <cellStyle name="Input 5 2_11) Prop" xfId="31102"/>
    <cellStyle name="Input 5 3" xfId="31103"/>
    <cellStyle name="Input 5 3 2" xfId="31104"/>
    <cellStyle name="Input 5 3 3" xfId="31105"/>
    <cellStyle name="Input 5 3_11) Prop" xfId="31106"/>
    <cellStyle name="Input 5 4" xfId="31107"/>
    <cellStyle name="Input 5 5" xfId="31108"/>
    <cellStyle name="Input 5_11) Prop" xfId="31109"/>
    <cellStyle name="Input 50" xfId="31110"/>
    <cellStyle name="Input 50 2" xfId="31111"/>
    <cellStyle name="Input 50 3" xfId="31112"/>
    <cellStyle name="Input 50_11) Prop" xfId="31113"/>
    <cellStyle name="Input 51" xfId="31114"/>
    <cellStyle name="Input 51 2" xfId="31115"/>
    <cellStyle name="Input 51 3" xfId="31116"/>
    <cellStyle name="Input 51_11) Prop" xfId="31117"/>
    <cellStyle name="Input 52" xfId="31118"/>
    <cellStyle name="Input 52 2" xfId="31119"/>
    <cellStyle name="Input 52 3" xfId="31120"/>
    <cellStyle name="Input 52_11) Prop" xfId="31121"/>
    <cellStyle name="Input 53" xfId="31122"/>
    <cellStyle name="Input 53 2" xfId="31123"/>
    <cellStyle name="Input 53 3" xfId="31124"/>
    <cellStyle name="Input 53_11) Prop" xfId="31125"/>
    <cellStyle name="Input 54" xfId="31126"/>
    <cellStyle name="Input 54 2" xfId="31127"/>
    <cellStyle name="Input 54 3" xfId="31128"/>
    <cellStyle name="Input 54_11) Prop" xfId="31129"/>
    <cellStyle name="Input 55" xfId="31130"/>
    <cellStyle name="Input 55 2" xfId="31131"/>
    <cellStyle name="Input 55 3" xfId="31132"/>
    <cellStyle name="Input 55_11) Prop" xfId="31133"/>
    <cellStyle name="Input 56" xfId="31134"/>
    <cellStyle name="Input 56 2" xfId="31135"/>
    <cellStyle name="Input 56 3" xfId="31136"/>
    <cellStyle name="Input 56_11) Prop" xfId="31137"/>
    <cellStyle name="Input 57" xfId="31138"/>
    <cellStyle name="Input 57 2" xfId="31139"/>
    <cellStyle name="Input 57 3" xfId="31140"/>
    <cellStyle name="Input 57_11) Prop" xfId="31141"/>
    <cellStyle name="Input 58" xfId="31142"/>
    <cellStyle name="Input 58 2" xfId="31143"/>
    <cellStyle name="Input 58 3" xfId="31144"/>
    <cellStyle name="Input 58_11) Prop" xfId="31145"/>
    <cellStyle name="Input 59" xfId="31146"/>
    <cellStyle name="Input 59 2" xfId="31147"/>
    <cellStyle name="Input 59 3" xfId="31148"/>
    <cellStyle name="Input 59_11) Prop" xfId="31149"/>
    <cellStyle name="Input 6" xfId="31150"/>
    <cellStyle name="Input 6 2" xfId="31151"/>
    <cellStyle name="Input 6 2 2" xfId="31152"/>
    <cellStyle name="Input 6 2 2 2" xfId="31153"/>
    <cellStyle name="Input 6 2 2 3" xfId="31154"/>
    <cellStyle name="Input 6 2 2_11) Prop" xfId="31155"/>
    <cellStyle name="Input 6 2 3" xfId="31156"/>
    <cellStyle name="Input 6 2 4" xfId="31157"/>
    <cellStyle name="Input 6 2_11) Prop" xfId="31158"/>
    <cellStyle name="Input 6 3" xfId="31159"/>
    <cellStyle name="Input 6 3 2" xfId="31160"/>
    <cellStyle name="Input 6 3 3" xfId="31161"/>
    <cellStyle name="Input 6 3_11) Prop" xfId="31162"/>
    <cellStyle name="Input 6 4" xfId="31163"/>
    <cellStyle name="Input 6 5" xfId="31164"/>
    <cellStyle name="Input 6_11) Prop" xfId="31165"/>
    <cellStyle name="Input 60" xfId="31166"/>
    <cellStyle name="Input 60 2" xfId="31167"/>
    <cellStyle name="Input 60 3" xfId="31168"/>
    <cellStyle name="Input 60_11) Prop" xfId="31169"/>
    <cellStyle name="Input 61" xfId="31170"/>
    <cellStyle name="Input 61 2" xfId="31171"/>
    <cellStyle name="Input 61 3" xfId="31172"/>
    <cellStyle name="Input 61_11) Prop" xfId="31173"/>
    <cellStyle name="Input 62" xfId="31174"/>
    <cellStyle name="Input 62 2" xfId="31175"/>
    <cellStyle name="Input 62 3" xfId="31176"/>
    <cellStyle name="Input 62_11) Prop" xfId="31177"/>
    <cellStyle name="Input 63" xfId="31178"/>
    <cellStyle name="Input 63 2" xfId="31179"/>
    <cellStyle name="Input 63 3" xfId="31180"/>
    <cellStyle name="Input 63_11) Prop" xfId="31181"/>
    <cellStyle name="Input 64" xfId="31182"/>
    <cellStyle name="Input 64 2" xfId="31183"/>
    <cellStyle name="Input 64 3" xfId="31184"/>
    <cellStyle name="Input 64_11) Prop" xfId="31185"/>
    <cellStyle name="Input 65" xfId="31186"/>
    <cellStyle name="Input 65 2" xfId="31187"/>
    <cellStyle name="Input 65 3" xfId="31188"/>
    <cellStyle name="Input 65_4) FAS 143" xfId="31189"/>
    <cellStyle name="Input 66" xfId="31190"/>
    <cellStyle name="Input 66 2" xfId="31191"/>
    <cellStyle name="Input 66 3" xfId="31192"/>
    <cellStyle name="Input 66_4) FAS 143" xfId="31193"/>
    <cellStyle name="Input 67" xfId="31194"/>
    <cellStyle name="Input 67 2" xfId="31195"/>
    <cellStyle name="Input 67 3" xfId="31196"/>
    <cellStyle name="Input 67_4) FAS 143" xfId="31197"/>
    <cellStyle name="Input 68" xfId="31198"/>
    <cellStyle name="Input 68 2" xfId="31199"/>
    <cellStyle name="Input 68 3" xfId="31200"/>
    <cellStyle name="Input 68_4) FAS 143" xfId="31201"/>
    <cellStyle name="Input 69" xfId="31202"/>
    <cellStyle name="Input 69 2" xfId="31203"/>
    <cellStyle name="Input 69 3" xfId="31204"/>
    <cellStyle name="Input 69_4) FAS 143" xfId="31205"/>
    <cellStyle name="Input 7" xfId="31206"/>
    <cellStyle name="Input 7 2" xfId="31207"/>
    <cellStyle name="Input 7 2 2" xfId="31208"/>
    <cellStyle name="Input 7 2 3" xfId="31209"/>
    <cellStyle name="Input 7 2_11) Prop" xfId="31210"/>
    <cellStyle name="Input 7 3" xfId="31211"/>
    <cellStyle name="Input 7 3 2" xfId="31212"/>
    <cellStyle name="Input 7 3 2 2" xfId="31213"/>
    <cellStyle name="Input 7 3 2 3" xfId="31214"/>
    <cellStyle name="Input 7 3 2_11) Prop" xfId="31215"/>
    <cellStyle name="Input 7 3 3" xfId="31216"/>
    <cellStyle name="Input 7 3 4" xfId="31217"/>
    <cellStyle name="Input 7 3_11) Prop" xfId="31218"/>
    <cellStyle name="Input 7 4" xfId="31219"/>
    <cellStyle name="Input 7 4 2" xfId="31220"/>
    <cellStyle name="Input 7 4 3" xfId="31221"/>
    <cellStyle name="Input 7 4_11) Prop" xfId="31222"/>
    <cellStyle name="Input 7 5" xfId="31223"/>
    <cellStyle name="Input 7 5 2" xfId="31224"/>
    <cellStyle name="Input 7 5 2 2" xfId="31225"/>
    <cellStyle name="Input 7 5 2 3" xfId="31226"/>
    <cellStyle name="Input 7 5 2_11) Prop" xfId="31227"/>
    <cellStyle name="Input 7 5 3" xfId="31228"/>
    <cellStyle name="Input 7 5 4" xfId="31229"/>
    <cellStyle name="Input 7 5_11) Prop" xfId="31230"/>
    <cellStyle name="Input 7 6" xfId="31231"/>
    <cellStyle name="Input 7 6 2" xfId="31232"/>
    <cellStyle name="Input 7 6 3" xfId="31233"/>
    <cellStyle name="Input 7 6_11) Prop" xfId="31234"/>
    <cellStyle name="Input 7 7" xfId="31235"/>
    <cellStyle name="Input 7 8" xfId="31236"/>
    <cellStyle name="Input 7_11) Prop" xfId="31237"/>
    <cellStyle name="Input 70" xfId="31238"/>
    <cellStyle name="Input 70 2" xfId="31239"/>
    <cellStyle name="Input 70 3" xfId="31240"/>
    <cellStyle name="Input 70_4) FAS 143" xfId="31241"/>
    <cellStyle name="Input 71" xfId="31242"/>
    <cellStyle name="Input 71 2" xfId="31243"/>
    <cellStyle name="Input 71 3" xfId="31244"/>
    <cellStyle name="Input 71_4) FAS 143" xfId="31245"/>
    <cellStyle name="Input 72" xfId="31246"/>
    <cellStyle name="Input 72 2" xfId="31247"/>
    <cellStyle name="Input 72 3" xfId="31248"/>
    <cellStyle name="Input 72_4) FAS 143" xfId="31249"/>
    <cellStyle name="Input 73" xfId="31250"/>
    <cellStyle name="Input 73 2" xfId="31251"/>
    <cellStyle name="Input 73 3" xfId="31252"/>
    <cellStyle name="Input 73_4) FAS 143" xfId="31253"/>
    <cellStyle name="Input 74" xfId="31254"/>
    <cellStyle name="Input 74 2" xfId="31255"/>
    <cellStyle name="Input 74 3" xfId="31256"/>
    <cellStyle name="Input 74_4) FAS 143" xfId="31257"/>
    <cellStyle name="Input 75" xfId="31258"/>
    <cellStyle name="Input 75 2" xfId="31259"/>
    <cellStyle name="Input 75 3" xfId="31260"/>
    <cellStyle name="Input 75_4) FAS 143" xfId="31261"/>
    <cellStyle name="Input 76" xfId="31262"/>
    <cellStyle name="Input 76 2" xfId="31263"/>
    <cellStyle name="Input 76 3" xfId="31264"/>
    <cellStyle name="Input 76_4) FAS 143" xfId="31265"/>
    <cellStyle name="Input 77" xfId="31266"/>
    <cellStyle name="Input 77 2" xfId="31267"/>
    <cellStyle name="Input 77 3" xfId="31268"/>
    <cellStyle name="Input 77_4) FAS 143" xfId="31269"/>
    <cellStyle name="Input 78" xfId="31270"/>
    <cellStyle name="Input 78 2" xfId="31271"/>
    <cellStyle name="Input 78 3" xfId="31272"/>
    <cellStyle name="Input 78_4) FAS 143" xfId="31273"/>
    <cellStyle name="Input 79" xfId="31274"/>
    <cellStyle name="Input 79 2" xfId="31275"/>
    <cellStyle name="Input 79 3" xfId="31276"/>
    <cellStyle name="Input 79_4) FAS 143" xfId="31277"/>
    <cellStyle name="Input 8" xfId="31278"/>
    <cellStyle name="Input 8 2" xfId="31279"/>
    <cellStyle name="Input 8 2 2" xfId="31280"/>
    <cellStyle name="Input 8 2 3" xfId="31281"/>
    <cellStyle name="Input 8 2_11) Prop" xfId="31282"/>
    <cellStyle name="Input 8 3" xfId="31283"/>
    <cellStyle name="Input 8 3 2" xfId="31284"/>
    <cellStyle name="Input 8 3 2 2" xfId="31285"/>
    <cellStyle name="Input 8 3 2 3" xfId="31286"/>
    <cellStyle name="Input 8 3 2_11) Prop" xfId="31287"/>
    <cellStyle name="Input 8 3 3" xfId="31288"/>
    <cellStyle name="Input 8 3 4" xfId="31289"/>
    <cellStyle name="Input 8 3_11) Prop" xfId="31290"/>
    <cellStyle name="Input 8 4" xfId="31291"/>
    <cellStyle name="Input 8 4 2" xfId="31292"/>
    <cellStyle name="Input 8 4 3" xfId="31293"/>
    <cellStyle name="Input 8 4_11) Prop" xfId="31294"/>
    <cellStyle name="Input 8 5" xfId="31295"/>
    <cellStyle name="Input 8 5 2" xfId="31296"/>
    <cellStyle name="Input 8 5 2 2" xfId="31297"/>
    <cellStyle name="Input 8 5 2 3" xfId="31298"/>
    <cellStyle name="Input 8 5 2_11) Prop" xfId="31299"/>
    <cellStyle name="Input 8 5 3" xfId="31300"/>
    <cellStyle name="Input 8 5 4" xfId="31301"/>
    <cellStyle name="Input 8 5_11) Prop" xfId="31302"/>
    <cellStyle name="Input 8 6" xfId="31303"/>
    <cellStyle name="Input 8 6 2" xfId="31304"/>
    <cellStyle name="Input 8 6 3" xfId="31305"/>
    <cellStyle name="Input 8 6_11) Prop" xfId="31306"/>
    <cellStyle name="Input 8 7" xfId="31307"/>
    <cellStyle name="Input 8 8" xfId="31308"/>
    <cellStyle name="Input 8_11) Prop" xfId="31309"/>
    <cellStyle name="Input 80" xfId="31310"/>
    <cellStyle name="Input 80 2" xfId="31311"/>
    <cellStyle name="Input 80 3" xfId="31312"/>
    <cellStyle name="Input 80_4) FAS 143" xfId="31313"/>
    <cellStyle name="Input 81" xfId="31314"/>
    <cellStyle name="Input 81 2" xfId="31315"/>
    <cellStyle name="Input 81 3" xfId="31316"/>
    <cellStyle name="Input 81_4) FAS 143" xfId="31317"/>
    <cellStyle name="Input 82" xfId="31318"/>
    <cellStyle name="Input 82 2" xfId="31319"/>
    <cellStyle name="Input 82 3" xfId="31320"/>
    <cellStyle name="Input 82_4) FAS 143" xfId="31321"/>
    <cellStyle name="Input 83" xfId="31322"/>
    <cellStyle name="Input 83 2" xfId="31323"/>
    <cellStyle name="Input 83 3" xfId="31324"/>
    <cellStyle name="Input 83_4) FAS 143" xfId="31325"/>
    <cellStyle name="Input 84" xfId="31326"/>
    <cellStyle name="Input 84 2" xfId="31327"/>
    <cellStyle name="Input 84 3" xfId="31328"/>
    <cellStyle name="Input 84_4) FAS 143" xfId="31329"/>
    <cellStyle name="Input 85" xfId="31330"/>
    <cellStyle name="Input 85 2" xfId="31331"/>
    <cellStyle name="Input 85 3" xfId="31332"/>
    <cellStyle name="Input 85_4) FAS 143" xfId="31333"/>
    <cellStyle name="Input 86" xfId="31334"/>
    <cellStyle name="Input 86 2" xfId="31335"/>
    <cellStyle name="Input 86 3" xfId="31336"/>
    <cellStyle name="Input 86_4) FAS 143" xfId="31337"/>
    <cellStyle name="Input 87" xfId="31338"/>
    <cellStyle name="Input 87 2" xfId="31339"/>
    <cellStyle name="Input 87 3" xfId="31340"/>
    <cellStyle name="Input 87_4) FAS 143" xfId="31341"/>
    <cellStyle name="Input 88" xfId="31342"/>
    <cellStyle name="Input 88 2" xfId="31343"/>
    <cellStyle name="Input 88 3" xfId="31344"/>
    <cellStyle name="Input 88_4) FAS 143" xfId="31345"/>
    <cellStyle name="Input 89" xfId="31346"/>
    <cellStyle name="Input 9" xfId="31347"/>
    <cellStyle name="Input 9 2" xfId="31348"/>
    <cellStyle name="Input 9 2 2" xfId="31349"/>
    <cellStyle name="Input 9 2 3" xfId="31350"/>
    <cellStyle name="Input 9 2_11) Prop" xfId="31351"/>
    <cellStyle name="Input 9 3" xfId="31352"/>
    <cellStyle name="Input 9 3 2" xfId="31353"/>
    <cellStyle name="Input 9 3 2 2" xfId="31354"/>
    <cellStyle name="Input 9 3 2 3" xfId="31355"/>
    <cellStyle name="Input 9 3 2_11) Prop" xfId="31356"/>
    <cellStyle name="Input 9 3 3" xfId="31357"/>
    <cellStyle name="Input 9 3 4" xfId="31358"/>
    <cellStyle name="Input 9 3_11) Prop" xfId="31359"/>
    <cellStyle name="Input 9 4" xfId="31360"/>
    <cellStyle name="Input 9 4 2" xfId="31361"/>
    <cellStyle name="Input 9 4 3" xfId="31362"/>
    <cellStyle name="Input 9 4_11) Prop" xfId="31363"/>
    <cellStyle name="Input 9 5" xfId="31364"/>
    <cellStyle name="Input 9 6" xfId="31365"/>
    <cellStyle name="Input 9_11) Prop" xfId="31366"/>
    <cellStyle name="Input 90" xfId="31367"/>
    <cellStyle name="Input 91" xfId="31368"/>
    <cellStyle name="Input 92" xfId="31369"/>
    <cellStyle name="Input 93" xfId="31370"/>
    <cellStyle name="Input 94" xfId="31371"/>
    <cellStyle name="Input 95" xfId="31372"/>
    <cellStyle name="Input 96" xfId="31373"/>
    <cellStyle name="Input 97" xfId="31374"/>
    <cellStyle name="Input 98" xfId="31375"/>
    <cellStyle name="Input 99" xfId="31376"/>
    <cellStyle name="InputDescriptions" xfId="31377"/>
    <cellStyle name="InputDescriptions 10" xfId="31378"/>
    <cellStyle name="InputDescriptions 2" xfId="31379"/>
    <cellStyle name="InputDescriptions 2 2" xfId="31380"/>
    <cellStyle name="InputDescriptions 2 3" xfId="31381"/>
    <cellStyle name="InputDescriptions 2_4) FAS 143" xfId="31382"/>
    <cellStyle name="InputDescriptions 3" xfId="31383"/>
    <cellStyle name="InputDescriptions 4" xfId="31384"/>
    <cellStyle name="InputDescriptions 5" xfId="31385"/>
    <cellStyle name="InputDescriptions 6" xfId="31386"/>
    <cellStyle name="InputDescriptions 7" xfId="31387"/>
    <cellStyle name="InputDescriptions 8" xfId="31388"/>
    <cellStyle name="InputDescriptions 9" xfId="31389"/>
    <cellStyle name="InputDescriptions_1.) Midland &amp; P&amp;L" xfId="31390"/>
    <cellStyle name="InputHeading1" xfId="31391"/>
    <cellStyle name="InputHeading1 10" xfId="31392"/>
    <cellStyle name="InputHeading1 2" xfId="31393"/>
    <cellStyle name="InputHeading1 2 2" xfId="31394"/>
    <cellStyle name="InputHeading1 2 3" xfId="31395"/>
    <cellStyle name="InputHeading1 2_4) FAS 143" xfId="31396"/>
    <cellStyle name="InputHeading1 3" xfId="31397"/>
    <cellStyle name="InputHeading1 4" xfId="31398"/>
    <cellStyle name="InputHeading1 5" xfId="31399"/>
    <cellStyle name="InputHeading1 6" xfId="31400"/>
    <cellStyle name="InputHeading1 7" xfId="31401"/>
    <cellStyle name="InputHeading1 8" xfId="31402"/>
    <cellStyle name="InputHeading1 9" xfId="31403"/>
    <cellStyle name="InputHeading1_1.) Midland &amp; P&amp;L" xfId="31404"/>
    <cellStyle name="InputNoCommas" xfId="31405"/>
    <cellStyle name="InputNoCommas 2" xfId="31406"/>
    <cellStyle name="InputNoCommas 2 2" xfId="31407"/>
    <cellStyle name="InputNoCommas 2_4) FAS 143" xfId="31408"/>
    <cellStyle name="InputNoCommas 3" xfId="31409"/>
    <cellStyle name="InputNoCommas_1.) Midland &amp; P&amp;L" xfId="31410"/>
    <cellStyle name="InputPercent" xfId="31411"/>
    <cellStyle name="InputPercent 2" xfId="31412"/>
    <cellStyle name="InputPercent_4) FAS 143" xfId="31413"/>
    <cellStyle name="InputRate" xfId="31414"/>
    <cellStyle name="InputRate 2" xfId="31415"/>
    <cellStyle name="InputRate_4) FAS 143" xfId="31416"/>
    <cellStyle name="InputText" xfId="31417"/>
    <cellStyle name="InputText 2" xfId="31418"/>
    <cellStyle name="InputText_4) FAS 143" xfId="31419"/>
    <cellStyle name="Link Currency (0)" xfId="31420"/>
    <cellStyle name="Link Currency (0) 2" xfId="31421"/>
    <cellStyle name="Link Currency (0) 2 2" xfId="31422"/>
    <cellStyle name="Link Currency (0) 3" xfId="31423"/>
    <cellStyle name="Link Currency (0) 3 2" xfId="31424"/>
    <cellStyle name="Link Currency (0) 4" xfId="31425"/>
    <cellStyle name="Link Currency (0)_4) FAS 143" xfId="31426"/>
    <cellStyle name="Link Currency (2)" xfId="31427"/>
    <cellStyle name="Link Currency (2) 2" xfId="31428"/>
    <cellStyle name="Link Units (0)" xfId="31429"/>
    <cellStyle name="Link Units (0) 2" xfId="31430"/>
    <cellStyle name="Link Units (0) 2 2" xfId="31431"/>
    <cellStyle name="Link Units (0) 3" xfId="31432"/>
    <cellStyle name="Link Units (0) 3 2" xfId="31433"/>
    <cellStyle name="Link Units (0) 4" xfId="31434"/>
    <cellStyle name="Link Units (0)_4) FAS 143" xfId="31435"/>
    <cellStyle name="Link Units (1)" xfId="31436"/>
    <cellStyle name="Link Units (1) 2" xfId="31437"/>
    <cellStyle name="Link Units (2)" xfId="31438"/>
    <cellStyle name="Link Units (2) 2" xfId="31439"/>
    <cellStyle name="Linked Cell 10" xfId="31440"/>
    <cellStyle name="Linked Cell 11" xfId="31441"/>
    <cellStyle name="Linked Cell 2" xfId="31442"/>
    <cellStyle name="Linked Cell 2 2" xfId="31443"/>
    <cellStyle name="Linked Cell 2 2 10" xfId="31444"/>
    <cellStyle name="Linked Cell 2 2 2" xfId="31445"/>
    <cellStyle name="Linked Cell 2 2 2 2" xfId="31446"/>
    <cellStyle name="Linked Cell 2 2 2 2 2" xfId="31447"/>
    <cellStyle name="Linked Cell 2 2 2 2 3" xfId="31448"/>
    <cellStyle name="Linked Cell 2 2 2 2_11) Prop" xfId="31449"/>
    <cellStyle name="Linked Cell 2 2 2 3" xfId="31450"/>
    <cellStyle name="Linked Cell 2 2 2_11) Prop" xfId="31451"/>
    <cellStyle name="Linked Cell 2 2 3" xfId="31452"/>
    <cellStyle name="Linked Cell 2 2 3 2" xfId="31453"/>
    <cellStyle name="Linked Cell 2 2 3 3" xfId="31454"/>
    <cellStyle name="Linked Cell 2 2 3_11) Prop" xfId="31455"/>
    <cellStyle name="Linked Cell 2 2 4" xfId="31456"/>
    <cellStyle name="Linked Cell 2 2 4 2" xfId="31457"/>
    <cellStyle name="Linked Cell 2 2 4 3" xfId="31458"/>
    <cellStyle name="Linked Cell 2 2 4_11) Prop" xfId="31459"/>
    <cellStyle name="Linked Cell 2 2 5" xfId="31460"/>
    <cellStyle name="Linked Cell 2 2 5 2" xfId="31461"/>
    <cellStyle name="Linked Cell 2 2 5 3" xfId="31462"/>
    <cellStyle name="Linked Cell 2 2 5_11) Prop" xfId="31463"/>
    <cellStyle name="Linked Cell 2 2 6" xfId="31464"/>
    <cellStyle name="Linked Cell 2 2 6 2" xfId="31465"/>
    <cellStyle name="Linked Cell 2 2 6 3" xfId="31466"/>
    <cellStyle name="Linked Cell 2 2 6_11) Prop" xfId="31467"/>
    <cellStyle name="Linked Cell 2 2 7" xfId="31468"/>
    <cellStyle name="Linked Cell 2 2 7 2" xfId="31469"/>
    <cellStyle name="Linked Cell 2 2 7 3" xfId="31470"/>
    <cellStyle name="Linked Cell 2 2 7_11) Prop" xfId="31471"/>
    <cellStyle name="Linked Cell 2 2 8" xfId="31472"/>
    <cellStyle name="Linked Cell 2 2 9" xfId="31473"/>
    <cellStyle name="Linked Cell 2 2_1.) Midland &amp; P&amp;L" xfId="31474"/>
    <cellStyle name="Linked Cell 2 3" xfId="31475"/>
    <cellStyle name="Linked Cell 2 3 10" xfId="31476"/>
    <cellStyle name="Linked Cell 2 3 2" xfId="31477"/>
    <cellStyle name="Linked Cell 2 3 2 2" xfId="31478"/>
    <cellStyle name="Linked Cell 2 3 2 3" xfId="31479"/>
    <cellStyle name="Linked Cell 2 3 2_11) Prop" xfId="31480"/>
    <cellStyle name="Linked Cell 2 3 3" xfId="31481"/>
    <cellStyle name="Linked Cell 2 3 4" xfId="31482"/>
    <cellStyle name="Linked Cell 2 3 5" xfId="31483"/>
    <cellStyle name="Linked Cell 2 3 6" xfId="31484"/>
    <cellStyle name="Linked Cell 2 3 7" xfId="31485"/>
    <cellStyle name="Linked Cell 2 3 8" xfId="31486"/>
    <cellStyle name="Linked Cell 2 3 9" xfId="31487"/>
    <cellStyle name="Linked Cell 2 3_1.) Midland &amp; P&amp;L" xfId="31488"/>
    <cellStyle name="Linked Cell 2 4" xfId="31489"/>
    <cellStyle name="Linked Cell 2 4 2" xfId="31490"/>
    <cellStyle name="Linked Cell 2 4 3" xfId="31491"/>
    <cellStyle name="Linked Cell 2 4_11) Prop" xfId="31492"/>
    <cellStyle name="Linked Cell 2 5" xfId="31493"/>
    <cellStyle name="Linked Cell 2 6" xfId="31494"/>
    <cellStyle name="Linked Cell 2 7" xfId="31495"/>
    <cellStyle name="Linked Cell 2_1.) Midland &amp; P&amp;L" xfId="31496"/>
    <cellStyle name="Linked Cell 3" xfId="31497"/>
    <cellStyle name="Linked Cell 3 2" xfId="31498"/>
    <cellStyle name="Linked Cell 3 2 2" xfId="31499"/>
    <cellStyle name="Linked Cell 3 2 2 2" xfId="31500"/>
    <cellStyle name="Linked Cell 3 2 2 3" xfId="31501"/>
    <cellStyle name="Linked Cell 3 2 2_4) FAS 143" xfId="31502"/>
    <cellStyle name="Linked Cell 3 2 3" xfId="31503"/>
    <cellStyle name="Linked Cell 3 2 4" xfId="31504"/>
    <cellStyle name="Linked Cell 3 2 5" xfId="31505"/>
    <cellStyle name="Linked Cell 3 2_11) Prop" xfId="31506"/>
    <cellStyle name="Linked Cell 3 3" xfId="31507"/>
    <cellStyle name="Linked Cell 3 3 2" xfId="31508"/>
    <cellStyle name="Linked Cell 3 3 3" xfId="31509"/>
    <cellStyle name="Linked Cell 3 3_11) Prop" xfId="31510"/>
    <cellStyle name="Linked Cell 3 4" xfId="31511"/>
    <cellStyle name="Linked Cell 3 5" xfId="31512"/>
    <cellStyle name="Linked Cell 3 6" xfId="31513"/>
    <cellStyle name="Linked Cell 3_11) Prop" xfId="31514"/>
    <cellStyle name="Linked Cell 4" xfId="31515"/>
    <cellStyle name="Linked Cell 4 2" xfId="31516"/>
    <cellStyle name="Linked Cell 4 2 2" xfId="31517"/>
    <cellStyle name="Linked Cell 4 2 3" xfId="31518"/>
    <cellStyle name="Linked Cell 4 2_11) Prop" xfId="31519"/>
    <cellStyle name="Linked Cell 4 3" xfId="31520"/>
    <cellStyle name="Linked Cell 4 3 2" xfId="31521"/>
    <cellStyle name="Linked Cell 4 3 3" xfId="31522"/>
    <cellStyle name="Linked Cell 4 3_11) Prop" xfId="31523"/>
    <cellStyle name="Linked Cell 4 4" xfId="31524"/>
    <cellStyle name="Linked Cell 4 4 2" xfId="31525"/>
    <cellStyle name="Linked Cell 4 4 3" xfId="31526"/>
    <cellStyle name="Linked Cell 4 4_11) Prop" xfId="31527"/>
    <cellStyle name="Linked Cell 4 5" xfId="31528"/>
    <cellStyle name="Linked Cell 4 5 2" xfId="31529"/>
    <cellStyle name="Linked Cell 4 5 3" xfId="31530"/>
    <cellStyle name="Linked Cell 4 5_11) Prop" xfId="31531"/>
    <cellStyle name="Linked Cell 4 6" xfId="31532"/>
    <cellStyle name="Linked Cell 4 7" xfId="31533"/>
    <cellStyle name="Linked Cell 4_11) Prop" xfId="31534"/>
    <cellStyle name="Linked Cell 5" xfId="31535"/>
    <cellStyle name="Linked Cell 5 2" xfId="31536"/>
    <cellStyle name="Linked Cell 5 2 2" xfId="31537"/>
    <cellStyle name="Linked Cell 5 2 3" xfId="31538"/>
    <cellStyle name="Linked Cell 5 2_11) Prop" xfId="31539"/>
    <cellStyle name="Linked Cell 5 3" xfId="31540"/>
    <cellStyle name="Linked Cell 5 4" xfId="31541"/>
    <cellStyle name="Linked Cell 5_11) Prop" xfId="31542"/>
    <cellStyle name="Linked Cell 6" xfId="31543"/>
    <cellStyle name="Linked Cell 7" xfId="31544"/>
    <cellStyle name="Linked Cell 8" xfId="31545"/>
    <cellStyle name="Linked Cell 9" xfId="31546"/>
    <cellStyle name="Links" xfId="31547"/>
    <cellStyle name="Links 2" xfId="31548"/>
    <cellStyle name="Links_4) FAS 143" xfId="31549"/>
    <cellStyle name="LinksFactors" xfId="31550"/>
    <cellStyle name="LinksFactors 2" xfId="31551"/>
    <cellStyle name="LinksFactors_4) FAS 143" xfId="31552"/>
    <cellStyle name="LinksRates" xfId="31553"/>
    <cellStyle name="LinksRates 2" xfId="31554"/>
    <cellStyle name="LinksRates_4) FAS 143" xfId="31555"/>
    <cellStyle name="MajorCalculations" xfId="31556"/>
    <cellStyle name="MajorCalculations 2" xfId="31557"/>
    <cellStyle name="MajorCalculations 3" xfId="31558"/>
    <cellStyle name="MajorCalculations_4) FAS 143" xfId="31559"/>
    <cellStyle name="MajorDescriptions" xfId="31560"/>
    <cellStyle name="MajorDescriptions 2" xfId="31561"/>
    <cellStyle name="MajorDescriptions_4) FAS 143" xfId="31562"/>
    <cellStyle name="MFG_Amount" xfId="31563"/>
    <cellStyle name="MinorDescriptions" xfId="31564"/>
    <cellStyle name="MinorDescriptions 2" xfId="31565"/>
    <cellStyle name="MinorDescriptions_4) FAS 143" xfId="31566"/>
    <cellStyle name="mm/dd/yy" xfId="31567"/>
    <cellStyle name="mm/dd/yy 10" xfId="31568"/>
    <cellStyle name="mm/dd/yy 10 2" xfId="31569"/>
    <cellStyle name="mm/dd/yy 11" xfId="31570"/>
    <cellStyle name="mm/dd/yy 11 2" xfId="31571"/>
    <cellStyle name="mm/dd/yy 11 3" xfId="31572"/>
    <cellStyle name="mm/dd/yy 12" xfId="31573"/>
    <cellStyle name="mm/dd/yy 12 2" xfId="31574"/>
    <cellStyle name="mm/dd/yy 12 2 2" xfId="31575"/>
    <cellStyle name="mm/dd/yy 12 3" xfId="31576"/>
    <cellStyle name="mm/dd/yy 12 4" xfId="31577"/>
    <cellStyle name="mm/dd/yy 13" xfId="31578"/>
    <cellStyle name="mm/dd/yy 2" xfId="31579"/>
    <cellStyle name="mm/dd/yy 2 2" xfId="31580"/>
    <cellStyle name="mm/dd/yy 2 2 2" xfId="31581"/>
    <cellStyle name="mm/dd/yy 2 2 3" xfId="31582"/>
    <cellStyle name="mm/dd/yy 2 2_4) FAS 143" xfId="31583"/>
    <cellStyle name="mm/dd/yy 2 3" xfId="31584"/>
    <cellStyle name="mm/dd/yy 2 4" xfId="31585"/>
    <cellStyle name="mm/dd/yy 2_1.) Midland &amp; P&amp;L" xfId="31586"/>
    <cellStyle name="mm/dd/yy 3" xfId="31587"/>
    <cellStyle name="mm/dd/yy 3 10" xfId="31588"/>
    <cellStyle name="mm/dd/yy 3 2" xfId="31589"/>
    <cellStyle name="mm/dd/yy 3 2 2" xfId="31590"/>
    <cellStyle name="mm/dd/yy 3 2 3" xfId="31591"/>
    <cellStyle name="mm/dd/yy 3 2_11) Prop" xfId="31592"/>
    <cellStyle name="mm/dd/yy 3 3" xfId="31593"/>
    <cellStyle name="mm/dd/yy 3 4" xfId="31594"/>
    <cellStyle name="mm/dd/yy 3 5" xfId="31595"/>
    <cellStyle name="mm/dd/yy 3 6" xfId="31596"/>
    <cellStyle name="mm/dd/yy 3 7" xfId="31597"/>
    <cellStyle name="mm/dd/yy 3 8" xfId="31598"/>
    <cellStyle name="mm/dd/yy 3 9" xfId="31599"/>
    <cellStyle name="mm/dd/yy 3_1.) Midland &amp; P&amp;L" xfId="31600"/>
    <cellStyle name="mm/dd/yy 4" xfId="31601"/>
    <cellStyle name="mm/dd/yy 4 2" xfId="31602"/>
    <cellStyle name="mm/dd/yy 4 2 2" xfId="31603"/>
    <cellStyle name="mm/dd/yy 4 3" xfId="31604"/>
    <cellStyle name="mm/dd/yy 4 4" xfId="31605"/>
    <cellStyle name="mm/dd/yy 4_1.) Midland &amp; P&amp;L" xfId="31606"/>
    <cellStyle name="mm/dd/yy 5" xfId="31607"/>
    <cellStyle name="mm/dd/yy 5 2" xfId="31608"/>
    <cellStyle name="mm/dd/yy 5 2 2" xfId="31609"/>
    <cellStyle name="mm/dd/yy 5 3" xfId="31610"/>
    <cellStyle name="mm/dd/yy 5 4" xfId="31611"/>
    <cellStyle name="mm/dd/yy 5_1.) Midland &amp; P&amp;L" xfId="31612"/>
    <cellStyle name="mm/dd/yy 6" xfId="31613"/>
    <cellStyle name="mm/dd/yy 6 2" xfId="31614"/>
    <cellStyle name="mm/dd/yy 6 2 2" xfId="31615"/>
    <cellStyle name="mm/dd/yy 6 3" xfId="31616"/>
    <cellStyle name="mm/dd/yy 6 4" xfId="31617"/>
    <cellStyle name="mm/dd/yy 6_1.) Midland &amp; P&amp;L" xfId="31618"/>
    <cellStyle name="mm/dd/yy 7" xfId="31619"/>
    <cellStyle name="mm/dd/yy 7 2" xfId="31620"/>
    <cellStyle name="mm/dd/yy 8" xfId="31621"/>
    <cellStyle name="mm/dd/yy 8 2" xfId="31622"/>
    <cellStyle name="mm/dd/yy 9" xfId="31623"/>
    <cellStyle name="mm/dd/yy 9 2" xfId="31624"/>
    <cellStyle name="mm/dd/yy_1.) Midland &amp; P&amp;L" xfId="31625"/>
    <cellStyle name="mmmm d,yyyy" xfId="31626"/>
    <cellStyle name="mmmm d,yyyy 10" xfId="31627"/>
    <cellStyle name="mmmm d,yyyy 10 2" xfId="31628"/>
    <cellStyle name="mmmm d,yyyy 11" xfId="31629"/>
    <cellStyle name="mmmm d,yyyy 11 2" xfId="31630"/>
    <cellStyle name="mmmm d,yyyy 11 3" xfId="31631"/>
    <cellStyle name="mmmm d,yyyy 12" xfId="31632"/>
    <cellStyle name="mmmm d,yyyy 12 2" xfId="31633"/>
    <cellStyle name="mmmm d,yyyy 12 2 2" xfId="31634"/>
    <cellStyle name="mmmm d,yyyy 12 3" xfId="31635"/>
    <cellStyle name="mmmm d,yyyy 12 4" xfId="31636"/>
    <cellStyle name="mmmm d,yyyy 13" xfId="31637"/>
    <cellStyle name="mmmm d,yyyy 2" xfId="31638"/>
    <cellStyle name="mmmm d,yyyy 2 2" xfId="31639"/>
    <cellStyle name="mmmm d,yyyy 2 2 2" xfId="31640"/>
    <cellStyle name="mmmm d,yyyy 2 2 3" xfId="31641"/>
    <cellStyle name="mmmm d,yyyy 2 2_4) FAS 143" xfId="31642"/>
    <cellStyle name="mmmm d,yyyy 2 3" xfId="31643"/>
    <cellStyle name="mmmm d,yyyy 2 4" xfId="31644"/>
    <cellStyle name="mmmm d,yyyy 2_1.) Midland &amp; P&amp;L" xfId="31645"/>
    <cellStyle name="mmmm d,yyyy 3" xfId="31646"/>
    <cellStyle name="mmmm d,yyyy 3 10" xfId="31647"/>
    <cellStyle name="mmmm d,yyyy 3 2" xfId="31648"/>
    <cellStyle name="mmmm d,yyyy 3 2 2" xfId="31649"/>
    <cellStyle name="mmmm d,yyyy 3 2 3" xfId="31650"/>
    <cellStyle name="mmmm d,yyyy 3 2_11) Prop" xfId="31651"/>
    <cellStyle name="mmmm d,yyyy 3 3" xfId="31652"/>
    <cellStyle name="mmmm d,yyyy 3 4" xfId="31653"/>
    <cellStyle name="mmmm d,yyyy 3 5" xfId="31654"/>
    <cellStyle name="mmmm d,yyyy 3 6" xfId="31655"/>
    <cellStyle name="mmmm d,yyyy 3 7" xfId="31656"/>
    <cellStyle name="mmmm d,yyyy 3 8" xfId="31657"/>
    <cellStyle name="mmmm d,yyyy 3 9" xfId="31658"/>
    <cellStyle name="mmmm d,yyyy 3_1.) Midland &amp; P&amp;L" xfId="31659"/>
    <cellStyle name="mmmm d,yyyy 4" xfId="31660"/>
    <cellStyle name="mmmm d,yyyy 4 2" xfId="31661"/>
    <cellStyle name="mmmm d,yyyy 4 2 2" xfId="31662"/>
    <cellStyle name="mmmm d,yyyy 4 3" xfId="31663"/>
    <cellStyle name="mmmm d,yyyy 4 4" xfId="31664"/>
    <cellStyle name="mmmm d,yyyy 4_1.) Midland &amp; P&amp;L" xfId="31665"/>
    <cellStyle name="mmmm d,yyyy 5" xfId="31666"/>
    <cellStyle name="mmmm d,yyyy 5 2" xfId="31667"/>
    <cellStyle name="mmmm d,yyyy 5 2 2" xfId="31668"/>
    <cellStyle name="mmmm d,yyyy 5 3" xfId="31669"/>
    <cellStyle name="mmmm d,yyyy 5 4" xfId="31670"/>
    <cellStyle name="mmmm d,yyyy 5_1.) Midland &amp; P&amp;L" xfId="31671"/>
    <cellStyle name="mmmm d,yyyy 6" xfId="31672"/>
    <cellStyle name="mmmm d,yyyy 6 2" xfId="31673"/>
    <cellStyle name="mmmm d,yyyy 6 2 2" xfId="31674"/>
    <cellStyle name="mmmm d,yyyy 6 3" xfId="31675"/>
    <cellStyle name="mmmm d,yyyy 6 4" xfId="31676"/>
    <cellStyle name="mmmm d,yyyy 6_1.) Midland &amp; P&amp;L" xfId="31677"/>
    <cellStyle name="mmmm d,yyyy 7" xfId="31678"/>
    <cellStyle name="mmmm d,yyyy 7 2" xfId="31679"/>
    <cellStyle name="mmmm d,yyyy 8" xfId="31680"/>
    <cellStyle name="mmmm d,yyyy 8 2" xfId="31681"/>
    <cellStyle name="mmmm d,yyyy 9" xfId="31682"/>
    <cellStyle name="mmmm d,yyyy 9 2" xfId="31683"/>
    <cellStyle name="mmmm d,yyyy_1.) Midland &amp; P&amp;L" xfId="31684"/>
    <cellStyle name="mmmm, yyyy" xfId="31685"/>
    <cellStyle name="mmmm, yyyy 10" xfId="31686"/>
    <cellStyle name="mmmm, yyyy 10 2" xfId="31687"/>
    <cellStyle name="mmmm, yyyy 10 3" xfId="31688"/>
    <cellStyle name="mmmm, yyyy 11" xfId="31689"/>
    <cellStyle name="mmmm, yyyy 11 2" xfId="31690"/>
    <cellStyle name="mmmm, yyyy 11 2 2" xfId="31691"/>
    <cellStyle name="mmmm, yyyy 11 3" xfId="31692"/>
    <cellStyle name="mmmm, yyyy 11 4" xfId="31693"/>
    <cellStyle name="mmmm, yyyy 12" xfId="31694"/>
    <cellStyle name="mmmm, yyyy 14" xfId="31695"/>
    <cellStyle name="mmmm, yyyy 15" xfId="31696"/>
    <cellStyle name="mmmm, yyyy 16" xfId="31697"/>
    <cellStyle name="mmmm, yyyy 2" xfId="31698"/>
    <cellStyle name="mmmm, yyyy 2 2" xfId="31699"/>
    <cellStyle name="mmmm, yyyy 2 2 2" xfId="31700"/>
    <cellStyle name="mmmm, yyyy 2 3" xfId="31701"/>
    <cellStyle name="mmmm, yyyy 2_1.) Midland &amp; P&amp;L" xfId="31702"/>
    <cellStyle name="mmmm, yyyy 3" xfId="31703"/>
    <cellStyle name="mmmm, yyyy 3 10" xfId="31704"/>
    <cellStyle name="mmmm, yyyy 3 2" xfId="31705"/>
    <cellStyle name="mmmm, yyyy 3 2 2" xfId="31706"/>
    <cellStyle name="mmmm, yyyy 3 2 3" xfId="31707"/>
    <cellStyle name="mmmm, yyyy 3 2_11) Prop" xfId="31708"/>
    <cellStyle name="mmmm, yyyy 3 3" xfId="31709"/>
    <cellStyle name="mmmm, yyyy 3 4" xfId="31710"/>
    <cellStyle name="mmmm, yyyy 3 5" xfId="31711"/>
    <cellStyle name="mmmm, yyyy 3 6" xfId="31712"/>
    <cellStyle name="mmmm, yyyy 3 7" xfId="31713"/>
    <cellStyle name="mmmm, yyyy 3 8" xfId="31714"/>
    <cellStyle name="mmmm, yyyy 3 9" xfId="31715"/>
    <cellStyle name="mmmm, yyyy 3_1.) Midland &amp; P&amp;L" xfId="31716"/>
    <cellStyle name="mmmm, yyyy 4" xfId="31717"/>
    <cellStyle name="mmmm, yyyy 4 2" xfId="31718"/>
    <cellStyle name="mmmm, yyyy 5" xfId="31719"/>
    <cellStyle name="mmmm, yyyy 5 2" xfId="31720"/>
    <cellStyle name="mmmm, yyyy 6" xfId="31721"/>
    <cellStyle name="mmmm, yyyy 6 2" xfId="31722"/>
    <cellStyle name="mmmm, yyyy 6_Apr" xfId="31723"/>
    <cellStyle name="mmmm, yyyy 7" xfId="31724"/>
    <cellStyle name="mmmm, yyyy 8" xfId="31725"/>
    <cellStyle name="mmmm, yyyy 8 2" xfId="31726"/>
    <cellStyle name="mmmm, yyyy 9" xfId="31727"/>
    <cellStyle name="mmmm, yyyy 9 2" xfId="31728"/>
    <cellStyle name="mmmm, yyyy_1.) Midland &amp; P&amp;L" xfId="31729"/>
    <cellStyle name="Neutral 10" xfId="31730"/>
    <cellStyle name="Neutral 11" xfId="31731"/>
    <cellStyle name="Neutral 2" xfId="31732"/>
    <cellStyle name="Neutral 2 2" xfId="31733"/>
    <cellStyle name="Neutral 2 2 10" xfId="31734"/>
    <cellStyle name="Neutral 2 2 2" xfId="31735"/>
    <cellStyle name="Neutral 2 2 2 2" xfId="31736"/>
    <cellStyle name="Neutral 2 2 2 2 2" xfId="31737"/>
    <cellStyle name="Neutral 2 2 2 2 3" xfId="31738"/>
    <cellStyle name="Neutral 2 2 2 2_11) Prop" xfId="31739"/>
    <cellStyle name="Neutral 2 2 2 3" xfId="31740"/>
    <cellStyle name="Neutral 2 2 2_11) Prop" xfId="31741"/>
    <cellStyle name="Neutral 2 2 3" xfId="31742"/>
    <cellStyle name="Neutral 2 2 3 2" xfId="31743"/>
    <cellStyle name="Neutral 2 2 3 3" xfId="31744"/>
    <cellStyle name="Neutral 2 2 3_11) Prop" xfId="31745"/>
    <cellStyle name="Neutral 2 2 4" xfId="31746"/>
    <cellStyle name="Neutral 2 2 4 2" xfId="31747"/>
    <cellStyle name="Neutral 2 2 4 3" xfId="31748"/>
    <cellStyle name="Neutral 2 2 4_11) Prop" xfId="31749"/>
    <cellStyle name="Neutral 2 2 5" xfId="31750"/>
    <cellStyle name="Neutral 2 2 5 2" xfId="31751"/>
    <cellStyle name="Neutral 2 2 5 3" xfId="31752"/>
    <cellStyle name="Neutral 2 2 5_11) Prop" xfId="31753"/>
    <cellStyle name="Neutral 2 2 6" xfId="31754"/>
    <cellStyle name="Neutral 2 2 6 2" xfId="31755"/>
    <cellStyle name="Neutral 2 2 6 3" xfId="31756"/>
    <cellStyle name="Neutral 2 2 6_11) Prop" xfId="31757"/>
    <cellStyle name="Neutral 2 2 7" xfId="31758"/>
    <cellStyle name="Neutral 2 2 7 2" xfId="31759"/>
    <cellStyle name="Neutral 2 2 7 3" xfId="31760"/>
    <cellStyle name="Neutral 2 2 7_11) Prop" xfId="31761"/>
    <cellStyle name="Neutral 2 2 8" xfId="31762"/>
    <cellStyle name="Neutral 2 2 9" xfId="31763"/>
    <cellStyle name="Neutral 2 2_1.) Midland &amp; P&amp;L" xfId="31764"/>
    <cellStyle name="Neutral 2 3" xfId="31765"/>
    <cellStyle name="Neutral 2 3 10" xfId="31766"/>
    <cellStyle name="Neutral 2 3 2" xfId="31767"/>
    <cellStyle name="Neutral 2 3 2 2" xfId="31768"/>
    <cellStyle name="Neutral 2 3 2 3" xfId="31769"/>
    <cellStyle name="Neutral 2 3 2_11) Prop" xfId="31770"/>
    <cellStyle name="Neutral 2 3 3" xfId="31771"/>
    <cellStyle name="Neutral 2 3 4" xfId="31772"/>
    <cellStyle name="Neutral 2 3 5" xfId="31773"/>
    <cellStyle name="Neutral 2 3 6" xfId="31774"/>
    <cellStyle name="Neutral 2 3 7" xfId="31775"/>
    <cellStyle name="Neutral 2 3 8" xfId="31776"/>
    <cellStyle name="Neutral 2 3 9" xfId="31777"/>
    <cellStyle name="Neutral 2 3_1.) Midland &amp; P&amp;L" xfId="31778"/>
    <cellStyle name="Neutral 2 4" xfId="31779"/>
    <cellStyle name="Neutral 2 4 2" xfId="31780"/>
    <cellStyle name="Neutral 2 4 3" xfId="31781"/>
    <cellStyle name="Neutral 2 4_11) Prop" xfId="31782"/>
    <cellStyle name="Neutral 2 5" xfId="31783"/>
    <cellStyle name="Neutral 2 6" xfId="31784"/>
    <cellStyle name="Neutral 2 7" xfId="31785"/>
    <cellStyle name="Neutral 2_1.) Midland &amp; P&amp;L" xfId="31786"/>
    <cellStyle name="Neutral 3" xfId="31787"/>
    <cellStyle name="Neutral 3 2" xfId="31788"/>
    <cellStyle name="Neutral 3 2 2" xfId="31789"/>
    <cellStyle name="Neutral 3 2 2 2" xfId="31790"/>
    <cellStyle name="Neutral 3 2 2 3" xfId="31791"/>
    <cellStyle name="Neutral 3 2 2_4) FAS 143" xfId="31792"/>
    <cellStyle name="Neutral 3 2 3" xfId="31793"/>
    <cellStyle name="Neutral 3 2 4" xfId="31794"/>
    <cellStyle name="Neutral 3 2_11) Prop" xfId="31795"/>
    <cellStyle name="Neutral 3 3" xfId="31796"/>
    <cellStyle name="Neutral 3 3 2" xfId="31797"/>
    <cellStyle name="Neutral 3 3 3" xfId="31798"/>
    <cellStyle name="Neutral 3 3_11) Prop" xfId="31799"/>
    <cellStyle name="Neutral 3 4" xfId="31800"/>
    <cellStyle name="Neutral 3 5" xfId="31801"/>
    <cellStyle name="Neutral 3 6" xfId="31802"/>
    <cellStyle name="Neutral 3_11) Prop" xfId="31803"/>
    <cellStyle name="Neutral 4" xfId="31804"/>
    <cellStyle name="Neutral 4 2" xfId="31805"/>
    <cellStyle name="Neutral 4 2 2" xfId="31806"/>
    <cellStyle name="Neutral 4 2 3" xfId="31807"/>
    <cellStyle name="Neutral 4 2_11) Prop" xfId="31808"/>
    <cellStyle name="Neutral 4 3" xfId="31809"/>
    <cellStyle name="Neutral 4 3 2" xfId="31810"/>
    <cellStyle name="Neutral 4 3 3" xfId="31811"/>
    <cellStyle name="Neutral 4 3_11) Prop" xfId="31812"/>
    <cellStyle name="Neutral 4 4" xfId="31813"/>
    <cellStyle name="Neutral 4 4 2" xfId="31814"/>
    <cellStyle name="Neutral 4 4 3" xfId="31815"/>
    <cellStyle name="Neutral 4 4_11) Prop" xfId="31816"/>
    <cellStyle name="Neutral 4 5" xfId="31817"/>
    <cellStyle name="Neutral 4 5 2" xfId="31818"/>
    <cellStyle name="Neutral 4 5 3" xfId="31819"/>
    <cellStyle name="Neutral 4 5_11) Prop" xfId="31820"/>
    <cellStyle name="Neutral 4 6" xfId="31821"/>
    <cellStyle name="Neutral 4 7" xfId="31822"/>
    <cellStyle name="Neutral 4 8" xfId="31823"/>
    <cellStyle name="Neutral 4_11) Prop" xfId="31824"/>
    <cellStyle name="Neutral 5" xfId="31825"/>
    <cellStyle name="Neutral 5 2" xfId="31826"/>
    <cellStyle name="Neutral 5 2 2" xfId="31827"/>
    <cellStyle name="Neutral 5 2 3" xfId="31828"/>
    <cellStyle name="Neutral 5 2_11) Prop" xfId="31829"/>
    <cellStyle name="Neutral 5 3" xfId="31830"/>
    <cellStyle name="Neutral 5 4" xfId="31831"/>
    <cellStyle name="Neutral 5_11) Prop" xfId="31832"/>
    <cellStyle name="Neutral 6" xfId="31833"/>
    <cellStyle name="Neutral 7" xfId="31834"/>
    <cellStyle name="Neutral 8" xfId="31835"/>
    <cellStyle name="Neutral 9" xfId="31836"/>
    <cellStyle name="NODECS" xfId="31837"/>
    <cellStyle name="NODECS 2" xfId="31838"/>
    <cellStyle name="NODECS_4) FAS 143" xfId="31839"/>
    <cellStyle name="Normal" xfId="0" builtinId="0"/>
    <cellStyle name="Normal - Style1" xfId="31840"/>
    <cellStyle name="Normal - Style1 10" xfId="31841"/>
    <cellStyle name="Normal - Style1 2" xfId="31842"/>
    <cellStyle name="Normal - Style1 2 2" xfId="31843"/>
    <cellStyle name="Normal - Style1 2 2 2" xfId="31844"/>
    <cellStyle name="Normal - Style1 2 3" xfId="31845"/>
    <cellStyle name="Normal - Style1 2_11) Prop" xfId="31846"/>
    <cellStyle name="Normal - Style1 3" xfId="31847"/>
    <cellStyle name="Normal - Style1 3 2" xfId="31848"/>
    <cellStyle name="Normal - Style1 3 3" xfId="31849"/>
    <cellStyle name="Normal - Style1 3_11) Prop" xfId="31850"/>
    <cellStyle name="Normal - Style1 4" xfId="31851"/>
    <cellStyle name="Normal - Style1 4 2" xfId="31852"/>
    <cellStyle name="Normal - Style1 4 2 2" xfId="31853"/>
    <cellStyle name="Normal - Style1 4 2 3" xfId="31854"/>
    <cellStyle name="Normal - Style1 4 2_4) FAS 143" xfId="1"/>
    <cellStyle name="Normal - Style1 4 3" xfId="31855"/>
    <cellStyle name="Normal - Style1 4 4" xfId="31856"/>
    <cellStyle name="Normal - Style1 4_4) FAS 143" xfId="31857"/>
    <cellStyle name="Normal - Style1 5" xfId="31858"/>
    <cellStyle name="Normal - Style1 6" xfId="31859"/>
    <cellStyle name="Normal - Style1 7" xfId="31860"/>
    <cellStyle name="Normal - Style1 8" xfId="31861"/>
    <cellStyle name="Normal - Style1 9" xfId="31862"/>
    <cellStyle name="Normal - Style1_1.) Midland &amp; P&amp;L" xfId="31863"/>
    <cellStyle name="Normal - Style2" xfId="31864"/>
    <cellStyle name="Normal - Style2 2" xfId="31865"/>
    <cellStyle name="Normal - Style3" xfId="31866"/>
    <cellStyle name="Normal - Style3 2" xfId="31867"/>
    <cellStyle name="Normal - Style4" xfId="31868"/>
    <cellStyle name="Normal - Style4 2" xfId="31869"/>
    <cellStyle name="Normal - Style5" xfId="31870"/>
    <cellStyle name="Normal - Style5 2" xfId="31871"/>
    <cellStyle name="Normal - Style6" xfId="31872"/>
    <cellStyle name="Normal - Style6 2" xfId="31873"/>
    <cellStyle name="Normal - Style7" xfId="31874"/>
    <cellStyle name="Normal - Style7 2" xfId="31875"/>
    <cellStyle name="Normal - Style8" xfId="31876"/>
    <cellStyle name="Normal - Style8 2" xfId="31877"/>
    <cellStyle name="Normal 10" xfId="31878"/>
    <cellStyle name="Normal 10 10" xfId="31879"/>
    <cellStyle name="Normal 10 10 2" xfId="31880"/>
    <cellStyle name="Normal 10 10 2 2" xfId="31881"/>
    <cellStyle name="Normal 10 10 2_PY_Adj" xfId="31882"/>
    <cellStyle name="Normal 10 10 3" xfId="31883"/>
    <cellStyle name="Normal 10 10_C1 BS" xfId="31884"/>
    <cellStyle name="Normal 10 11" xfId="31885"/>
    <cellStyle name="Normal 10 11 2" xfId="31886"/>
    <cellStyle name="Normal 10 11_PY_Adj" xfId="31887"/>
    <cellStyle name="Normal 10 12" xfId="31888"/>
    <cellStyle name="Normal 10 12 2" xfId="31889"/>
    <cellStyle name="Normal 10 12_PY_Adj" xfId="31890"/>
    <cellStyle name="Normal 10 13" xfId="31891"/>
    <cellStyle name="Normal 10 14" xfId="31892"/>
    <cellStyle name="Normal 10 15" xfId="31893"/>
    <cellStyle name="Normal 10 16" xfId="31894"/>
    <cellStyle name="Normal 10 17" xfId="31895"/>
    <cellStyle name="Normal 10 18" xfId="31896"/>
    <cellStyle name="Normal 10 19" xfId="31897"/>
    <cellStyle name="Normal 10 2" xfId="31898"/>
    <cellStyle name="Normal 10 2 10" xfId="31899"/>
    <cellStyle name="Normal 10 2 10 2" xfId="31900"/>
    <cellStyle name="Normal 10 2 10_PY_Adj" xfId="31901"/>
    <cellStyle name="Normal 10 2 11" xfId="31902"/>
    <cellStyle name="Normal 10 2 12" xfId="31903"/>
    <cellStyle name="Normal 10 2 13" xfId="31904"/>
    <cellStyle name="Normal 10 2 2" xfId="31905"/>
    <cellStyle name="Normal 10 2 2 10" xfId="31906"/>
    <cellStyle name="Normal 10 2 2 11" xfId="31907"/>
    <cellStyle name="Normal 10 2 2 2" xfId="31908"/>
    <cellStyle name="Normal 10 2 2 2 10" xfId="31909"/>
    <cellStyle name="Normal 10 2 2 2 11" xfId="31910"/>
    <cellStyle name="Normal 10 2 2 2 2" xfId="31911"/>
    <cellStyle name="Normal 10 2 2 2 2 2" xfId="31912"/>
    <cellStyle name="Normal 10 2 2 2 2 3" xfId="31913"/>
    <cellStyle name="Normal 10 2 2 2 2_1.) Midland &amp; P&amp;L" xfId="31914"/>
    <cellStyle name="Normal 10 2 2 2 3" xfId="31915"/>
    <cellStyle name="Normal 10 2 2 2 3 10" xfId="31916"/>
    <cellStyle name="Normal 10 2 2 2 3 11" xfId="31917"/>
    <cellStyle name="Normal 10 2 2 2 3 2" xfId="31918"/>
    <cellStyle name="Normal 10 2 2 2 3 2 2" xfId="31919"/>
    <cellStyle name="Normal 10 2 2 2 3 2 2 2" xfId="31920"/>
    <cellStyle name="Normal 10 2 2 2 3 2 2 2 2" xfId="31921"/>
    <cellStyle name="Normal 10 2 2 2 3 2 2 2_PY_Adj" xfId="31922"/>
    <cellStyle name="Normal 10 2 2 2 3 2 2 3" xfId="31923"/>
    <cellStyle name="Normal 10 2 2 2 3 2 2_C1 BS" xfId="31924"/>
    <cellStyle name="Normal 10 2 2 2 3 2 3" xfId="31925"/>
    <cellStyle name="Normal 10 2 2 2 3 2 3 2" xfId="31926"/>
    <cellStyle name="Normal 10 2 2 2 3 2 3 2 2" xfId="31927"/>
    <cellStyle name="Normal 10 2 2 2 3 2 3 2_PY_Adj" xfId="31928"/>
    <cellStyle name="Normal 10 2 2 2 3 2 3 3" xfId="31929"/>
    <cellStyle name="Normal 10 2 2 2 3 2 3_C1 BS" xfId="31930"/>
    <cellStyle name="Normal 10 2 2 2 3 2 4" xfId="31931"/>
    <cellStyle name="Normal 10 2 2 2 3 2 4 2" xfId="31932"/>
    <cellStyle name="Normal 10 2 2 2 3 2 4_PY_Adj" xfId="31933"/>
    <cellStyle name="Normal 10 2 2 2 3 2 5" xfId="31934"/>
    <cellStyle name="Normal 10 2 2 2 3 2_4) FAS 143" xfId="31935"/>
    <cellStyle name="Normal 10 2 2 2 3 3" xfId="31936"/>
    <cellStyle name="Normal 10 2 2 2 3 3 2" xfId="31937"/>
    <cellStyle name="Normal 10 2 2 2 3 3 2 2" xfId="31938"/>
    <cellStyle name="Normal 10 2 2 2 3 3 2_PY_Adj" xfId="31939"/>
    <cellStyle name="Normal 10 2 2 2 3 3 3" xfId="31940"/>
    <cellStyle name="Normal 10 2 2 2 3 3_C1 BS" xfId="31941"/>
    <cellStyle name="Normal 10 2 2 2 3 4" xfId="31942"/>
    <cellStyle name="Normal 10 2 2 2 3 4 2" xfId="31943"/>
    <cellStyle name="Normal 10 2 2 2 3 4 2 2" xfId="31944"/>
    <cellStyle name="Normal 10 2 2 2 3 4 2_PY_Adj" xfId="31945"/>
    <cellStyle name="Normal 10 2 2 2 3 4 3" xfId="31946"/>
    <cellStyle name="Normal 10 2 2 2 3 4_C1 BS" xfId="31947"/>
    <cellStyle name="Normal 10 2 2 2 3 5" xfId="31948"/>
    <cellStyle name="Normal 10 2 2 2 3 5 2" xfId="31949"/>
    <cellStyle name="Normal 10 2 2 2 3 5_PY_Adj" xfId="31950"/>
    <cellStyle name="Normal 10 2 2 2 3 6" xfId="31951"/>
    <cellStyle name="Normal 10 2 2 2 3 6 2" xfId="31952"/>
    <cellStyle name="Normal 10 2 2 2 3 6_PY_Adj" xfId="31953"/>
    <cellStyle name="Normal 10 2 2 2 3 7" xfId="31954"/>
    <cellStyle name="Normal 10 2 2 2 3 8" xfId="31955"/>
    <cellStyle name="Normal 10 2 2 2 3 9" xfId="31956"/>
    <cellStyle name="Normal 10 2 2 2 3_1.) Midland &amp; P&amp;L" xfId="31957"/>
    <cellStyle name="Normal 10 2 2 2 4" xfId="31958"/>
    <cellStyle name="Normal 10 2 2 2 4 2" xfId="31959"/>
    <cellStyle name="Normal 10 2 2 2 4 2 2" xfId="31960"/>
    <cellStyle name="Normal 10 2 2 2 4 2 2 2" xfId="31961"/>
    <cellStyle name="Normal 10 2 2 2 4 2 2_PY_Adj" xfId="31962"/>
    <cellStyle name="Normal 10 2 2 2 4 2 3" xfId="31963"/>
    <cellStyle name="Normal 10 2 2 2 4 2_C1 BS" xfId="31964"/>
    <cellStyle name="Normal 10 2 2 2 4 3" xfId="31965"/>
    <cellStyle name="Normal 10 2 2 2 4 3 2" xfId="31966"/>
    <cellStyle name="Normal 10 2 2 2 4 3 2 2" xfId="31967"/>
    <cellStyle name="Normal 10 2 2 2 4 3 2_PY_Adj" xfId="31968"/>
    <cellStyle name="Normal 10 2 2 2 4 3 3" xfId="31969"/>
    <cellStyle name="Normal 10 2 2 2 4 3_C1 BS" xfId="31970"/>
    <cellStyle name="Normal 10 2 2 2 4 4" xfId="31971"/>
    <cellStyle name="Normal 10 2 2 2 4 4 2" xfId="31972"/>
    <cellStyle name="Normal 10 2 2 2 4 4_PY_Adj" xfId="31973"/>
    <cellStyle name="Normal 10 2 2 2 4 5" xfId="31974"/>
    <cellStyle name="Normal 10 2 2 2 4_4) FAS 143" xfId="31975"/>
    <cellStyle name="Normal 10 2 2 2 5" xfId="31976"/>
    <cellStyle name="Normal 10 2 2 2 5 2" xfId="31977"/>
    <cellStyle name="Normal 10 2 2 2 5 2 2" xfId="31978"/>
    <cellStyle name="Normal 10 2 2 2 5 2_PY_Adj" xfId="31979"/>
    <cellStyle name="Normal 10 2 2 2 5 3" xfId="31980"/>
    <cellStyle name="Normal 10 2 2 2 5_C1 BS" xfId="31981"/>
    <cellStyle name="Normal 10 2 2 2 6" xfId="31982"/>
    <cellStyle name="Normal 10 2 2 2 6 2" xfId="31983"/>
    <cellStyle name="Normal 10 2 2 2 6 2 2" xfId="31984"/>
    <cellStyle name="Normal 10 2 2 2 6 2_PY_Adj" xfId="31985"/>
    <cellStyle name="Normal 10 2 2 2 6 3" xfId="31986"/>
    <cellStyle name="Normal 10 2 2 2 6_C1 BS" xfId="31987"/>
    <cellStyle name="Normal 10 2 2 2 7" xfId="31988"/>
    <cellStyle name="Normal 10 2 2 2 7 2" xfId="31989"/>
    <cellStyle name="Normal 10 2 2 2 7_PY_Adj" xfId="31990"/>
    <cellStyle name="Normal 10 2 2 2 8" xfId="31991"/>
    <cellStyle name="Normal 10 2 2 2 9" xfId="31992"/>
    <cellStyle name="Normal 10 2 2 2_1.) Midland &amp; P&amp;L" xfId="31993"/>
    <cellStyle name="Normal 10 2 2 3" xfId="31994"/>
    <cellStyle name="Normal 10 2 2 3 2" xfId="31995"/>
    <cellStyle name="Normal 10 2 2 3 2 2" xfId="31996"/>
    <cellStyle name="Normal 10 2 2 3 3" xfId="31997"/>
    <cellStyle name="Normal 10 2 2 3 3 2" xfId="31998"/>
    <cellStyle name="Normal 10 2 2 3 3_PY_Adj" xfId="31999"/>
    <cellStyle name="Normal 10 2 2 3 4" xfId="32000"/>
    <cellStyle name="Normal 10 2 2 3_11) Prop" xfId="32001"/>
    <cellStyle name="Normal 10 2 2 4" xfId="32002"/>
    <cellStyle name="Normal 10 2 2 4 2" xfId="32003"/>
    <cellStyle name="Normal 10 2 2 4 3" xfId="32004"/>
    <cellStyle name="Normal 10 2 2 4_4) FAS 143" xfId="32005"/>
    <cellStyle name="Normal 10 2 2 5" xfId="32006"/>
    <cellStyle name="Normal 10 2 2 5 2" xfId="32007"/>
    <cellStyle name="Normal 10 2 2 5 2 2" xfId="32008"/>
    <cellStyle name="Normal 10 2 2 5 2_PY_Adj" xfId="32009"/>
    <cellStyle name="Normal 10 2 2 5 3" xfId="32010"/>
    <cellStyle name="Normal 10 2 2 5_C1 BS" xfId="32011"/>
    <cellStyle name="Normal 10 2 2 6" xfId="32012"/>
    <cellStyle name="Normal 10 2 2 6 2" xfId="32013"/>
    <cellStyle name="Normal 10 2 2 6 2 2" xfId="32014"/>
    <cellStyle name="Normal 10 2 2 6 2_PY_Adj" xfId="32015"/>
    <cellStyle name="Normal 10 2 2 6 3" xfId="32016"/>
    <cellStyle name="Normal 10 2 2 6_C1 BS" xfId="32017"/>
    <cellStyle name="Normal 10 2 2 7" xfId="32018"/>
    <cellStyle name="Normal 10 2 2 7 2" xfId="32019"/>
    <cellStyle name="Normal 10 2 2 7_PY_Adj" xfId="32020"/>
    <cellStyle name="Normal 10 2 2 8" xfId="32021"/>
    <cellStyle name="Normal 10 2 2 8 2" xfId="32022"/>
    <cellStyle name="Normal 10 2 2 8_PY_Adj" xfId="32023"/>
    <cellStyle name="Normal 10 2 2 9" xfId="32024"/>
    <cellStyle name="Normal 10 2 2_1.) Midland &amp; P&amp;L" xfId="32025"/>
    <cellStyle name="Normal 10 2 3" xfId="32026"/>
    <cellStyle name="Normal 10 2 3 10" xfId="32027"/>
    <cellStyle name="Normal 10 2 3 11" xfId="32028"/>
    <cellStyle name="Normal 10 2 3 2" xfId="32029"/>
    <cellStyle name="Normal 10 2 3 2 2" xfId="32030"/>
    <cellStyle name="Normal 10 2 3 2 3" xfId="32031"/>
    <cellStyle name="Normal 10 2 3 2_1.) Midland &amp; P&amp;L" xfId="32032"/>
    <cellStyle name="Normal 10 2 3 3" xfId="32033"/>
    <cellStyle name="Normal 10 2 3 3 10" xfId="32034"/>
    <cellStyle name="Normal 10 2 3 3 11" xfId="32035"/>
    <cellStyle name="Normal 10 2 3 3 2" xfId="32036"/>
    <cellStyle name="Normal 10 2 3 3 2 2" xfId="32037"/>
    <cellStyle name="Normal 10 2 3 3 2 2 2" xfId="32038"/>
    <cellStyle name="Normal 10 2 3 3 2 2 2 2" xfId="32039"/>
    <cellStyle name="Normal 10 2 3 3 2 2 2_PY_Adj" xfId="32040"/>
    <cellStyle name="Normal 10 2 3 3 2 2 3" xfId="32041"/>
    <cellStyle name="Normal 10 2 3 3 2 2_C1 BS" xfId="32042"/>
    <cellStyle name="Normal 10 2 3 3 2 3" xfId="32043"/>
    <cellStyle name="Normal 10 2 3 3 2 3 2" xfId="32044"/>
    <cellStyle name="Normal 10 2 3 3 2 3 2 2" xfId="32045"/>
    <cellStyle name="Normal 10 2 3 3 2 3 2_PY_Adj" xfId="32046"/>
    <cellStyle name="Normal 10 2 3 3 2 3 3" xfId="32047"/>
    <cellStyle name="Normal 10 2 3 3 2 3_C1 BS" xfId="32048"/>
    <cellStyle name="Normal 10 2 3 3 2 4" xfId="32049"/>
    <cellStyle name="Normal 10 2 3 3 2 4 2" xfId="32050"/>
    <cellStyle name="Normal 10 2 3 3 2 4_PY_Adj" xfId="32051"/>
    <cellStyle name="Normal 10 2 3 3 2 5" xfId="32052"/>
    <cellStyle name="Normal 10 2 3 3 2_4) FAS 143" xfId="32053"/>
    <cellStyle name="Normal 10 2 3 3 3" xfId="32054"/>
    <cellStyle name="Normal 10 2 3 3 3 2" xfId="32055"/>
    <cellStyle name="Normal 10 2 3 3 3 2 2" xfId="32056"/>
    <cellStyle name="Normal 10 2 3 3 3 2_PY_Adj" xfId="32057"/>
    <cellStyle name="Normal 10 2 3 3 3 3" xfId="32058"/>
    <cellStyle name="Normal 10 2 3 3 3_C1 BS" xfId="32059"/>
    <cellStyle name="Normal 10 2 3 3 4" xfId="32060"/>
    <cellStyle name="Normal 10 2 3 3 4 2" xfId="32061"/>
    <cellStyle name="Normal 10 2 3 3 4 2 2" xfId="32062"/>
    <cellStyle name="Normal 10 2 3 3 4 2_PY_Adj" xfId="32063"/>
    <cellStyle name="Normal 10 2 3 3 4 3" xfId="32064"/>
    <cellStyle name="Normal 10 2 3 3 4_C1 BS" xfId="32065"/>
    <cellStyle name="Normal 10 2 3 3 5" xfId="32066"/>
    <cellStyle name="Normal 10 2 3 3 5 2" xfId="32067"/>
    <cellStyle name="Normal 10 2 3 3 5_PY_Adj" xfId="32068"/>
    <cellStyle name="Normal 10 2 3 3 6" xfId="32069"/>
    <cellStyle name="Normal 10 2 3 3 6 2" xfId="32070"/>
    <cellStyle name="Normal 10 2 3 3 6_PY_Adj" xfId="32071"/>
    <cellStyle name="Normal 10 2 3 3 7" xfId="32072"/>
    <cellStyle name="Normal 10 2 3 3 8" xfId="32073"/>
    <cellStyle name="Normal 10 2 3 3 9" xfId="32074"/>
    <cellStyle name="Normal 10 2 3 3_1.) Midland &amp; P&amp;L" xfId="32075"/>
    <cellStyle name="Normal 10 2 3 4" xfId="32076"/>
    <cellStyle name="Normal 10 2 3 4 2" xfId="32077"/>
    <cellStyle name="Normal 10 2 3 4 2 2" xfId="32078"/>
    <cellStyle name="Normal 10 2 3 4 2 2 2" xfId="32079"/>
    <cellStyle name="Normal 10 2 3 4 2 2_PY_Adj" xfId="32080"/>
    <cellStyle name="Normal 10 2 3 4 2 3" xfId="32081"/>
    <cellStyle name="Normal 10 2 3 4 2_C1 BS" xfId="32082"/>
    <cellStyle name="Normal 10 2 3 4 3" xfId="32083"/>
    <cellStyle name="Normal 10 2 3 4 3 2" xfId="32084"/>
    <cellStyle name="Normal 10 2 3 4 3 2 2" xfId="32085"/>
    <cellStyle name="Normal 10 2 3 4 3 2_PY_Adj" xfId="32086"/>
    <cellStyle name="Normal 10 2 3 4 3 3" xfId="32087"/>
    <cellStyle name="Normal 10 2 3 4 3_C1 BS" xfId="32088"/>
    <cellStyle name="Normal 10 2 3 4 4" xfId="32089"/>
    <cellStyle name="Normal 10 2 3 4 4 2" xfId="32090"/>
    <cellStyle name="Normal 10 2 3 4 4_PY_Adj" xfId="32091"/>
    <cellStyle name="Normal 10 2 3 4 5" xfId="32092"/>
    <cellStyle name="Normal 10 2 3 4_4) FAS 143" xfId="32093"/>
    <cellStyle name="Normal 10 2 3 5" xfId="32094"/>
    <cellStyle name="Normal 10 2 3 5 2" xfId="32095"/>
    <cellStyle name="Normal 10 2 3 5 2 2" xfId="32096"/>
    <cellStyle name="Normal 10 2 3 5 2_PY_Adj" xfId="32097"/>
    <cellStyle name="Normal 10 2 3 5 3" xfId="32098"/>
    <cellStyle name="Normal 10 2 3 5_C1 BS" xfId="32099"/>
    <cellStyle name="Normal 10 2 3 6" xfId="32100"/>
    <cellStyle name="Normal 10 2 3 6 2" xfId="32101"/>
    <cellStyle name="Normal 10 2 3 6 2 2" xfId="32102"/>
    <cellStyle name="Normal 10 2 3 6 2_PY_Adj" xfId="32103"/>
    <cellStyle name="Normal 10 2 3 6 3" xfId="32104"/>
    <cellStyle name="Normal 10 2 3 6_C1 BS" xfId="32105"/>
    <cellStyle name="Normal 10 2 3 7" xfId="32106"/>
    <cellStyle name="Normal 10 2 3 7 2" xfId="32107"/>
    <cellStyle name="Normal 10 2 3 7_PY_Adj" xfId="32108"/>
    <cellStyle name="Normal 10 2 3 8" xfId="32109"/>
    <cellStyle name="Normal 10 2 3 9" xfId="32110"/>
    <cellStyle name="Normal 10 2 3_1.) Midland &amp; P&amp;L" xfId="32111"/>
    <cellStyle name="Normal 10 2 4" xfId="32112"/>
    <cellStyle name="Normal 10 2 4 2" xfId="32113"/>
    <cellStyle name="Normal 10 2 4 2 2" xfId="32114"/>
    <cellStyle name="Normal 10 2 4 2 3" xfId="32115"/>
    <cellStyle name="Normal 10 2 4 2_11) Prop" xfId="32116"/>
    <cellStyle name="Normal 10 2 4 3" xfId="32117"/>
    <cellStyle name="Normal 10 2 4 3 2" xfId="32118"/>
    <cellStyle name="Normal 10 2 4 3_PY_Adj" xfId="32119"/>
    <cellStyle name="Normal 10 2 4 4" xfId="32120"/>
    <cellStyle name="Normal 10 2 4_11) Prop" xfId="32121"/>
    <cellStyle name="Normal 10 2 5" xfId="32122"/>
    <cellStyle name="Normal 10 2 5 2" xfId="32123"/>
    <cellStyle name="Normal 10 2 6" xfId="32124"/>
    <cellStyle name="Normal 10 2 6 2" xfId="32125"/>
    <cellStyle name="Normal 10 2 6 3" xfId="32126"/>
    <cellStyle name="Normal 10 2 6_4) FAS 143" xfId="32127"/>
    <cellStyle name="Normal 10 2 7" xfId="32128"/>
    <cellStyle name="Normal 10 2 7 2" xfId="32129"/>
    <cellStyle name="Normal 10 2 7 2 2" xfId="32130"/>
    <cellStyle name="Normal 10 2 7 2_PY_Adj" xfId="32131"/>
    <cellStyle name="Normal 10 2 7 3" xfId="32132"/>
    <cellStyle name="Normal 10 2 7_C1 BS" xfId="32133"/>
    <cellStyle name="Normal 10 2 8" xfId="32134"/>
    <cellStyle name="Normal 10 2 8 2" xfId="32135"/>
    <cellStyle name="Normal 10 2 8 2 2" xfId="32136"/>
    <cellStyle name="Normal 10 2 8 2_PY_Adj" xfId="32137"/>
    <cellStyle name="Normal 10 2 8 3" xfId="32138"/>
    <cellStyle name="Normal 10 2 8_C1 BS" xfId="32139"/>
    <cellStyle name="Normal 10 2 9" xfId="32140"/>
    <cellStyle name="Normal 10 2 9 2" xfId="32141"/>
    <cellStyle name="Normal 10 2 9_PY_Adj" xfId="32142"/>
    <cellStyle name="Normal 10 2_1.) Midland &amp; P&amp;L" xfId="32143"/>
    <cellStyle name="Normal 10 20" xfId="32144"/>
    <cellStyle name="Normal 10 3" xfId="32145"/>
    <cellStyle name="Normal 10 3 10" xfId="32146"/>
    <cellStyle name="Normal 10 3 10 2" xfId="32147"/>
    <cellStyle name="Normal 10 3 10 2 2" xfId="32148"/>
    <cellStyle name="Normal 10 3 10 2_PY_Adj" xfId="32149"/>
    <cellStyle name="Normal 10 3 10 3" xfId="32150"/>
    <cellStyle name="Normal 10 3 10_C1 BS" xfId="32151"/>
    <cellStyle name="Normal 10 3 11" xfId="32152"/>
    <cellStyle name="Normal 10 3 11 2" xfId="32153"/>
    <cellStyle name="Normal 10 3 11_PY_Adj" xfId="32154"/>
    <cellStyle name="Normal 10 3 12" xfId="32155"/>
    <cellStyle name="Normal 10 3 13" xfId="32156"/>
    <cellStyle name="Normal 10 3 2" xfId="32157"/>
    <cellStyle name="Normal 10 3 2 10" xfId="32158"/>
    <cellStyle name="Normal 10 3 2 2" xfId="32159"/>
    <cellStyle name="Normal 10 3 2 2 2" xfId="32160"/>
    <cellStyle name="Normal 10 3 2 3" xfId="32161"/>
    <cellStyle name="Normal 10 3 2 3 2" xfId="32162"/>
    <cellStyle name="Normal 10 3 2 3 3" xfId="32163"/>
    <cellStyle name="Normal 10 3 2 3_4) FAS 143" xfId="32164"/>
    <cellStyle name="Normal 10 3 2 4" xfId="32165"/>
    <cellStyle name="Normal 10 3 2 5" xfId="32166"/>
    <cellStyle name="Normal 10 3 2 6" xfId="32167"/>
    <cellStyle name="Normal 10 3 2 7" xfId="32168"/>
    <cellStyle name="Normal 10 3 2 8" xfId="32169"/>
    <cellStyle name="Normal 10 3 2 9" xfId="32170"/>
    <cellStyle name="Normal 10 3 2_1.) Midland &amp; P&amp;L" xfId="32171"/>
    <cellStyle name="Normal 10 3 3" xfId="32172"/>
    <cellStyle name="Normal 10 3 3 10" xfId="32173"/>
    <cellStyle name="Normal 10 3 3 11" xfId="32174"/>
    <cellStyle name="Normal 10 3 3 2" xfId="32175"/>
    <cellStyle name="Normal 10 3 3 2 2" xfId="32176"/>
    <cellStyle name="Normal 10 3 3 2 2 2" xfId="32177"/>
    <cellStyle name="Normal 10 3 3 2 2 2 2" xfId="32178"/>
    <cellStyle name="Normal 10 3 3 2 2 2_PY_Adj" xfId="32179"/>
    <cellStyle name="Normal 10 3 3 2 2 3" xfId="32180"/>
    <cellStyle name="Normal 10 3 3 2 2_C1 BS" xfId="32181"/>
    <cellStyle name="Normal 10 3 3 2 3" xfId="32182"/>
    <cellStyle name="Normal 10 3 3 2 3 2" xfId="32183"/>
    <cellStyle name="Normal 10 3 3 2 3 2 2" xfId="32184"/>
    <cellStyle name="Normal 10 3 3 2 3 2_PY_Adj" xfId="32185"/>
    <cellStyle name="Normal 10 3 3 2 3 3" xfId="32186"/>
    <cellStyle name="Normal 10 3 3 2 3_C1 BS" xfId="32187"/>
    <cellStyle name="Normal 10 3 3 2 4" xfId="32188"/>
    <cellStyle name="Normal 10 3 3 2 4 2" xfId="32189"/>
    <cellStyle name="Normal 10 3 3 2 4_PY_Adj" xfId="32190"/>
    <cellStyle name="Normal 10 3 3 2 5" xfId="32191"/>
    <cellStyle name="Normal 10 3 3 2_11) Prop" xfId="32192"/>
    <cellStyle name="Normal 10 3 3 3" xfId="32193"/>
    <cellStyle name="Normal 10 3 3 3 2" xfId="32194"/>
    <cellStyle name="Normal 10 3 3 3 3" xfId="32195"/>
    <cellStyle name="Normal 10 3 3 3_11) Prop" xfId="32196"/>
    <cellStyle name="Normal 10 3 3 4" xfId="32197"/>
    <cellStyle name="Normal 10 3 3 4 2" xfId="32198"/>
    <cellStyle name="Normal 10 3 3 4 3" xfId="32199"/>
    <cellStyle name="Normal 10 3 3 4_4) FAS 143" xfId="32200"/>
    <cellStyle name="Normal 10 3 3 5" xfId="32201"/>
    <cellStyle name="Normal 10 3 3 5 2" xfId="32202"/>
    <cellStyle name="Normal 10 3 3 5 2 2" xfId="32203"/>
    <cellStyle name="Normal 10 3 3 5 2_PY_Adj" xfId="32204"/>
    <cellStyle name="Normal 10 3 3 5 3" xfId="32205"/>
    <cellStyle name="Normal 10 3 3 5_C1 BS" xfId="32206"/>
    <cellStyle name="Normal 10 3 3 6" xfId="32207"/>
    <cellStyle name="Normal 10 3 3 6 2" xfId="32208"/>
    <cellStyle name="Normal 10 3 3 6 2 2" xfId="32209"/>
    <cellStyle name="Normal 10 3 3 6 2_PY_Adj" xfId="32210"/>
    <cellStyle name="Normal 10 3 3 6 3" xfId="32211"/>
    <cellStyle name="Normal 10 3 3 6_C1 BS" xfId="32212"/>
    <cellStyle name="Normal 10 3 3 7" xfId="32213"/>
    <cellStyle name="Normal 10 3 3 7 2" xfId="32214"/>
    <cellStyle name="Normal 10 3 3 7_PY_Adj" xfId="32215"/>
    <cellStyle name="Normal 10 3 3 8" xfId="32216"/>
    <cellStyle name="Normal 10 3 3 8 2" xfId="32217"/>
    <cellStyle name="Normal 10 3 3 8_PY_Adj" xfId="32218"/>
    <cellStyle name="Normal 10 3 3 9" xfId="32219"/>
    <cellStyle name="Normal 10 3 3_1.) Midland &amp; P&amp;L" xfId="32220"/>
    <cellStyle name="Normal 10 3 4" xfId="32221"/>
    <cellStyle name="Normal 10 3 4 2" xfId="32222"/>
    <cellStyle name="Normal 10 3 4 3" xfId="32223"/>
    <cellStyle name="Normal 10 3 4_4) FAS 143" xfId="32224"/>
    <cellStyle name="Normal 10 3 5" xfId="32225"/>
    <cellStyle name="Normal 10 3 5 2" xfId="32226"/>
    <cellStyle name="Normal 10 3 5 2 2" xfId="32227"/>
    <cellStyle name="Normal 10 3 5 2_PY_Adj" xfId="32228"/>
    <cellStyle name="Normal 10 3 5 3" xfId="32229"/>
    <cellStyle name="Normal 10 3 5_C1 BS" xfId="32230"/>
    <cellStyle name="Normal 10 3 6" xfId="32231"/>
    <cellStyle name="Normal 10 3 6 2" xfId="32232"/>
    <cellStyle name="Normal 10 3 6 2 2" xfId="32233"/>
    <cellStyle name="Normal 10 3 6 2_PY_Adj" xfId="32234"/>
    <cellStyle name="Normal 10 3 6 3" xfId="32235"/>
    <cellStyle name="Normal 10 3 6_C1 BS" xfId="32236"/>
    <cellStyle name="Normal 10 3 7" xfId="32237"/>
    <cellStyle name="Normal 10 3 7 2" xfId="32238"/>
    <cellStyle name="Normal 10 3 7 2 2" xfId="32239"/>
    <cellStyle name="Normal 10 3 7 2_PY_Adj" xfId="32240"/>
    <cellStyle name="Normal 10 3 7 3" xfId="32241"/>
    <cellStyle name="Normal 10 3 7_C1 BS" xfId="32242"/>
    <cellStyle name="Normal 10 3 8" xfId="32243"/>
    <cellStyle name="Normal 10 3 8 2" xfId="32244"/>
    <cellStyle name="Normal 10 3 8 2 2" xfId="32245"/>
    <cellStyle name="Normal 10 3 8 2_PY_Adj" xfId="32246"/>
    <cellStyle name="Normal 10 3 8 3" xfId="32247"/>
    <cellStyle name="Normal 10 3 8_C1 BS" xfId="32248"/>
    <cellStyle name="Normal 10 3 9" xfId="32249"/>
    <cellStyle name="Normal 10 3 9 2" xfId="32250"/>
    <cellStyle name="Normal 10 3 9 2 2" xfId="32251"/>
    <cellStyle name="Normal 10 3 9 2_PY_Adj" xfId="32252"/>
    <cellStyle name="Normal 10 3 9 3" xfId="32253"/>
    <cellStyle name="Normal 10 3 9_C1 BS" xfId="32254"/>
    <cellStyle name="Normal 10 3_1.) Midland &amp; P&amp;L" xfId="32255"/>
    <cellStyle name="Normal 10 4" xfId="32256"/>
    <cellStyle name="Normal 10 4 10" xfId="32257"/>
    <cellStyle name="Normal 10 4 2" xfId="32258"/>
    <cellStyle name="Normal 10 4 2 2" xfId="32259"/>
    <cellStyle name="Normal 10 4 2 3" xfId="32260"/>
    <cellStyle name="Normal 10 4 2_11) Prop" xfId="32261"/>
    <cellStyle name="Normal 10 4 3" xfId="32262"/>
    <cellStyle name="Normal 10 4 3 2" xfId="32263"/>
    <cellStyle name="Normal 10 4 3 3" xfId="32264"/>
    <cellStyle name="Normal 10 4 3_11) Prop" xfId="32265"/>
    <cellStyle name="Normal 10 4 4" xfId="32266"/>
    <cellStyle name="Normal 10 4 4 2" xfId="32267"/>
    <cellStyle name="Normal 10 4 4 3" xfId="32268"/>
    <cellStyle name="Normal 10 4 4_4) FAS 143" xfId="32269"/>
    <cellStyle name="Normal 10 4 5" xfId="32270"/>
    <cellStyle name="Normal 10 4 6" xfId="32271"/>
    <cellStyle name="Normal 10 4 7" xfId="32272"/>
    <cellStyle name="Normal 10 4 8" xfId="32273"/>
    <cellStyle name="Normal 10 4 9" xfId="32274"/>
    <cellStyle name="Normal 10 4_1.) Midland &amp; P&amp;L" xfId="32275"/>
    <cellStyle name="Normal 10 5" xfId="32276"/>
    <cellStyle name="Normal 10 5 2" xfId="32277"/>
    <cellStyle name="Normal 10 5 2 2" xfId="32278"/>
    <cellStyle name="Normal 10 5 3" xfId="32279"/>
    <cellStyle name="Normal 10 5 4" xfId="32280"/>
    <cellStyle name="Normal 10 5_1.) Midland &amp; P&amp;L" xfId="32281"/>
    <cellStyle name="Normal 10 6" xfId="32282"/>
    <cellStyle name="Normal 10 6 2" xfId="32283"/>
    <cellStyle name="Normal 10 6 2 2" xfId="32284"/>
    <cellStyle name="Normal 10 6 3" xfId="32285"/>
    <cellStyle name="Normal 10 6 3 2" xfId="32286"/>
    <cellStyle name="Normal 10 6 3_PY_Adj" xfId="32287"/>
    <cellStyle name="Normal 10 6 4" xfId="32288"/>
    <cellStyle name="Normal 10 6_11) Prop" xfId="32289"/>
    <cellStyle name="Normal 10 7" xfId="32290"/>
    <cellStyle name="Normal 10 7 2" xfId="32291"/>
    <cellStyle name="Normal 10 7 3" xfId="32292"/>
    <cellStyle name="Normal 10 7 4" xfId="32293"/>
    <cellStyle name="Normal 10 7_11) Prop" xfId="32294"/>
    <cellStyle name="Normal 10 8" xfId="32295"/>
    <cellStyle name="Normal 10 8 2" xfId="32296"/>
    <cellStyle name="Normal 10 8 3" xfId="32297"/>
    <cellStyle name="Normal 10 8_4) FAS 143" xfId="32298"/>
    <cellStyle name="Normal 10 9" xfId="32299"/>
    <cellStyle name="Normal 10 9 2" xfId="32300"/>
    <cellStyle name="Normal 10 9 2 2" xfId="32301"/>
    <cellStyle name="Normal 10 9 2_PY_Adj" xfId="32302"/>
    <cellStyle name="Normal 10 9 3" xfId="32303"/>
    <cellStyle name="Normal 10 9_C1 BS" xfId="32304"/>
    <cellStyle name="Normal 10_1.) Midland &amp; P&amp;L" xfId="32305"/>
    <cellStyle name="Normal 100" xfId="32306"/>
    <cellStyle name="Normal 100 2" xfId="32307"/>
    <cellStyle name="Normal 100 2 2" xfId="32308"/>
    <cellStyle name="Normal 100 2 3" xfId="32309"/>
    <cellStyle name="Normal 100 2_11) Prop" xfId="32310"/>
    <cellStyle name="Normal 100 3" xfId="32311"/>
    <cellStyle name="Normal 100 4" xfId="32312"/>
    <cellStyle name="Normal 100_11) Prop" xfId="32313"/>
    <cellStyle name="Normal 101" xfId="32314"/>
    <cellStyle name="Normal 101 2" xfId="32315"/>
    <cellStyle name="Normal 101 2 2" xfId="32316"/>
    <cellStyle name="Normal 101 2 3" xfId="32317"/>
    <cellStyle name="Normal 101 2_11) Prop" xfId="32318"/>
    <cellStyle name="Normal 101 3" xfId="32319"/>
    <cellStyle name="Normal 101 4" xfId="32320"/>
    <cellStyle name="Normal 101_11) Prop" xfId="32321"/>
    <cellStyle name="Normal 102" xfId="32322"/>
    <cellStyle name="Normal 102 2" xfId="32323"/>
    <cellStyle name="Normal 102 2 2" xfId="32324"/>
    <cellStyle name="Normal 102 2 3" xfId="32325"/>
    <cellStyle name="Normal 102 2_11) Prop" xfId="32326"/>
    <cellStyle name="Normal 102 3" xfId="32327"/>
    <cellStyle name="Normal 102 3 2" xfId="32328"/>
    <cellStyle name="Normal 102 3 3" xfId="32329"/>
    <cellStyle name="Normal 102 3_11) Prop" xfId="32330"/>
    <cellStyle name="Normal 102 4" xfId="32331"/>
    <cellStyle name="Normal 102 5" xfId="32332"/>
    <cellStyle name="Normal 102_11) Prop" xfId="32333"/>
    <cellStyle name="Normal 103" xfId="32334"/>
    <cellStyle name="Normal 103 2" xfId="32335"/>
    <cellStyle name="Normal 103 2 2" xfId="32336"/>
    <cellStyle name="Normal 103 2 3" xfId="32337"/>
    <cellStyle name="Normal 103 2_11) Prop" xfId="32338"/>
    <cellStyle name="Normal 103 3" xfId="32339"/>
    <cellStyle name="Normal 103 3 2" xfId="32340"/>
    <cellStyle name="Normal 103 3 3" xfId="32341"/>
    <cellStyle name="Normal 103 3_11) Prop" xfId="32342"/>
    <cellStyle name="Normal 103 4" xfId="32343"/>
    <cellStyle name="Normal 103 5" xfId="32344"/>
    <cellStyle name="Normal 103_11) Prop" xfId="32345"/>
    <cellStyle name="Normal 104" xfId="32346"/>
    <cellStyle name="Normal 104 2" xfId="32347"/>
    <cellStyle name="Normal 104 2 2" xfId="32348"/>
    <cellStyle name="Normal 104 2 3" xfId="32349"/>
    <cellStyle name="Normal 104 2_11) Prop" xfId="32350"/>
    <cellStyle name="Normal 104 3" xfId="32351"/>
    <cellStyle name="Normal 104 3 2" xfId="32352"/>
    <cellStyle name="Normal 104 3 3" xfId="32353"/>
    <cellStyle name="Normal 104 3_11) Prop" xfId="32354"/>
    <cellStyle name="Normal 104 4" xfId="32355"/>
    <cellStyle name="Normal 104 5" xfId="32356"/>
    <cellStyle name="Normal 104_11) Prop" xfId="32357"/>
    <cellStyle name="Normal 105" xfId="32358"/>
    <cellStyle name="Normal 105 2" xfId="32359"/>
    <cellStyle name="Normal 105 2 2" xfId="32360"/>
    <cellStyle name="Normal 105 2 3" xfId="32361"/>
    <cellStyle name="Normal 105 2_11) Prop" xfId="32362"/>
    <cellStyle name="Normal 105 3" xfId="32363"/>
    <cellStyle name="Normal 105 4" xfId="32364"/>
    <cellStyle name="Normal 105_11) Prop" xfId="32365"/>
    <cellStyle name="Normal 106" xfId="32366"/>
    <cellStyle name="Normal 106 2" xfId="32367"/>
    <cellStyle name="Normal 106 2 2" xfId="32368"/>
    <cellStyle name="Normal 106 2 3" xfId="32369"/>
    <cellStyle name="Normal 106 2_11) Prop" xfId="32370"/>
    <cellStyle name="Normal 106 3" xfId="32371"/>
    <cellStyle name="Normal 106 4" xfId="32372"/>
    <cellStyle name="Normal 106_11) Prop" xfId="32373"/>
    <cellStyle name="Normal 107" xfId="32374"/>
    <cellStyle name="Normal 107 2" xfId="32375"/>
    <cellStyle name="Normal 107 2 2" xfId="32376"/>
    <cellStyle name="Normal 107 2 3" xfId="32377"/>
    <cellStyle name="Normal 107 2_11) Prop" xfId="32378"/>
    <cellStyle name="Normal 107 3" xfId="32379"/>
    <cellStyle name="Normal 107 4" xfId="32380"/>
    <cellStyle name="Normal 107_11) Prop" xfId="32381"/>
    <cellStyle name="Normal 108" xfId="32382"/>
    <cellStyle name="Normal 108 2" xfId="32383"/>
    <cellStyle name="Normal 108 2 2" xfId="32384"/>
    <cellStyle name="Normal 108 2 3" xfId="32385"/>
    <cellStyle name="Normal 108 2_11) Prop" xfId="32386"/>
    <cellStyle name="Normal 108 3" xfId="32387"/>
    <cellStyle name="Normal 108 4" xfId="32388"/>
    <cellStyle name="Normal 108_11) Prop" xfId="32389"/>
    <cellStyle name="Normal 109" xfId="32390"/>
    <cellStyle name="Normal 109 2" xfId="32391"/>
    <cellStyle name="Normal 109 2 2" xfId="32392"/>
    <cellStyle name="Normal 109 2 3" xfId="32393"/>
    <cellStyle name="Normal 109 2_11) Prop" xfId="32394"/>
    <cellStyle name="Normal 109 3" xfId="32395"/>
    <cellStyle name="Normal 109 4" xfId="32396"/>
    <cellStyle name="Normal 109_11) Prop" xfId="32397"/>
    <cellStyle name="Normal 11" xfId="32398"/>
    <cellStyle name="Normal 11 10" xfId="32399"/>
    <cellStyle name="Normal 11 10 2" xfId="32400"/>
    <cellStyle name="Normal 11 10 2 2" xfId="32401"/>
    <cellStyle name="Normal 11 10 2_PY_Adj" xfId="32402"/>
    <cellStyle name="Normal 11 10 3" xfId="32403"/>
    <cellStyle name="Normal 11 10_C1 BS" xfId="32404"/>
    <cellStyle name="Normal 11 11" xfId="32405"/>
    <cellStyle name="Normal 11 11 2" xfId="32406"/>
    <cellStyle name="Normal 11 11_PY_Adj" xfId="32407"/>
    <cellStyle name="Normal 11 12" xfId="32408"/>
    <cellStyle name="Normal 11 12 2" xfId="32409"/>
    <cellStyle name="Normal 11 12_PY_Adj" xfId="32410"/>
    <cellStyle name="Normal 11 13" xfId="32411"/>
    <cellStyle name="Normal 11 14" xfId="32412"/>
    <cellStyle name="Normal 11 15" xfId="32413"/>
    <cellStyle name="Normal 11 16" xfId="32414"/>
    <cellStyle name="Normal 11 17" xfId="32415"/>
    <cellStyle name="Normal 11 18" xfId="32416"/>
    <cellStyle name="Normal 11 19" xfId="32417"/>
    <cellStyle name="Normal 11 2" xfId="32418"/>
    <cellStyle name="Normal 11 2 10" xfId="32419"/>
    <cellStyle name="Normal 11 2 11" xfId="32420"/>
    <cellStyle name="Normal 11 2 2" xfId="32421"/>
    <cellStyle name="Normal 11 2 2 10" xfId="32422"/>
    <cellStyle name="Normal 11 2 2 11" xfId="32423"/>
    <cellStyle name="Normal 11 2 2 12" xfId="32424"/>
    <cellStyle name="Normal 11 2 2 2" xfId="32425"/>
    <cellStyle name="Normal 11 2 2 2 2" xfId="32426"/>
    <cellStyle name="Normal 11 2 2 2 3" xfId="32427"/>
    <cellStyle name="Normal 11 2 2 2_1.) Midland &amp; P&amp;L" xfId="32428"/>
    <cellStyle name="Normal 11 2 2 3" xfId="32429"/>
    <cellStyle name="Normal 11 2 2 3 10" xfId="32430"/>
    <cellStyle name="Normal 11 2 2 3 11" xfId="32431"/>
    <cellStyle name="Normal 11 2 2 3 2" xfId="32432"/>
    <cellStyle name="Normal 11 2 2 3 2 2" xfId="32433"/>
    <cellStyle name="Normal 11 2 2 3 2 2 2" xfId="32434"/>
    <cellStyle name="Normal 11 2 2 3 2 2 2 2" xfId="32435"/>
    <cellStyle name="Normal 11 2 2 3 2 2 2_PY_Adj" xfId="32436"/>
    <cellStyle name="Normal 11 2 2 3 2 2 3" xfId="32437"/>
    <cellStyle name="Normal 11 2 2 3 2 2_C1 BS" xfId="32438"/>
    <cellStyle name="Normal 11 2 2 3 2 3" xfId="32439"/>
    <cellStyle name="Normal 11 2 2 3 2 3 2" xfId="32440"/>
    <cellStyle name="Normal 11 2 2 3 2 3 2 2" xfId="32441"/>
    <cellStyle name="Normal 11 2 2 3 2 3 2_PY_Adj" xfId="32442"/>
    <cellStyle name="Normal 11 2 2 3 2 3 3" xfId="32443"/>
    <cellStyle name="Normal 11 2 2 3 2 3_C1 BS" xfId="32444"/>
    <cellStyle name="Normal 11 2 2 3 2 4" xfId="32445"/>
    <cellStyle name="Normal 11 2 2 3 2 4 2" xfId="32446"/>
    <cellStyle name="Normal 11 2 2 3 2 4_PY_Adj" xfId="32447"/>
    <cellStyle name="Normal 11 2 2 3 2 5" xfId="32448"/>
    <cellStyle name="Normal 11 2 2 3 2_4) FAS 143" xfId="32449"/>
    <cellStyle name="Normal 11 2 2 3 3" xfId="32450"/>
    <cellStyle name="Normal 11 2 2 3 3 2" xfId="32451"/>
    <cellStyle name="Normal 11 2 2 3 3 2 2" xfId="32452"/>
    <cellStyle name="Normal 11 2 2 3 3 2_PY_Adj" xfId="32453"/>
    <cellStyle name="Normal 11 2 2 3 3 3" xfId="32454"/>
    <cellStyle name="Normal 11 2 2 3 3_C1 BS" xfId="32455"/>
    <cellStyle name="Normal 11 2 2 3 4" xfId="32456"/>
    <cellStyle name="Normal 11 2 2 3 4 2" xfId="32457"/>
    <cellStyle name="Normal 11 2 2 3 4 2 2" xfId="32458"/>
    <cellStyle name="Normal 11 2 2 3 4 2_PY_Adj" xfId="32459"/>
    <cellStyle name="Normal 11 2 2 3 4 3" xfId="32460"/>
    <cellStyle name="Normal 11 2 2 3 4_C1 BS" xfId="32461"/>
    <cellStyle name="Normal 11 2 2 3 5" xfId="32462"/>
    <cellStyle name="Normal 11 2 2 3 5 2" xfId="32463"/>
    <cellStyle name="Normal 11 2 2 3 5_PY_Adj" xfId="32464"/>
    <cellStyle name="Normal 11 2 2 3 6" xfId="32465"/>
    <cellStyle name="Normal 11 2 2 3 6 2" xfId="32466"/>
    <cellStyle name="Normal 11 2 2 3 6_PY_Adj" xfId="32467"/>
    <cellStyle name="Normal 11 2 2 3 7" xfId="32468"/>
    <cellStyle name="Normal 11 2 2 3 8" xfId="32469"/>
    <cellStyle name="Normal 11 2 2 3 9" xfId="32470"/>
    <cellStyle name="Normal 11 2 2 3_1.) Midland &amp; P&amp;L" xfId="32471"/>
    <cellStyle name="Normal 11 2 2 4" xfId="32472"/>
    <cellStyle name="Normal 11 2 2 4 2" xfId="32473"/>
    <cellStyle name="Normal 11 2 2 4 2 2" xfId="32474"/>
    <cellStyle name="Normal 11 2 2 4 2 2 2" xfId="32475"/>
    <cellStyle name="Normal 11 2 2 4 2 2_PY_Adj" xfId="32476"/>
    <cellStyle name="Normal 11 2 2 4 2 3" xfId="32477"/>
    <cellStyle name="Normal 11 2 2 4 2_C1 BS" xfId="32478"/>
    <cellStyle name="Normal 11 2 2 4 3" xfId="32479"/>
    <cellStyle name="Normal 11 2 2 4 3 2" xfId="32480"/>
    <cellStyle name="Normal 11 2 2 4 3 2 2" xfId="32481"/>
    <cellStyle name="Normal 11 2 2 4 3 2_PY_Adj" xfId="32482"/>
    <cellStyle name="Normal 11 2 2 4 3 3" xfId="32483"/>
    <cellStyle name="Normal 11 2 2 4 3_C1 BS" xfId="32484"/>
    <cellStyle name="Normal 11 2 2 4 4" xfId="32485"/>
    <cellStyle name="Normal 11 2 2 4 4 2" xfId="32486"/>
    <cellStyle name="Normal 11 2 2 4 4_PY_Adj" xfId="32487"/>
    <cellStyle name="Normal 11 2 2 4 5" xfId="32488"/>
    <cellStyle name="Normal 11 2 2 4_4) FAS 143" xfId="32489"/>
    <cellStyle name="Normal 11 2 2 5" xfId="32490"/>
    <cellStyle name="Normal 11 2 2 5 2" xfId="32491"/>
    <cellStyle name="Normal 11 2 2 5 2 2" xfId="32492"/>
    <cellStyle name="Normal 11 2 2 5 2_PY_Adj" xfId="32493"/>
    <cellStyle name="Normal 11 2 2 5 3" xfId="32494"/>
    <cellStyle name="Normal 11 2 2 5_C1 BS" xfId="32495"/>
    <cellStyle name="Normal 11 2 2 6" xfId="32496"/>
    <cellStyle name="Normal 11 2 2 6 2" xfId="32497"/>
    <cellStyle name="Normal 11 2 2 6 2 2" xfId="32498"/>
    <cellStyle name="Normal 11 2 2 6 2_PY_Adj" xfId="32499"/>
    <cellStyle name="Normal 11 2 2 6 3" xfId="32500"/>
    <cellStyle name="Normal 11 2 2 6_C1 BS" xfId="32501"/>
    <cellStyle name="Normal 11 2 2 7" xfId="32502"/>
    <cellStyle name="Normal 11 2 2 7 2" xfId="32503"/>
    <cellStyle name="Normal 11 2 2 7_PY_Adj" xfId="32504"/>
    <cellStyle name="Normal 11 2 2 8" xfId="32505"/>
    <cellStyle name="Normal 11 2 2 9" xfId="32506"/>
    <cellStyle name="Normal 11 2 2_1.) Midland &amp; P&amp;L" xfId="32507"/>
    <cellStyle name="Normal 11 2 3" xfId="32508"/>
    <cellStyle name="Normal 11 2 3 2" xfId="32509"/>
    <cellStyle name="Normal 11 2 3 2 2" xfId="32510"/>
    <cellStyle name="Normal 11 2 3 2_PY_Adj" xfId="32511"/>
    <cellStyle name="Normal 11 2 3 3" xfId="32512"/>
    <cellStyle name="Normal 11 2 3_1.) Midland &amp; P&amp;L" xfId="32513"/>
    <cellStyle name="Normal 11 2 4" xfId="32514"/>
    <cellStyle name="Normal 11 2 4 2" xfId="32515"/>
    <cellStyle name="Normal 11 2 4 2 2" xfId="32516"/>
    <cellStyle name="Normal 11 2 4 3" xfId="32517"/>
    <cellStyle name="Normal 11 2 4 3 2" xfId="32518"/>
    <cellStyle name="Normal 11 2 4 3_PY_Adj" xfId="32519"/>
    <cellStyle name="Normal 11 2 4 4" xfId="32520"/>
    <cellStyle name="Normal 11 2 4_4) FAS 143" xfId="32521"/>
    <cellStyle name="Normal 11 2 5" xfId="32522"/>
    <cellStyle name="Normal 11 2 5 2" xfId="32523"/>
    <cellStyle name="Normal 11 2 5 2 2" xfId="32524"/>
    <cellStyle name="Normal 11 2 5 2_PY_Adj" xfId="32525"/>
    <cellStyle name="Normal 11 2 5 3" xfId="32526"/>
    <cellStyle name="Normal 11 2 5_C1 BS" xfId="32527"/>
    <cellStyle name="Normal 11 2 6" xfId="32528"/>
    <cellStyle name="Normal 11 2 6 2" xfId="32529"/>
    <cellStyle name="Normal 11 2 6 2 2" xfId="32530"/>
    <cellStyle name="Normal 11 2 6 2_PY_Adj" xfId="32531"/>
    <cellStyle name="Normal 11 2 6 3" xfId="32532"/>
    <cellStyle name="Normal 11 2 6_C1 BS" xfId="32533"/>
    <cellStyle name="Normal 11 2 7" xfId="32534"/>
    <cellStyle name="Normal 11 2 7 2" xfId="32535"/>
    <cellStyle name="Normal 11 2 7_PY_Adj" xfId="32536"/>
    <cellStyle name="Normal 11 2 8" xfId="32537"/>
    <cellStyle name="Normal 11 2 8 2" xfId="32538"/>
    <cellStyle name="Normal 11 2 8_PY_Adj" xfId="32539"/>
    <cellStyle name="Normal 11 2 9" xfId="32540"/>
    <cellStyle name="Normal 11 2_1.) Midland &amp; P&amp;L" xfId="32541"/>
    <cellStyle name="Normal 11 20" xfId="32542"/>
    <cellStyle name="Normal 11 3" xfId="32543"/>
    <cellStyle name="Normal 11 3 10" xfId="32544"/>
    <cellStyle name="Normal 11 3 10 2" xfId="32545"/>
    <cellStyle name="Normal 11 3 10 2 2" xfId="32546"/>
    <cellStyle name="Normal 11 3 10 2_PY_Adj" xfId="32547"/>
    <cellStyle name="Normal 11 3 10 3" xfId="32548"/>
    <cellStyle name="Normal 11 3 10_C1 BS" xfId="32549"/>
    <cellStyle name="Normal 11 3 11" xfId="32550"/>
    <cellStyle name="Normal 11 3 11 2" xfId="32551"/>
    <cellStyle name="Normal 11 3 11_PY_Adj" xfId="32552"/>
    <cellStyle name="Normal 11 3 12" xfId="32553"/>
    <cellStyle name="Normal 11 3 13" xfId="32554"/>
    <cellStyle name="Normal 11 3 2" xfId="32555"/>
    <cellStyle name="Normal 11 3 2 10" xfId="32556"/>
    <cellStyle name="Normal 11 3 2 2" xfId="32557"/>
    <cellStyle name="Normal 11 3 2 2 2" xfId="32558"/>
    <cellStyle name="Normal 11 3 2 2 3" xfId="32559"/>
    <cellStyle name="Normal 11 3 2 2_11) Prop" xfId="32560"/>
    <cellStyle name="Normal 11 3 2 3" xfId="32561"/>
    <cellStyle name="Normal 11 3 2 3 2" xfId="32562"/>
    <cellStyle name="Normal 11 3 2 3 3" xfId="32563"/>
    <cellStyle name="Normal 11 3 2 3_4) FAS 143" xfId="32564"/>
    <cellStyle name="Normal 11 3 2 4" xfId="32565"/>
    <cellStyle name="Normal 11 3 2 5" xfId="32566"/>
    <cellStyle name="Normal 11 3 2 6" xfId="32567"/>
    <cellStyle name="Normal 11 3 2 7" xfId="32568"/>
    <cellStyle name="Normal 11 3 2 8" xfId="32569"/>
    <cellStyle name="Normal 11 3 2 9" xfId="32570"/>
    <cellStyle name="Normal 11 3 2_1.) Midland &amp; P&amp;L" xfId="32571"/>
    <cellStyle name="Normal 11 3 3" xfId="32572"/>
    <cellStyle name="Normal 11 3 3 10" xfId="32573"/>
    <cellStyle name="Normal 11 3 3 11" xfId="32574"/>
    <cellStyle name="Normal 11 3 3 2" xfId="32575"/>
    <cellStyle name="Normal 11 3 3 2 2" xfId="32576"/>
    <cellStyle name="Normal 11 3 3 2 2 2" xfId="32577"/>
    <cellStyle name="Normal 11 3 3 2 2 2 2" xfId="32578"/>
    <cellStyle name="Normal 11 3 3 2 2 2_PY_Adj" xfId="32579"/>
    <cellStyle name="Normal 11 3 3 2 2 3" xfId="32580"/>
    <cellStyle name="Normal 11 3 3 2 2_C1 BS" xfId="32581"/>
    <cellStyle name="Normal 11 3 3 2 3" xfId="32582"/>
    <cellStyle name="Normal 11 3 3 2 3 2" xfId="32583"/>
    <cellStyle name="Normal 11 3 3 2 3 2 2" xfId="32584"/>
    <cellStyle name="Normal 11 3 3 2 3 2_PY_Adj" xfId="32585"/>
    <cellStyle name="Normal 11 3 3 2 3 3" xfId="32586"/>
    <cellStyle name="Normal 11 3 3 2 3_C1 BS" xfId="32587"/>
    <cellStyle name="Normal 11 3 3 2 4" xfId="32588"/>
    <cellStyle name="Normal 11 3 3 2 4 2" xfId="32589"/>
    <cellStyle name="Normal 11 3 3 2 4_PY_Adj" xfId="32590"/>
    <cellStyle name="Normal 11 3 3 2 5" xfId="32591"/>
    <cellStyle name="Normal 11 3 3 2_4) FAS 143" xfId="32592"/>
    <cellStyle name="Normal 11 3 3 3" xfId="32593"/>
    <cellStyle name="Normal 11 3 3 3 2" xfId="32594"/>
    <cellStyle name="Normal 11 3 3 3 2 2" xfId="32595"/>
    <cellStyle name="Normal 11 3 3 3 2_PY_Adj" xfId="32596"/>
    <cellStyle name="Normal 11 3 3 3 3" xfId="32597"/>
    <cellStyle name="Normal 11 3 3 3_C1 BS" xfId="32598"/>
    <cellStyle name="Normal 11 3 3 4" xfId="32599"/>
    <cellStyle name="Normal 11 3 3 4 2" xfId="32600"/>
    <cellStyle name="Normal 11 3 3 4 2 2" xfId="32601"/>
    <cellStyle name="Normal 11 3 3 4 2_PY_Adj" xfId="32602"/>
    <cellStyle name="Normal 11 3 3 4 3" xfId="32603"/>
    <cellStyle name="Normal 11 3 3 4_C1 BS" xfId="32604"/>
    <cellStyle name="Normal 11 3 3 5" xfId="32605"/>
    <cellStyle name="Normal 11 3 3 5 2" xfId="32606"/>
    <cellStyle name="Normal 11 3 3 5_PY_Adj" xfId="32607"/>
    <cellStyle name="Normal 11 3 3 6" xfId="32608"/>
    <cellStyle name="Normal 11 3 3 6 2" xfId="32609"/>
    <cellStyle name="Normal 11 3 3 6_PY_Adj" xfId="32610"/>
    <cellStyle name="Normal 11 3 3 7" xfId="32611"/>
    <cellStyle name="Normal 11 3 3 8" xfId="32612"/>
    <cellStyle name="Normal 11 3 3 9" xfId="32613"/>
    <cellStyle name="Normal 11 3 3_1.) Midland &amp; P&amp;L" xfId="32614"/>
    <cellStyle name="Normal 11 3 4" xfId="32615"/>
    <cellStyle name="Normal 11 3 4 2" xfId="32616"/>
    <cellStyle name="Normal 11 3 4 2 2" xfId="32617"/>
    <cellStyle name="Normal 11 3 4 2 2 2" xfId="32618"/>
    <cellStyle name="Normal 11 3 4 2 2_PY_Adj" xfId="32619"/>
    <cellStyle name="Normal 11 3 4 2 3" xfId="32620"/>
    <cellStyle name="Normal 11 3 4 2_C1 BS" xfId="32621"/>
    <cellStyle name="Normal 11 3 4 3" xfId="32622"/>
    <cellStyle name="Normal 11 3 4 3 2" xfId="32623"/>
    <cellStyle name="Normal 11 3 4 3 2 2" xfId="32624"/>
    <cellStyle name="Normal 11 3 4 3 2_PY_Adj" xfId="32625"/>
    <cellStyle name="Normal 11 3 4 3 3" xfId="32626"/>
    <cellStyle name="Normal 11 3 4 3_C1 BS" xfId="32627"/>
    <cellStyle name="Normal 11 3 4 4" xfId="32628"/>
    <cellStyle name="Normal 11 3 4 4 2" xfId="32629"/>
    <cellStyle name="Normal 11 3 4 4_PY_Adj" xfId="32630"/>
    <cellStyle name="Normal 11 3 4 5" xfId="32631"/>
    <cellStyle name="Normal 11 3 4_11) Prop" xfId="32632"/>
    <cellStyle name="Normal 11 3 5" xfId="32633"/>
    <cellStyle name="Normal 11 3 5 2" xfId="32634"/>
    <cellStyle name="Normal 11 3 5 3" xfId="32635"/>
    <cellStyle name="Normal 11 3 5_4) FAS 143" xfId="32636"/>
    <cellStyle name="Normal 11 3 6" xfId="32637"/>
    <cellStyle name="Normal 11 3 6 2" xfId="32638"/>
    <cellStyle name="Normal 11 3 6 2 2" xfId="32639"/>
    <cellStyle name="Normal 11 3 6 2_PY_Adj" xfId="32640"/>
    <cellStyle name="Normal 11 3 6 3" xfId="32641"/>
    <cellStyle name="Normal 11 3 6_C1 BS" xfId="32642"/>
    <cellStyle name="Normal 11 3 7" xfId="32643"/>
    <cellStyle name="Normal 11 3 7 2" xfId="32644"/>
    <cellStyle name="Normal 11 3 7 2 2" xfId="32645"/>
    <cellStyle name="Normal 11 3 7 2_PY_Adj" xfId="32646"/>
    <cellStyle name="Normal 11 3 7 3" xfId="32647"/>
    <cellStyle name="Normal 11 3 7_C1 BS" xfId="32648"/>
    <cellStyle name="Normal 11 3 8" xfId="32649"/>
    <cellStyle name="Normal 11 3 8 2" xfId="32650"/>
    <cellStyle name="Normal 11 3 8 2 2" xfId="32651"/>
    <cellStyle name="Normal 11 3 8 2_PY_Adj" xfId="32652"/>
    <cellStyle name="Normal 11 3 8 3" xfId="32653"/>
    <cellStyle name="Normal 11 3 8_C1 BS" xfId="32654"/>
    <cellStyle name="Normal 11 3 9" xfId="32655"/>
    <cellStyle name="Normal 11 3 9 2" xfId="32656"/>
    <cellStyle name="Normal 11 3 9 2 2" xfId="32657"/>
    <cellStyle name="Normal 11 3 9 2_PY_Adj" xfId="32658"/>
    <cellStyle name="Normal 11 3 9 3" xfId="32659"/>
    <cellStyle name="Normal 11 3 9_C1 BS" xfId="32660"/>
    <cellStyle name="Normal 11 3_1.) Midland &amp; P&amp;L" xfId="32661"/>
    <cellStyle name="Normal 11 4" xfId="32662"/>
    <cellStyle name="Normal 11 4 10" xfId="32663"/>
    <cellStyle name="Normal 11 4 2" xfId="32664"/>
    <cellStyle name="Normal 11 4 2 2" xfId="32665"/>
    <cellStyle name="Normal 11 4 2_PY_Adj" xfId="32666"/>
    <cellStyle name="Normal 11 4 3" xfId="32667"/>
    <cellStyle name="Normal 11 4 3 2" xfId="32668"/>
    <cellStyle name="Normal 11 4 3 3" xfId="32669"/>
    <cellStyle name="Normal 11 4 3_11) Prop" xfId="32670"/>
    <cellStyle name="Normal 11 4 4" xfId="32671"/>
    <cellStyle name="Normal 11 4 4 2" xfId="32672"/>
    <cellStyle name="Normal 11 4 4 3" xfId="32673"/>
    <cellStyle name="Normal 11 4 4_4) FAS 143" xfId="32674"/>
    <cellStyle name="Normal 11 4 5" xfId="32675"/>
    <cellStyle name="Normal 11 4 6" xfId="32676"/>
    <cellStyle name="Normal 11 4 7" xfId="32677"/>
    <cellStyle name="Normal 11 4 8" xfId="32678"/>
    <cellStyle name="Normal 11 4 9" xfId="32679"/>
    <cellStyle name="Normal 11 4_1.) Midland &amp; P&amp;L" xfId="32680"/>
    <cellStyle name="Normal 11 5" xfId="32681"/>
    <cellStyle name="Normal 11 5 10" xfId="32682"/>
    <cellStyle name="Normal 11 5 2" xfId="32683"/>
    <cellStyle name="Normal 11 5 2 2" xfId="32684"/>
    <cellStyle name="Normal 11 5 2 2 2" xfId="32685"/>
    <cellStyle name="Normal 11 5 2 2 2 2" xfId="32686"/>
    <cellStyle name="Normal 11 5 2 2 2_PY_Adj" xfId="32687"/>
    <cellStyle name="Normal 11 5 2 2 3" xfId="32688"/>
    <cellStyle name="Normal 11 5 2 2_C1 BS" xfId="32689"/>
    <cellStyle name="Normal 11 5 2 3" xfId="32690"/>
    <cellStyle name="Normal 11 5 2 3 2" xfId="32691"/>
    <cellStyle name="Normal 11 5 2 3 2 2" xfId="32692"/>
    <cellStyle name="Normal 11 5 2 3 2_PY_Adj" xfId="32693"/>
    <cellStyle name="Normal 11 5 2 3 3" xfId="32694"/>
    <cellStyle name="Normal 11 5 2 3_C1 BS" xfId="32695"/>
    <cellStyle name="Normal 11 5 2 4" xfId="32696"/>
    <cellStyle name="Normal 11 5 2 4 2" xfId="32697"/>
    <cellStyle name="Normal 11 5 2 4_PY_Adj" xfId="32698"/>
    <cellStyle name="Normal 11 5 2 5" xfId="32699"/>
    <cellStyle name="Normal 11 5 2_11) Prop" xfId="32700"/>
    <cellStyle name="Normal 11 5 3" xfId="32701"/>
    <cellStyle name="Normal 11 5 3 2" xfId="32702"/>
    <cellStyle name="Normal 11 5 3 3" xfId="32703"/>
    <cellStyle name="Normal 11 5 3_4) FAS 143" xfId="32704"/>
    <cellStyle name="Normal 11 5 4" xfId="32705"/>
    <cellStyle name="Normal 11 5 5" xfId="32706"/>
    <cellStyle name="Normal 11 5 6" xfId="32707"/>
    <cellStyle name="Normal 11 5 7" xfId="32708"/>
    <cellStyle name="Normal 11 5 8" xfId="32709"/>
    <cellStyle name="Normal 11 5 9" xfId="32710"/>
    <cellStyle name="Normal 11 5_1.) Midland &amp; P&amp;L" xfId="32711"/>
    <cellStyle name="Normal 11 6" xfId="32712"/>
    <cellStyle name="Normal 11 6 2" xfId="32713"/>
    <cellStyle name="Normal 11 6 2 2" xfId="32714"/>
    <cellStyle name="Normal 11 6 2 3" xfId="32715"/>
    <cellStyle name="Normal 11 6 2_11) Prop" xfId="32716"/>
    <cellStyle name="Normal 11 6 3" xfId="32717"/>
    <cellStyle name="Normal 11 6 3 2" xfId="32718"/>
    <cellStyle name="Normal 11 6 4" xfId="32719"/>
    <cellStyle name="Normal 11 6 4 2" xfId="32720"/>
    <cellStyle name="Normal 11 6 4_PY_Adj" xfId="32721"/>
    <cellStyle name="Normal 11 6 5" xfId="32722"/>
    <cellStyle name="Normal 11 6_11) Prop" xfId="32723"/>
    <cellStyle name="Normal 11 7" xfId="32724"/>
    <cellStyle name="Normal 11 7 2" xfId="32725"/>
    <cellStyle name="Normal 11 7 3" xfId="32726"/>
    <cellStyle name="Normal 11 7_11) Prop" xfId="32727"/>
    <cellStyle name="Normal 11 8" xfId="32728"/>
    <cellStyle name="Normal 11 8 2" xfId="32729"/>
    <cellStyle name="Normal 11 8 3" xfId="32730"/>
    <cellStyle name="Normal 11 8_4) FAS 143" xfId="32731"/>
    <cellStyle name="Normal 11 9" xfId="32732"/>
    <cellStyle name="Normal 11 9 2" xfId="32733"/>
    <cellStyle name="Normal 11 9 2 2" xfId="32734"/>
    <cellStyle name="Normal 11 9 2_PY_Adj" xfId="32735"/>
    <cellStyle name="Normal 11 9 3" xfId="32736"/>
    <cellStyle name="Normal 11 9_C1 BS" xfId="32737"/>
    <cellStyle name="Normal 11_1.) Midland &amp; P&amp;L" xfId="32738"/>
    <cellStyle name="Normal 110" xfId="32739"/>
    <cellStyle name="Normal 110 2" xfId="32740"/>
    <cellStyle name="Normal 110 2 2" xfId="32741"/>
    <cellStyle name="Normal 110 2 3" xfId="32742"/>
    <cellStyle name="Normal 110 2_11) Prop" xfId="32743"/>
    <cellStyle name="Normal 110 3" xfId="32744"/>
    <cellStyle name="Normal 110 4" xfId="32745"/>
    <cellStyle name="Normal 110_11) Prop" xfId="32746"/>
    <cellStyle name="Normal 111" xfId="32747"/>
    <cellStyle name="Normal 111 2" xfId="32748"/>
    <cellStyle name="Normal 111 2 2" xfId="32749"/>
    <cellStyle name="Normal 111 2 3" xfId="32750"/>
    <cellStyle name="Normal 111 2_11) Prop" xfId="32751"/>
    <cellStyle name="Normal 111 3" xfId="32752"/>
    <cellStyle name="Normal 111 4" xfId="32753"/>
    <cellStyle name="Normal 111_11) Prop" xfId="32754"/>
    <cellStyle name="Normal 112" xfId="32755"/>
    <cellStyle name="Normal 112 2" xfId="32756"/>
    <cellStyle name="Normal 112 2 2" xfId="32757"/>
    <cellStyle name="Normal 112 2 3" xfId="32758"/>
    <cellStyle name="Normal 112 2_11) Prop" xfId="32759"/>
    <cellStyle name="Normal 112 3" xfId="32760"/>
    <cellStyle name="Normal 112 4" xfId="32761"/>
    <cellStyle name="Normal 112_11) Prop" xfId="32762"/>
    <cellStyle name="Normal 113" xfId="32763"/>
    <cellStyle name="Normal 113 2" xfId="32764"/>
    <cellStyle name="Normal 113 2 2" xfId="32765"/>
    <cellStyle name="Normal 113 2 3" xfId="32766"/>
    <cellStyle name="Normal 113 2_11) Prop" xfId="32767"/>
    <cellStyle name="Normal 113 3" xfId="32768"/>
    <cellStyle name="Normal 113 4" xfId="32769"/>
    <cellStyle name="Normal 113_11) Prop" xfId="32770"/>
    <cellStyle name="Normal 114" xfId="32771"/>
    <cellStyle name="Normal 114 2" xfId="32772"/>
    <cellStyle name="Normal 114 2 2" xfId="32773"/>
    <cellStyle name="Normal 114 2 3" xfId="32774"/>
    <cellStyle name="Normal 114 2_11) Prop" xfId="32775"/>
    <cellStyle name="Normal 114 3" xfId="32776"/>
    <cellStyle name="Normal 114 4" xfId="32777"/>
    <cellStyle name="Normal 114_11) Prop" xfId="32778"/>
    <cellStyle name="Normal 115" xfId="32779"/>
    <cellStyle name="Normal 115 2" xfId="32780"/>
    <cellStyle name="Normal 115 2 2" xfId="32781"/>
    <cellStyle name="Normal 115 2 3" xfId="32782"/>
    <cellStyle name="Normal 115 2_11) Prop" xfId="32783"/>
    <cellStyle name="Normal 115 3" xfId="32784"/>
    <cellStyle name="Normal 115 4" xfId="32785"/>
    <cellStyle name="Normal 115_11) Prop" xfId="32786"/>
    <cellStyle name="Normal 116" xfId="32787"/>
    <cellStyle name="Normal 116 2" xfId="32788"/>
    <cellStyle name="Normal 116 2 2" xfId="32789"/>
    <cellStyle name="Normal 116 2 3" xfId="32790"/>
    <cellStyle name="Normal 116 2_11) Prop" xfId="32791"/>
    <cellStyle name="Normal 116 3" xfId="32792"/>
    <cellStyle name="Normal 116 4" xfId="32793"/>
    <cellStyle name="Normal 116_11) Prop" xfId="32794"/>
    <cellStyle name="Normal 117" xfId="32795"/>
    <cellStyle name="Normal 117 2" xfId="32796"/>
    <cellStyle name="Normal 117 2 2" xfId="32797"/>
    <cellStyle name="Normal 117 2 3" xfId="32798"/>
    <cellStyle name="Normal 117 2_11) Prop" xfId="32799"/>
    <cellStyle name="Normal 117 3" xfId="32800"/>
    <cellStyle name="Normal 117 4" xfId="32801"/>
    <cellStyle name="Normal 117_11) Prop" xfId="32802"/>
    <cellStyle name="Normal 118" xfId="32803"/>
    <cellStyle name="Normal 118 2" xfId="32804"/>
    <cellStyle name="Normal 118 3" xfId="32805"/>
    <cellStyle name="Normal 118_11) Prop" xfId="32806"/>
    <cellStyle name="Normal 119" xfId="32807"/>
    <cellStyle name="Normal 119 2" xfId="32808"/>
    <cellStyle name="Normal 119 3" xfId="32809"/>
    <cellStyle name="Normal 119_11) Prop" xfId="32810"/>
    <cellStyle name="Normal 12" xfId="32811"/>
    <cellStyle name="Normal 12 10" xfId="32812"/>
    <cellStyle name="Normal 12 10 2" xfId="32813"/>
    <cellStyle name="Normal 12 10 2 2" xfId="32814"/>
    <cellStyle name="Normal 12 10 2_PY_Adj" xfId="32815"/>
    <cellStyle name="Normal 12 10 3" xfId="32816"/>
    <cellStyle name="Normal 12 10_C1 BS" xfId="32817"/>
    <cellStyle name="Normal 12 11" xfId="32818"/>
    <cellStyle name="Normal 12 11 2" xfId="32819"/>
    <cellStyle name="Normal 12 11_PY_Adj" xfId="32820"/>
    <cellStyle name="Normal 12 12" xfId="32821"/>
    <cellStyle name="Normal 12 12 2" xfId="32822"/>
    <cellStyle name="Normal 12 12_PY_Adj" xfId="32823"/>
    <cellStyle name="Normal 12 13" xfId="32824"/>
    <cellStyle name="Normal 12 14" xfId="32825"/>
    <cellStyle name="Normal 12 15" xfId="32826"/>
    <cellStyle name="Normal 12 16" xfId="32827"/>
    <cellStyle name="Normal 12 17" xfId="32828"/>
    <cellStyle name="Normal 12 18" xfId="32829"/>
    <cellStyle name="Normal 12 19" xfId="32830"/>
    <cellStyle name="Normal 12 2" xfId="32831"/>
    <cellStyle name="Normal 12 2 10" xfId="32832"/>
    <cellStyle name="Normal 12 2 10 2" xfId="32833"/>
    <cellStyle name="Normal 12 2 10_PY_Adj" xfId="32834"/>
    <cellStyle name="Normal 12 2 11" xfId="32835"/>
    <cellStyle name="Normal 12 2 12" xfId="32836"/>
    <cellStyle name="Normal 12 2 13" xfId="32837"/>
    <cellStyle name="Normal 12 2 2" xfId="32838"/>
    <cellStyle name="Normal 12 2 2 10" xfId="32839"/>
    <cellStyle name="Normal 12 2 2 11" xfId="32840"/>
    <cellStyle name="Normal 12 2 2 12" xfId="32841"/>
    <cellStyle name="Normal 12 2 2 2" xfId="32842"/>
    <cellStyle name="Normal 12 2 2 2 2" xfId="32843"/>
    <cellStyle name="Normal 12 2 2 2 3" xfId="32844"/>
    <cellStyle name="Normal 12 2 2 2_1.) Midland &amp; P&amp;L" xfId="32845"/>
    <cellStyle name="Normal 12 2 2 3" xfId="32846"/>
    <cellStyle name="Normal 12 2 2 3 10" xfId="32847"/>
    <cellStyle name="Normal 12 2 2 3 11" xfId="32848"/>
    <cellStyle name="Normal 12 2 2 3 2" xfId="32849"/>
    <cellStyle name="Normal 12 2 2 3 2 2" xfId="32850"/>
    <cellStyle name="Normal 12 2 2 3 2 2 2" xfId="32851"/>
    <cellStyle name="Normal 12 2 2 3 2 2 2 2" xfId="32852"/>
    <cellStyle name="Normal 12 2 2 3 2 2 2_PY_Adj" xfId="32853"/>
    <cellStyle name="Normal 12 2 2 3 2 2 3" xfId="32854"/>
    <cellStyle name="Normal 12 2 2 3 2 2_C1 BS" xfId="32855"/>
    <cellStyle name="Normal 12 2 2 3 2 3" xfId="32856"/>
    <cellStyle name="Normal 12 2 2 3 2 3 2" xfId="32857"/>
    <cellStyle name="Normal 12 2 2 3 2 3 2 2" xfId="32858"/>
    <cellStyle name="Normal 12 2 2 3 2 3 2_PY_Adj" xfId="32859"/>
    <cellStyle name="Normal 12 2 2 3 2 3 3" xfId="32860"/>
    <cellStyle name="Normal 12 2 2 3 2 3_C1 BS" xfId="32861"/>
    <cellStyle name="Normal 12 2 2 3 2 4" xfId="32862"/>
    <cellStyle name="Normal 12 2 2 3 2 4 2" xfId="32863"/>
    <cellStyle name="Normal 12 2 2 3 2 4_PY_Adj" xfId="32864"/>
    <cellStyle name="Normal 12 2 2 3 2 5" xfId="32865"/>
    <cellStyle name="Normal 12 2 2 3 2_4) FAS 143" xfId="32866"/>
    <cellStyle name="Normal 12 2 2 3 3" xfId="32867"/>
    <cellStyle name="Normal 12 2 2 3 3 2" xfId="32868"/>
    <cellStyle name="Normal 12 2 2 3 3 2 2" xfId="32869"/>
    <cellStyle name="Normal 12 2 2 3 3 2_PY_Adj" xfId="32870"/>
    <cellStyle name="Normal 12 2 2 3 3 3" xfId="32871"/>
    <cellStyle name="Normal 12 2 2 3 3_C1 BS" xfId="32872"/>
    <cellStyle name="Normal 12 2 2 3 4" xfId="32873"/>
    <cellStyle name="Normal 12 2 2 3 4 2" xfId="32874"/>
    <cellStyle name="Normal 12 2 2 3 4 2 2" xfId="32875"/>
    <cellStyle name="Normal 12 2 2 3 4 2_PY_Adj" xfId="32876"/>
    <cellStyle name="Normal 12 2 2 3 4 3" xfId="32877"/>
    <cellStyle name="Normal 12 2 2 3 4_C1 BS" xfId="32878"/>
    <cellStyle name="Normal 12 2 2 3 5" xfId="32879"/>
    <cellStyle name="Normal 12 2 2 3 5 2" xfId="32880"/>
    <cellStyle name="Normal 12 2 2 3 5_PY_Adj" xfId="32881"/>
    <cellStyle name="Normal 12 2 2 3 6" xfId="32882"/>
    <cellStyle name="Normal 12 2 2 3 6 2" xfId="32883"/>
    <cellStyle name="Normal 12 2 2 3 6_PY_Adj" xfId="32884"/>
    <cellStyle name="Normal 12 2 2 3 7" xfId="32885"/>
    <cellStyle name="Normal 12 2 2 3 8" xfId="32886"/>
    <cellStyle name="Normal 12 2 2 3 9" xfId="32887"/>
    <cellStyle name="Normal 12 2 2 3_1.) Midland &amp; P&amp;L" xfId="32888"/>
    <cellStyle name="Normal 12 2 2 4" xfId="32889"/>
    <cellStyle name="Normal 12 2 2 4 2" xfId="32890"/>
    <cellStyle name="Normal 12 2 2 4 2 2" xfId="32891"/>
    <cellStyle name="Normal 12 2 2 4 2 2 2" xfId="32892"/>
    <cellStyle name="Normal 12 2 2 4 2 2_PY_Adj" xfId="32893"/>
    <cellStyle name="Normal 12 2 2 4 2 3" xfId="32894"/>
    <cellStyle name="Normal 12 2 2 4 2_C1 BS" xfId="32895"/>
    <cellStyle name="Normal 12 2 2 4 3" xfId="32896"/>
    <cellStyle name="Normal 12 2 2 4 3 2" xfId="32897"/>
    <cellStyle name="Normal 12 2 2 4 3 2 2" xfId="32898"/>
    <cellStyle name="Normal 12 2 2 4 3 2_PY_Adj" xfId="32899"/>
    <cellStyle name="Normal 12 2 2 4 3 3" xfId="32900"/>
    <cellStyle name="Normal 12 2 2 4 3_C1 BS" xfId="32901"/>
    <cellStyle name="Normal 12 2 2 4 4" xfId="32902"/>
    <cellStyle name="Normal 12 2 2 4 4 2" xfId="32903"/>
    <cellStyle name="Normal 12 2 2 4 4_PY_Adj" xfId="32904"/>
    <cellStyle name="Normal 12 2 2 4 5" xfId="32905"/>
    <cellStyle name="Normal 12 2 2 4_4) FAS 143" xfId="32906"/>
    <cellStyle name="Normal 12 2 2 5" xfId="32907"/>
    <cellStyle name="Normal 12 2 2 5 2" xfId="32908"/>
    <cellStyle name="Normal 12 2 2 5 2 2" xfId="32909"/>
    <cellStyle name="Normal 12 2 2 5 2_PY_Adj" xfId="32910"/>
    <cellStyle name="Normal 12 2 2 5 3" xfId="32911"/>
    <cellStyle name="Normal 12 2 2 5_C1 BS" xfId="32912"/>
    <cellStyle name="Normal 12 2 2 6" xfId="32913"/>
    <cellStyle name="Normal 12 2 2 6 2" xfId="32914"/>
    <cellStyle name="Normal 12 2 2 6 2 2" xfId="32915"/>
    <cellStyle name="Normal 12 2 2 6 2_PY_Adj" xfId="32916"/>
    <cellStyle name="Normal 12 2 2 6 3" xfId="32917"/>
    <cellStyle name="Normal 12 2 2 6_C1 BS" xfId="32918"/>
    <cellStyle name="Normal 12 2 2 7" xfId="32919"/>
    <cellStyle name="Normal 12 2 2 7 2" xfId="32920"/>
    <cellStyle name="Normal 12 2 2 7_PY_Adj" xfId="32921"/>
    <cellStyle name="Normal 12 2 2 8" xfId="32922"/>
    <cellStyle name="Normal 12 2 2 9" xfId="32923"/>
    <cellStyle name="Normal 12 2 2_1.) Midland &amp; P&amp;L" xfId="32924"/>
    <cellStyle name="Normal 12 2 3" xfId="32925"/>
    <cellStyle name="Normal 12 2 3 2" xfId="32926"/>
    <cellStyle name="Normal 12 2 3 2 2" xfId="32927"/>
    <cellStyle name="Normal 12 2 3 2_PY_Adj" xfId="32928"/>
    <cellStyle name="Normal 12 2 3 3" xfId="32929"/>
    <cellStyle name="Normal 12 2 3_1.) Midland &amp; P&amp;L" xfId="32930"/>
    <cellStyle name="Normal 12 2 4" xfId="32931"/>
    <cellStyle name="Normal 12 2 4 2" xfId="32932"/>
    <cellStyle name="Normal 12 2 4 2 2" xfId="32933"/>
    <cellStyle name="Normal 12 2 4 3" xfId="32934"/>
    <cellStyle name="Normal 12 2 4 3 2" xfId="32935"/>
    <cellStyle name="Normal 12 2 4 3_PY_Adj" xfId="32936"/>
    <cellStyle name="Normal 12 2 4 4" xfId="32937"/>
    <cellStyle name="Normal 12 2 4_4) FAS 143" xfId="32938"/>
    <cellStyle name="Normal 12 2 5" xfId="32939"/>
    <cellStyle name="Normal 12 2 5 2" xfId="32940"/>
    <cellStyle name="Normal 12 2 5 3" xfId="32941"/>
    <cellStyle name="Normal 12 2 5_4) FAS 143" xfId="32942"/>
    <cellStyle name="Normal 12 2 6" xfId="32943"/>
    <cellStyle name="Normal 12 2 6 2" xfId="32944"/>
    <cellStyle name="Normal 12 2 7" xfId="32945"/>
    <cellStyle name="Normal 12 2 7 2" xfId="32946"/>
    <cellStyle name="Normal 12 2 7 2 2" xfId="32947"/>
    <cellStyle name="Normal 12 2 7 2_PY_Adj" xfId="32948"/>
    <cellStyle name="Normal 12 2 7 3" xfId="32949"/>
    <cellStyle name="Normal 12 2 7_C1 BS" xfId="32950"/>
    <cellStyle name="Normal 12 2 8" xfId="32951"/>
    <cellStyle name="Normal 12 2 8 2" xfId="32952"/>
    <cellStyle name="Normal 12 2 8 2 2" xfId="32953"/>
    <cellStyle name="Normal 12 2 8 2_PY_Adj" xfId="32954"/>
    <cellStyle name="Normal 12 2 8 3" xfId="32955"/>
    <cellStyle name="Normal 12 2 8_C1 BS" xfId="32956"/>
    <cellStyle name="Normal 12 2 9" xfId="32957"/>
    <cellStyle name="Normal 12 2 9 2" xfId="32958"/>
    <cellStyle name="Normal 12 2 9_PY_Adj" xfId="32959"/>
    <cellStyle name="Normal 12 2_1.) Midland &amp; P&amp;L" xfId="32960"/>
    <cellStyle name="Normal 12 20" xfId="32961"/>
    <cellStyle name="Normal 12 3" xfId="32962"/>
    <cellStyle name="Normal 12 3 10" xfId="32963"/>
    <cellStyle name="Normal 12 3 10 2" xfId="32964"/>
    <cellStyle name="Normal 12 3 11" xfId="32965"/>
    <cellStyle name="Normal 12 3 11 2" xfId="32966"/>
    <cellStyle name="Normal 12 3 11 2 2" xfId="32967"/>
    <cellStyle name="Normal 12 3 11 2_PY_Adj" xfId="32968"/>
    <cellStyle name="Normal 12 3 11 3" xfId="32969"/>
    <cellStyle name="Normal 12 3 11_C1 BS" xfId="32970"/>
    <cellStyle name="Normal 12 3 12" xfId="32971"/>
    <cellStyle name="Normal 12 3 12 2" xfId="32972"/>
    <cellStyle name="Normal 12 3 12 2 2" xfId="32973"/>
    <cellStyle name="Normal 12 3 12 2_PY_Adj" xfId="32974"/>
    <cellStyle name="Normal 12 3 12 3" xfId="32975"/>
    <cellStyle name="Normal 12 3 12_C1 BS" xfId="32976"/>
    <cellStyle name="Normal 12 3 13" xfId="32977"/>
    <cellStyle name="Normal 12 3 13 2" xfId="32978"/>
    <cellStyle name="Normal 12 3 13_PY_Adj" xfId="32979"/>
    <cellStyle name="Normal 12 3 14" xfId="32980"/>
    <cellStyle name="Normal 12 3 15" xfId="32981"/>
    <cellStyle name="Normal 12 3 2" xfId="32982"/>
    <cellStyle name="Normal 12 3 2 10" xfId="32983"/>
    <cellStyle name="Normal 12 3 2 2" xfId="32984"/>
    <cellStyle name="Normal 12 3 2 2 2" xfId="32985"/>
    <cellStyle name="Normal 12 3 2 2 2 2" xfId="32986"/>
    <cellStyle name="Normal 12 3 2 2 2 2 2" xfId="32987"/>
    <cellStyle name="Normal 12 3 2 2 2 2 3" xfId="32988"/>
    <cellStyle name="Normal 12 3 2 2 2 2_11) Prop" xfId="32989"/>
    <cellStyle name="Normal 12 3 2 2 2 3" xfId="32990"/>
    <cellStyle name="Normal 12 3 2 2 2 4" xfId="32991"/>
    <cellStyle name="Normal 12 3 2 2 2_11) Prop" xfId="32992"/>
    <cellStyle name="Normal 12 3 2 2 3" xfId="32993"/>
    <cellStyle name="Normal 12 3 2 2 3 2" xfId="32994"/>
    <cellStyle name="Normal 12 3 2 2 3 2 2" xfId="32995"/>
    <cellStyle name="Normal 12 3 2 2 3 2 3" xfId="32996"/>
    <cellStyle name="Normal 12 3 2 2 3 2_11) Prop" xfId="32997"/>
    <cellStyle name="Normal 12 3 2 2 3 3" xfId="32998"/>
    <cellStyle name="Normal 12 3 2 2 3 4" xfId="32999"/>
    <cellStyle name="Normal 12 3 2 2 3_11) Prop" xfId="33000"/>
    <cellStyle name="Normal 12 3 2 2 4" xfId="33001"/>
    <cellStyle name="Normal 12 3 2 2 4 2" xfId="33002"/>
    <cellStyle name="Normal 12 3 2 2 4 3" xfId="33003"/>
    <cellStyle name="Normal 12 3 2 2 4_11) Prop" xfId="33004"/>
    <cellStyle name="Normal 12 3 2 2 5" xfId="33005"/>
    <cellStyle name="Normal 12 3 2 2 6" xfId="33006"/>
    <cellStyle name="Normal 12 3 2 2_11) Prop" xfId="33007"/>
    <cellStyle name="Normal 12 3 2 3" xfId="33008"/>
    <cellStyle name="Normal 12 3 2 3 2" xfId="33009"/>
    <cellStyle name="Normal 12 3 2 3 2 2" xfId="33010"/>
    <cellStyle name="Normal 12 3 2 3 2 2 2" xfId="33011"/>
    <cellStyle name="Normal 12 3 2 3 2 2 3" xfId="33012"/>
    <cellStyle name="Normal 12 3 2 3 2 2_11) Prop" xfId="33013"/>
    <cellStyle name="Normal 12 3 2 3 2 3" xfId="33014"/>
    <cellStyle name="Normal 12 3 2 3 2 4" xfId="33015"/>
    <cellStyle name="Normal 12 3 2 3 2_11) Prop" xfId="33016"/>
    <cellStyle name="Normal 12 3 2 3 3" xfId="33017"/>
    <cellStyle name="Normal 12 3 2 3 3 2" xfId="33018"/>
    <cellStyle name="Normal 12 3 2 3 3 2 2" xfId="33019"/>
    <cellStyle name="Normal 12 3 2 3 3 2 3" xfId="33020"/>
    <cellStyle name="Normal 12 3 2 3 3 2_11) Prop" xfId="33021"/>
    <cellStyle name="Normal 12 3 2 3 3 3" xfId="33022"/>
    <cellStyle name="Normal 12 3 2 3 3 4" xfId="33023"/>
    <cellStyle name="Normal 12 3 2 3 3_11) Prop" xfId="33024"/>
    <cellStyle name="Normal 12 3 2 3 4" xfId="33025"/>
    <cellStyle name="Normal 12 3 2 3 4 2" xfId="33026"/>
    <cellStyle name="Normal 12 3 2 3 4 3" xfId="33027"/>
    <cellStyle name="Normal 12 3 2 3 4_11) Prop" xfId="33028"/>
    <cellStyle name="Normal 12 3 2 3 5" xfId="33029"/>
    <cellStyle name="Normal 12 3 2 3 6" xfId="33030"/>
    <cellStyle name="Normal 12 3 2 3_11) Prop" xfId="33031"/>
    <cellStyle name="Normal 12 3 2 4" xfId="33032"/>
    <cellStyle name="Normal 12 3 2 4 2" xfId="33033"/>
    <cellStyle name="Normal 12 3 2 4 2 2" xfId="33034"/>
    <cellStyle name="Normal 12 3 2 4 2 2 2" xfId="33035"/>
    <cellStyle name="Normal 12 3 2 4 2 2 3" xfId="33036"/>
    <cellStyle name="Normal 12 3 2 4 2 2_11) Prop" xfId="33037"/>
    <cellStyle name="Normal 12 3 2 4 2 3" xfId="33038"/>
    <cellStyle name="Normal 12 3 2 4 2 4" xfId="33039"/>
    <cellStyle name="Normal 12 3 2 4 2_11) Prop" xfId="33040"/>
    <cellStyle name="Normal 12 3 2 4 3" xfId="33041"/>
    <cellStyle name="Normal 12 3 2 4 3 2" xfId="33042"/>
    <cellStyle name="Normal 12 3 2 4 3 2 2" xfId="33043"/>
    <cellStyle name="Normal 12 3 2 4 3 2 3" xfId="33044"/>
    <cellStyle name="Normal 12 3 2 4 3 2_11) Prop" xfId="33045"/>
    <cellStyle name="Normal 12 3 2 4 3 3" xfId="33046"/>
    <cellStyle name="Normal 12 3 2 4 3 4" xfId="33047"/>
    <cellStyle name="Normal 12 3 2 4 3_11) Prop" xfId="33048"/>
    <cellStyle name="Normal 12 3 2 4 4" xfId="33049"/>
    <cellStyle name="Normal 12 3 2 4 4 2" xfId="33050"/>
    <cellStyle name="Normal 12 3 2 4 4 3" xfId="33051"/>
    <cellStyle name="Normal 12 3 2 4 4_11) Prop" xfId="33052"/>
    <cellStyle name="Normal 12 3 2 4 5" xfId="33053"/>
    <cellStyle name="Normal 12 3 2 4 6" xfId="33054"/>
    <cellStyle name="Normal 12 3 2 4_11) Prop" xfId="33055"/>
    <cellStyle name="Normal 12 3 2 5" xfId="33056"/>
    <cellStyle name="Normal 12 3 2 5 2" xfId="33057"/>
    <cellStyle name="Normal 12 3 2 5 2 2" xfId="33058"/>
    <cellStyle name="Normal 12 3 2 5 2 3" xfId="33059"/>
    <cellStyle name="Normal 12 3 2 5 2_11) Prop" xfId="33060"/>
    <cellStyle name="Normal 12 3 2 5 3" xfId="33061"/>
    <cellStyle name="Normal 12 3 2 5 4" xfId="33062"/>
    <cellStyle name="Normal 12 3 2 5_11) Prop" xfId="33063"/>
    <cellStyle name="Normal 12 3 2 6" xfId="33064"/>
    <cellStyle name="Normal 12 3 2 6 2" xfId="33065"/>
    <cellStyle name="Normal 12 3 2 6 2 2" xfId="33066"/>
    <cellStyle name="Normal 12 3 2 6 2 3" xfId="33067"/>
    <cellStyle name="Normal 12 3 2 6 2_11) Prop" xfId="33068"/>
    <cellStyle name="Normal 12 3 2 6 3" xfId="33069"/>
    <cellStyle name="Normal 12 3 2 6 4" xfId="33070"/>
    <cellStyle name="Normal 12 3 2 6_11) Prop" xfId="33071"/>
    <cellStyle name="Normal 12 3 2 7" xfId="33072"/>
    <cellStyle name="Normal 12 3 2 7 2" xfId="33073"/>
    <cellStyle name="Normal 12 3 2 7 3" xfId="33074"/>
    <cellStyle name="Normal 12 3 2 7_11) Prop" xfId="33075"/>
    <cellStyle name="Normal 12 3 2 8" xfId="33076"/>
    <cellStyle name="Normal 12 3 2 9" xfId="33077"/>
    <cellStyle name="Normal 12 3 2_1.) Midland &amp; P&amp;L" xfId="33078"/>
    <cellStyle name="Normal 12 3 3" xfId="33079"/>
    <cellStyle name="Normal 12 3 3 10" xfId="33080"/>
    <cellStyle name="Normal 12 3 3 11" xfId="33081"/>
    <cellStyle name="Normal 12 3 3 2" xfId="33082"/>
    <cellStyle name="Normal 12 3 3 2 2" xfId="33083"/>
    <cellStyle name="Normal 12 3 3 2 2 2" xfId="33084"/>
    <cellStyle name="Normal 12 3 3 2 2 3" xfId="33085"/>
    <cellStyle name="Normal 12 3 3 2 2_11) Prop" xfId="33086"/>
    <cellStyle name="Normal 12 3 3 2 3" xfId="33087"/>
    <cellStyle name="Normal 12 3 3 2 3 2" xfId="33088"/>
    <cellStyle name="Normal 12 3 3 2 3 2 2" xfId="33089"/>
    <cellStyle name="Normal 12 3 3 2 3 2_PY_Adj" xfId="33090"/>
    <cellStyle name="Normal 12 3 3 2 3 3" xfId="33091"/>
    <cellStyle name="Normal 12 3 3 2 3_C1 BS" xfId="33092"/>
    <cellStyle name="Normal 12 3 3 2 4" xfId="33093"/>
    <cellStyle name="Normal 12 3 3 2 4 2" xfId="33094"/>
    <cellStyle name="Normal 12 3 3 2 4 2 2" xfId="33095"/>
    <cellStyle name="Normal 12 3 3 2 4 2_PY_Adj" xfId="33096"/>
    <cellStyle name="Normal 12 3 3 2 4 3" xfId="33097"/>
    <cellStyle name="Normal 12 3 3 2 4_C1 BS" xfId="33098"/>
    <cellStyle name="Normal 12 3 3 2 5" xfId="33099"/>
    <cellStyle name="Normal 12 3 3 2 5 2" xfId="33100"/>
    <cellStyle name="Normal 12 3 3 2 5_PY_Adj" xfId="33101"/>
    <cellStyle name="Normal 12 3 3 2 6" xfId="33102"/>
    <cellStyle name="Normal 12 3 3 2_11) Prop" xfId="33103"/>
    <cellStyle name="Normal 12 3 3 3" xfId="33104"/>
    <cellStyle name="Normal 12 3 3 3 2" xfId="33105"/>
    <cellStyle name="Normal 12 3 3 3 2 2" xfId="33106"/>
    <cellStyle name="Normal 12 3 3 3 2 3" xfId="33107"/>
    <cellStyle name="Normal 12 3 3 3 2_11) Prop" xfId="33108"/>
    <cellStyle name="Normal 12 3 3 3 3" xfId="33109"/>
    <cellStyle name="Normal 12 3 3 3 4" xfId="33110"/>
    <cellStyle name="Normal 12 3 3 3_11) Prop" xfId="33111"/>
    <cellStyle name="Normal 12 3 3 4" xfId="33112"/>
    <cellStyle name="Normal 12 3 3 4 2" xfId="33113"/>
    <cellStyle name="Normal 12 3 3 4 3" xfId="33114"/>
    <cellStyle name="Normal 12 3 3 4_11) Prop" xfId="33115"/>
    <cellStyle name="Normal 12 3 3 5" xfId="33116"/>
    <cellStyle name="Normal 12 3 3 5 2" xfId="33117"/>
    <cellStyle name="Normal 12 3 3 5 2 2" xfId="33118"/>
    <cellStyle name="Normal 12 3 3 5 2_PY_Adj" xfId="33119"/>
    <cellStyle name="Normal 12 3 3 5 3" xfId="33120"/>
    <cellStyle name="Normal 12 3 3 5_C1 BS" xfId="33121"/>
    <cellStyle name="Normal 12 3 3 6" xfId="33122"/>
    <cellStyle name="Normal 12 3 3 6 2" xfId="33123"/>
    <cellStyle name="Normal 12 3 3 6 2 2" xfId="33124"/>
    <cellStyle name="Normal 12 3 3 6 2_PY_Adj" xfId="33125"/>
    <cellStyle name="Normal 12 3 3 6 3" xfId="33126"/>
    <cellStyle name="Normal 12 3 3 6_C1 BS" xfId="33127"/>
    <cellStyle name="Normal 12 3 3 7" xfId="33128"/>
    <cellStyle name="Normal 12 3 3 7 2" xfId="33129"/>
    <cellStyle name="Normal 12 3 3 7_PY_Adj" xfId="33130"/>
    <cellStyle name="Normal 12 3 3 8" xfId="33131"/>
    <cellStyle name="Normal 12 3 3 8 2" xfId="33132"/>
    <cellStyle name="Normal 12 3 3 8_PY_Adj" xfId="33133"/>
    <cellStyle name="Normal 12 3 3 9" xfId="33134"/>
    <cellStyle name="Normal 12 3 3_1.) Midland &amp; P&amp;L" xfId="33135"/>
    <cellStyle name="Normal 12 3 4" xfId="33136"/>
    <cellStyle name="Normal 12 3 4 10" xfId="33137"/>
    <cellStyle name="Normal 12 3 4 10 2" xfId="33138"/>
    <cellStyle name="Normal 12 3 4 10 2 2" xfId="33139"/>
    <cellStyle name="Normal 12 3 4 10 2_PY_Adj" xfId="33140"/>
    <cellStyle name="Normal 12 3 4 10 3" xfId="33141"/>
    <cellStyle name="Normal 12 3 4 10_C1 BS" xfId="33142"/>
    <cellStyle name="Normal 12 3 4 11" xfId="33143"/>
    <cellStyle name="Normal 12 3 4 11 2" xfId="33144"/>
    <cellStyle name="Normal 12 3 4 11_PY_Adj" xfId="33145"/>
    <cellStyle name="Normal 12 3 4 12" xfId="33146"/>
    <cellStyle name="Normal 12 3 4 2" xfId="33147"/>
    <cellStyle name="Normal 12 3 4 2 2" xfId="33148"/>
    <cellStyle name="Normal 12 3 4 2 2 2" xfId="33149"/>
    <cellStyle name="Normal 12 3 4 2 2 3" xfId="33150"/>
    <cellStyle name="Normal 12 3 4 2 2_11) Prop" xfId="33151"/>
    <cellStyle name="Normal 12 3 4 2 3" xfId="33152"/>
    <cellStyle name="Normal 12 3 4 2 4" xfId="33153"/>
    <cellStyle name="Normal 12 3 4 2_11) Prop" xfId="33154"/>
    <cellStyle name="Normal 12 3 4 3" xfId="33155"/>
    <cellStyle name="Normal 12 3 4 3 2" xfId="33156"/>
    <cellStyle name="Normal 12 3 4 3 2 2" xfId="33157"/>
    <cellStyle name="Normal 12 3 4 3 2 3" xfId="33158"/>
    <cellStyle name="Normal 12 3 4 3 2_11) Prop" xfId="33159"/>
    <cellStyle name="Normal 12 3 4 3 3" xfId="33160"/>
    <cellStyle name="Normal 12 3 4 3 4" xfId="33161"/>
    <cellStyle name="Normal 12 3 4 3_11) Prop" xfId="33162"/>
    <cellStyle name="Normal 12 3 4 4" xfId="33163"/>
    <cellStyle name="Normal 12 3 4 4 2" xfId="33164"/>
    <cellStyle name="Normal 12 3 4 4 3" xfId="33165"/>
    <cellStyle name="Normal 12 3 4 4_11) Prop" xfId="33166"/>
    <cellStyle name="Normal 12 3 4 5" xfId="33167"/>
    <cellStyle name="Normal 12 3 4 5 2" xfId="33168"/>
    <cellStyle name="Normal 12 3 4 5 2 2" xfId="33169"/>
    <cellStyle name="Normal 12 3 4 5 2_PY_Adj" xfId="33170"/>
    <cellStyle name="Normal 12 3 4 5 3" xfId="33171"/>
    <cellStyle name="Normal 12 3 4 5_C1 BS" xfId="33172"/>
    <cellStyle name="Normal 12 3 4 6" xfId="33173"/>
    <cellStyle name="Normal 12 3 4 6 2" xfId="33174"/>
    <cellStyle name="Normal 12 3 4 6 2 2" xfId="33175"/>
    <cellStyle name="Normal 12 3 4 6 2_PY_Adj" xfId="33176"/>
    <cellStyle name="Normal 12 3 4 6 3" xfId="33177"/>
    <cellStyle name="Normal 12 3 4 6_C1 BS" xfId="33178"/>
    <cellStyle name="Normal 12 3 4 7" xfId="33179"/>
    <cellStyle name="Normal 12 3 4 7 2" xfId="33180"/>
    <cellStyle name="Normal 12 3 4 7 2 2" xfId="33181"/>
    <cellStyle name="Normal 12 3 4 7 2_PY_Adj" xfId="33182"/>
    <cellStyle name="Normal 12 3 4 7 3" xfId="33183"/>
    <cellStyle name="Normal 12 3 4 7_C1 BS" xfId="33184"/>
    <cellStyle name="Normal 12 3 4 8" xfId="33185"/>
    <cellStyle name="Normal 12 3 4 8 2" xfId="33186"/>
    <cellStyle name="Normal 12 3 4 8 2 2" xfId="33187"/>
    <cellStyle name="Normal 12 3 4 8 2_PY_Adj" xfId="33188"/>
    <cellStyle name="Normal 12 3 4 8 3" xfId="33189"/>
    <cellStyle name="Normal 12 3 4 8_C1 BS" xfId="33190"/>
    <cellStyle name="Normal 12 3 4 9" xfId="33191"/>
    <cellStyle name="Normal 12 3 4 9 2" xfId="33192"/>
    <cellStyle name="Normal 12 3 4 9 2 2" xfId="33193"/>
    <cellStyle name="Normal 12 3 4 9 2_PY_Adj" xfId="33194"/>
    <cellStyle name="Normal 12 3 4 9 3" xfId="33195"/>
    <cellStyle name="Normal 12 3 4 9_C1 BS" xfId="33196"/>
    <cellStyle name="Normal 12 3 4_11) Prop" xfId="33197"/>
    <cellStyle name="Normal 12 3 5" xfId="33198"/>
    <cellStyle name="Normal 12 3 5 2" xfId="33199"/>
    <cellStyle name="Normal 12 3 5 2 2" xfId="33200"/>
    <cellStyle name="Normal 12 3 5 2 2 2" xfId="33201"/>
    <cellStyle name="Normal 12 3 5 2 2 3" xfId="33202"/>
    <cellStyle name="Normal 12 3 5 2 2_11) Prop" xfId="33203"/>
    <cellStyle name="Normal 12 3 5 2 3" xfId="33204"/>
    <cellStyle name="Normal 12 3 5 2 4" xfId="33205"/>
    <cellStyle name="Normal 12 3 5 2_11) Prop" xfId="33206"/>
    <cellStyle name="Normal 12 3 5 3" xfId="33207"/>
    <cellStyle name="Normal 12 3 5 3 2" xfId="33208"/>
    <cellStyle name="Normal 12 3 5 3 2 2" xfId="33209"/>
    <cellStyle name="Normal 12 3 5 3 2 3" xfId="33210"/>
    <cellStyle name="Normal 12 3 5 3 2_11) Prop" xfId="33211"/>
    <cellStyle name="Normal 12 3 5 3 3" xfId="33212"/>
    <cellStyle name="Normal 12 3 5 3 4" xfId="33213"/>
    <cellStyle name="Normal 12 3 5 3_11) Prop" xfId="33214"/>
    <cellStyle name="Normal 12 3 5 4" xfId="33215"/>
    <cellStyle name="Normal 12 3 5 4 2" xfId="33216"/>
    <cellStyle name="Normal 12 3 5 4 3" xfId="33217"/>
    <cellStyle name="Normal 12 3 5 4_11) Prop" xfId="33218"/>
    <cellStyle name="Normal 12 3 5 5" xfId="33219"/>
    <cellStyle name="Normal 12 3 5 6" xfId="33220"/>
    <cellStyle name="Normal 12 3 5_11) Prop" xfId="33221"/>
    <cellStyle name="Normal 12 3 6" xfId="33222"/>
    <cellStyle name="Normal 12 3 6 2" xfId="33223"/>
    <cellStyle name="Normal 12 3 6 2 2" xfId="33224"/>
    <cellStyle name="Normal 12 3 6 2 3" xfId="33225"/>
    <cellStyle name="Normal 12 3 6 2_11) Prop" xfId="33226"/>
    <cellStyle name="Normal 12 3 6 3" xfId="33227"/>
    <cellStyle name="Normal 12 3 6 4" xfId="33228"/>
    <cellStyle name="Normal 12 3 6_11) Prop" xfId="33229"/>
    <cellStyle name="Normal 12 3 7" xfId="33230"/>
    <cellStyle name="Normal 12 3 7 2" xfId="33231"/>
    <cellStyle name="Normal 12 3 7 2 2" xfId="33232"/>
    <cellStyle name="Normal 12 3 7 2 3" xfId="33233"/>
    <cellStyle name="Normal 12 3 7 2_11) Prop" xfId="33234"/>
    <cellStyle name="Normal 12 3 7 3" xfId="33235"/>
    <cellStyle name="Normal 12 3 7 4" xfId="33236"/>
    <cellStyle name="Normal 12 3 7_11) Prop" xfId="33237"/>
    <cellStyle name="Normal 12 3 8" xfId="33238"/>
    <cellStyle name="Normal 12 3 8 2" xfId="33239"/>
    <cellStyle name="Normal 12 3 8 3" xfId="33240"/>
    <cellStyle name="Normal 12 3 8_11) Prop" xfId="33241"/>
    <cellStyle name="Normal 12 3 9" xfId="33242"/>
    <cellStyle name="Normal 12 3 9 2" xfId="33243"/>
    <cellStyle name="Normal 12 3 9 3" xfId="33244"/>
    <cellStyle name="Normal 12 3 9_11) Prop" xfId="33245"/>
    <cellStyle name="Normal 12 3_1.) Midland &amp; P&amp;L" xfId="33246"/>
    <cellStyle name="Normal 12 4" xfId="33247"/>
    <cellStyle name="Normal 12 4 10" xfId="33248"/>
    <cellStyle name="Normal 12 4 2" xfId="33249"/>
    <cellStyle name="Normal 12 4 2 2" xfId="33250"/>
    <cellStyle name="Normal 12 4 2 3" xfId="33251"/>
    <cellStyle name="Normal 12 4 2_4) FAS 143" xfId="33252"/>
    <cellStyle name="Normal 12 4 3" xfId="33253"/>
    <cellStyle name="Normal 12 4 4" xfId="33254"/>
    <cellStyle name="Normal 12 4 5" xfId="33255"/>
    <cellStyle name="Normal 12 4 6" xfId="33256"/>
    <cellStyle name="Normal 12 4 7" xfId="33257"/>
    <cellStyle name="Normal 12 4 8" xfId="33258"/>
    <cellStyle name="Normal 12 4 9" xfId="33259"/>
    <cellStyle name="Normal 12 4_1.) Midland &amp; P&amp;L" xfId="33260"/>
    <cellStyle name="Normal 12 5" xfId="33261"/>
    <cellStyle name="Normal 12 5 10" xfId="33262"/>
    <cellStyle name="Normal 12 5 2" xfId="33263"/>
    <cellStyle name="Normal 12 5 2 10" xfId="33264"/>
    <cellStyle name="Normal 12 5 2 10 2" xfId="33265"/>
    <cellStyle name="Normal 12 5 2 10 2 2" xfId="33266"/>
    <cellStyle name="Normal 12 5 2 10 2_PY_Adj" xfId="33267"/>
    <cellStyle name="Normal 12 5 2 10 3" xfId="33268"/>
    <cellStyle name="Normal 12 5 2 10_C1 BS" xfId="33269"/>
    <cellStyle name="Normal 12 5 2 11" xfId="33270"/>
    <cellStyle name="Normal 12 5 2 11 2" xfId="33271"/>
    <cellStyle name="Normal 12 5 2 11_PY_Adj" xfId="33272"/>
    <cellStyle name="Normal 12 5 2 12" xfId="33273"/>
    <cellStyle name="Normal 12 5 2 2" xfId="33274"/>
    <cellStyle name="Normal 12 5 2 2 2" xfId="33275"/>
    <cellStyle name="Normal 12 5 2 2 2 2" xfId="33276"/>
    <cellStyle name="Normal 12 5 2 2 2 3" xfId="33277"/>
    <cellStyle name="Normal 12 5 2 2 2_11) Prop" xfId="33278"/>
    <cellStyle name="Normal 12 5 2 2 3" xfId="33279"/>
    <cellStyle name="Normal 12 5 2 2 4" xfId="33280"/>
    <cellStyle name="Normal 12 5 2 2_11) Prop" xfId="33281"/>
    <cellStyle name="Normal 12 5 2 3" xfId="33282"/>
    <cellStyle name="Normal 12 5 2 3 2" xfId="33283"/>
    <cellStyle name="Normal 12 5 2 3 2 2" xfId="33284"/>
    <cellStyle name="Normal 12 5 2 3 2 3" xfId="33285"/>
    <cellStyle name="Normal 12 5 2 3 2_11) Prop" xfId="33286"/>
    <cellStyle name="Normal 12 5 2 3 3" xfId="33287"/>
    <cellStyle name="Normal 12 5 2 3 4" xfId="33288"/>
    <cellStyle name="Normal 12 5 2 3_11) Prop" xfId="33289"/>
    <cellStyle name="Normal 12 5 2 4" xfId="33290"/>
    <cellStyle name="Normal 12 5 2 4 2" xfId="33291"/>
    <cellStyle name="Normal 12 5 2 4 3" xfId="33292"/>
    <cellStyle name="Normal 12 5 2 4_11) Prop" xfId="33293"/>
    <cellStyle name="Normal 12 5 2 5" xfId="33294"/>
    <cellStyle name="Normal 12 5 2 5 2" xfId="33295"/>
    <cellStyle name="Normal 12 5 2 5 2 2" xfId="33296"/>
    <cellStyle name="Normal 12 5 2 5 2_PY_Adj" xfId="33297"/>
    <cellStyle name="Normal 12 5 2 5 3" xfId="33298"/>
    <cellStyle name="Normal 12 5 2 5_C1 BS" xfId="33299"/>
    <cellStyle name="Normal 12 5 2 6" xfId="33300"/>
    <cellStyle name="Normal 12 5 2 6 2" xfId="33301"/>
    <cellStyle name="Normal 12 5 2 6 2 2" xfId="33302"/>
    <cellStyle name="Normal 12 5 2 6 2_PY_Adj" xfId="33303"/>
    <cellStyle name="Normal 12 5 2 6 3" xfId="33304"/>
    <cellStyle name="Normal 12 5 2 6_C1 BS" xfId="33305"/>
    <cellStyle name="Normal 12 5 2 7" xfId="33306"/>
    <cellStyle name="Normal 12 5 2 7 2" xfId="33307"/>
    <cellStyle name="Normal 12 5 2 7 2 2" xfId="33308"/>
    <cellStyle name="Normal 12 5 2 7 2_PY_Adj" xfId="33309"/>
    <cellStyle name="Normal 12 5 2 7 3" xfId="33310"/>
    <cellStyle name="Normal 12 5 2 7_C1 BS" xfId="33311"/>
    <cellStyle name="Normal 12 5 2 8" xfId="33312"/>
    <cellStyle name="Normal 12 5 2 8 2" xfId="33313"/>
    <cellStyle name="Normal 12 5 2 8 2 2" xfId="33314"/>
    <cellStyle name="Normal 12 5 2 8 2_PY_Adj" xfId="33315"/>
    <cellStyle name="Normal 12 5 2 8 3" xfId="33316"/>
    <cellStyle name="Normal 12 5 2 8_C1 BS" xfId="33317"/>
    <cellStyle name="Normal 12 5 2 9" xfId="33318"/>
    <cellStyle name="Normal 12 5 2 9 2" xfId="33319"/>
    <cellStyle name="Normal 12 5 2 9 2 2" xfId="33320"/>
    <cellStyle name="Normal 12 5 2 9 2_PY_Adj" xfId="33321"/>
    <cellStyle name="Normal 12 5 2 9 3" xfId="33322"/>
    <cellStyle name="Normal 12 5 2 9_C1 BS" xfId="33323"/>
    <cellStyle name="Normal 12 5 2_11) Prop" xfId="33324"/>
    <cellStyle name="Normal 12 5 3" xfId="33325"/>
    <cellStyle name="Normal 12 5 3 2" xfId="33326"/>
    <cellStyle name="Normal 12 5 3 2 2" xfId="33327"/>
    <cellStyle name="Normal 12 5 3 2 2 2" xfId="33328"/>
    <cellStyle name="Normal 12 5 3 2 2 3" xfId="33329"/>
    <cellStyle name="Normal 12 5 3 2 2_11) Prop" xfId="33330"/>
    <cellStyle name="Normal 12 5 3 2 3" xfId="33331"/>
    <cellStyle name="Normal 12 5 3 2 4" xfId="33332"/>
    <cellStyle name="Normal 12 5 3 2_11) Prop" xfId="33333"/>
    <cellStyle name="Normal 12 5 3 3" xfId="33334"/>
    <cellStyle name="Normal 12 5 3 3 2" xfId="33335"/>
    <cellStyle name="Normal 12 5 3 3 2 2" xfId="33336"/>
    <cellStyle name="Normal 12 5 3 3 2 3" xfId="33337"/>
    <cellStyle name="Normal 12 5 3 3 2_11) Prop" xfId="33338"/>
    <cellStyle name="Normal 12 5 3 3 3" xfId="33339"/>
    <cellStyle name="Normal 12 5 3 3 4" xfId="33340"/>
    <cellStyle name="Normal 12 5 3 3_11) Prop" xfId="33341"/>
    <cellStyle name="Normal 12 5 3 4" xfId="33342"/>
    <cellStyle name="Normal 12 5 3 4 2" xfId="33343"/>
    <cellStyle name="Normal 12 5 3 4 3" xfId="33344"/>
    <cellStyle name="Normal 12 5 3 4_11) Prop" xfId="33345"/>
    <cellStyle name="Normal 12 5 3 5" xfId="33346"/>
    <cellStyle name="Normal 12 5 3 6" xfId="33347"/>
    <cellStyle name="Normal 12 5 3_11) Prop" xfId="33348"/>
    <cellStyle name="Normal 12 5 4" xfId="33349"/>
    <cellStyle name="Normal 12 5 4 2" xfId="33350"/>
    <cellStyle name="Normal 12 5 4 2 2" xfId="33351"/>
    <cellStyle name="Normal 12 5 4 2 2 2" xfId="33352"/>
    <cellStyle name="Normal 12 5 4 2 2 3" xfId="33353"/>
    <cellStyle name="Normal 12 5 4 2 2_11) Prop" xfId="33354"/>
    <cellStyle name="Normal 12 5 4 2 3" xfId="33355"/>
    <cellStyle name="Normal 12 5 4 2 4" xfId="33356"/>
    <cellStyle name="Normal 12 5 4 2_11) Prop" xfId="33357"/>
    <cellStyle name="Normal 12 5 4 3" xfId="33358"/>
    <cellStyle name="Normal 12 5 4 3 2" xfId="33359"/>
    <cellStyle name="Normal 12 5 4 3 2 2" xfId="33360"/>
    <cellStyle name="Normal 12 5 4 3 2 3" xfId="33361"/>
    <cellStyle name="Normal 12 5 4 3 2_11) Prop" xfId="33362"/>
    <cellStyle name="Normal 12 5 4 3 3" xfId="33363"/>
    <cellStyle name="Normal 12 5 4 3 4" xfId="33364"/>
    <cellStyle name="Normal 12 5 4 3_11) Prop" xfId="33365"/>
    <cellStyle name="Normal 12 5 4 4" xfId="33366"/>
    <cellStyle name="Normal 12 5 4 4 2" xfId="33367"/>
    <cellStyle name="Normal 12 5 4 4 3" xfId="33368"/>
    <cellStyle name="Normal 12 5 4 4_11) Prop" xfId="33369"/>
    <cellStyle name="Normal 12 5 4 5" xfId="33370"/>
    <cellStyle name="Normal 12 5 4 6" xfId="33371"/>
    <cellStyle name="Normal 12 5 4_11) Prop" xfId="33372"/>
    <cellStyle name="Normal 12 5 5" xfId="33373"/>
    <cellStyle name="Normal 12 5 5 2" xfId="33374"/>
    <cellStyle name="Normal 12 5 5 2 2" xfId="33375"/>
    <cellStyle name="Normal 12 5 5 2 3" xfId="33376"/>
    <cellStyle name="Normal 12 5 5 2_11) Prop" xfId="33377"/>
    <cellStyle name="Normal 12 5 5 3" xfId="33378"/>
    <cellStyle name="Normal 12 5 5 4" xfId="33379"/>
    <cellStyle name="Normal 12 5 5_11) Prop" xfId="33380"/>
    <cellStyle name="Normal 12 5 6" xfId="33381"/>
    <cellStyle name="Normal 12 5 6 2" xfId="33382"/>
    <cellStyle name="Normal 12 5 6 2 2" xfId="33383"/>
    <cellStyle name="Normal 12 5 6 2 3" xfId="33384"/>
    <cellStyle name="Normal 12 5 6 2_11) Prop" xfId="33385"/>
    <cellStyle name="Normal 12 5 6 3" xfId="33386"/>
    <cellStyle name="Normal 12 5 6 4" xfId="33387"/>
    <cellStyle name="Normal 12 5 6_11) Prop" xfId="33388"/>
    <cellStyle name="Normal 12 5 7" xfId="33389"/>
    <cellStyle name="Normal 12 5 7 2" xfId="33390"/>
    <cellStyle name="Normal 12 5 7 3" xfId="33391"/>
    <cellStyle name="Normal 12 5 7_11) Prop" xfId="33392"/>
    <cellStyle name="Normal 12 5 8" xfId="33393"/>
    <cellStyle name="Normal 12 5 9" xfId="33394"/>
    <cellStyle name="Normal 12 5_1.) Midland &amp; P&amp;L" xfId="33395"/>
    <cellStyle name="Normal 12 6" xfId="33396"/>
    <cellStyle name="Normal 12 6 2" xfId="33397"/>
    <cellStyle name="Normal 12 6 2 2" xfId="33398"/>
    <cellStyle name="Normal 12 6 3" xfId="33399"/>
    <cellStyle name="Normal 12 6 3 2" xfId="33400"/>
    <cellStyle name="Normal 12 6 3_PY_Adj" xfId="33401"/>
    <cellStyle name="Normal 12 6 4" xfId="33402"/>
    <cellStyle name="Normal 12 6_11) Prop" xfId="33403"/>
    <cellStyle name="Normal 12 7" xfId="33404"/>
    <cellStyle name="Normal 12 7 2" xfId="33405"/>
    <cellStyle name="Normal 12 7 3" xfId="33406"/>
    <cellStyle name="Normal 12 7_11) Prop" xfId="33407"/>
    <cellStyle name="Normal 12 8" xfId="33408"/>
    <cellStyle name="Normal 12 8 2" xfId="33409"/>
    <cellStyle name="Normal 12 9" xfId="33410"/>
    <cellStyle name="Normal 12 9 2" xfId="33411"/>
    <cellStyle name="Normal 12 9 2 2" xfId="33412"/>
    <cellStyle name="Normal 12 9 2_PY_Adj" xfId="33413"/>
    <cellStyle name="Normal 12 9 3" xfId="33414"/>
    <cellStyle name="Normal 12 9_C1 BS" xfId="33415"/>
    <cellStyle name="Normal 12_1.) Midland &amp; P&amp;L" xfId="33416"/>
    <cellStyle name="Normal 120" xfId="33417"/>
    <cellStyle name="Normal 120 2" xfId="33418"/>
    <cellStyle name="Normal 120 3" xfId="33419"/>
    <cellStyle name="Normal 120_11) Prop" xfId="33420"/>
    <cellStyle name="Normal 121" xfId="33421"/>
    <cellStyle name="Normal 121 2" xfId="33422"/>
    <cellStyle name="Normal 121 3" xfId="33423"/>
    <cellStyle name="Normal 121_11) Prop" xfId="33424"/>
    <cellStyle name="Normal 122" xfId="33425"/>
    <cellStyle name="Normal 122 2" xfId="33426"/>
    <cellStyle name="Normal 122 2 2" xfId="33427"/>
    <cellStyle name="Normal 122 2 3" xfId="33428"/>
    <cellStyle name="Normal 122 2_11) Prop" xfId="33429"/>
    <cellStyle name="Normal 122 3" xfId="33430"/>
    <cellStyle name="Normal 122 4" xfId="33431"/>
    <cellStyle name="Normal 122_11) Prop" xfId="33432"/>
    <cellStyle name="Normal 123" xfId="33433"/>
    <cellStyle name="Normal 123 2" xfId="33434"/>
    <cellStyle name="Normal 123 2 2" xfId="33435"/>
    <cellStyle name="Normal 123 2 3" xfId="33436"/>
    <cellStyle name="Normal 123 2_11) Prop" xfId="33437"/>
    <cellStyle name="Normal 123 3" xfId="33438"/>
    <cellStyle name="Normal 123 4" xfId="33439"/>
    <cellStyle name="Normal 123_11) Prop" xfId="33440"/>
    <cellStyle name="Normal 124" xfId="33441"/>
    <cellStyle name="Normal 124 2" xfId="33442"/>
    <cellStyle name="Normal 124 2 2" xfId="33443"/>
    <cellStyle name="Normal 124 2 3" xfId="33444"/>
    <cellStyle name="Normal 124 2_11) Prop" xfId="33445"/>
    <cellStyle name="Normal 124 3" xfId="33446"/>
    <cellStyle name="Normal 124 4" xfId="33447"/>
    <cellStyle name="Normal 124_11) Prop" xfId="33448"/>
    <cellStyle name="Normal 125" xfId="33449"/>
    <cellStyle name="Normal 125 2" xfId="33450"/>
    <cellStyle name="Normal 125 3" xfId="33451"/>
    <cellStyle name="Normal 125_11) Prop" xfId="33452"/>
    <cellStyle name="Normal 126" xfId="33453"/>
    <cellStyle name="Normal 126 2" xfId="33454"/>
    <cellStyle name="Normal 126 3" xfId="33455"/>
    <cellStyle name="Normal 126_11) Prop" xfId="33456"/>
    <cellStyle name="Normal 127" xfId="33457"/>
    <cellStyle name="Normal 127 2" xfId="33458"/>
    <cellStyle name="Normal 127 3" xfId="33459"/>
    <cellStyle name="Normal 127_11) Prop" xfId="33460"/>
    <cellStyle name="Normal 128" xfId="33461"/>
    <cellStyle name="Normal 128 2" xfId="33462"/>
    <cellStyle name="Normal 128 3" xfId="33463"/>
    <cellStyle name="Normal 128_11) Prop" xfId="33464"/>
    <cellStyle name="Normal 129" xfId="33465"/>
    <cellStyle name="Normal 129 2" xfId="33466"/>
    <cellStyle name="Normal 129 2 2" xfId="33467"/>
    <cellStyle name="Normal 129 2 3" xfId="33468"/>
    <cellStyle name="Normal 129 2_11) Prop" xfId="33469"/>
    <cellStyle name="Normal 129 3" xfId="33470"/>
    <cellStyle name="Normal 129 4" xfId="33471"/>
    <cellStyle name="Normal 129_11) Prop" xfId="33472"/>
    <cellStyle name="Normal 13" xfId="33473"/>
    <cellStyle name="Normal 13 10" xfId="33474"/>
    <cellStyle name="Normal 13 10 2" xfId="33475"/>
    <cellStyle name="Normal 13 10 3" xfId="33476"/>
    <cellStyle name="Normal 13 10_11) Prop" xfId="33477"/>
    <cellStyle name="Normal 13 11" xfId="33478"/>
    <cellStyle name="Normal 13 11 2" xfId="33479"/>
    <cellStyle name="Normal 13 11 3" xfId="33480"/>
    <cellStyle name="Normal 13 11_11) Prop" xfId="33481"/>
    <cellStyle name="Normal 13 12" xfId="33482"/>
    <cellStyle name="Normal 13 12 2" xfId="33483"/>
    <cellStyle name="Normal 13 12 2 2" xfId="33484"/>
    <cellStyle name="Normal 13 12 2_PY_Adj" xfId="33485"/>
    <cellStyle name="Normal 13 12 3" xfId="33486"/>
    <cellStyle name="Normal 13 12_C1 BS" xfId="33487"/>
    <cellStyle name="Normal 13 13" xfId="33488"/>
    <cellStyle name="Normal 13 13 2" xfId="33489"/>
    <cellStyle name="Normal 13 13 2 2" xfId="33490"/>
    <cellStyle name="Normal 13 13 2_PY_Adj" xfId="33491"/>
    <cellStyle name="Normal 13 13 3" xfId="33492"/>
    <cellStyle name="Normal 13 13_C1 BS" xfId="33493"/>
    <cellStyle name="Normal 13 14" xfId="33494"/>
    <cellStyle name="Normal 13 14 2" xfId="33495"/>
    <cellStyle name="Normal 13 14_PY_Adj" xfId="33496"/>
    <cellStyle name="Normal 13 15" xfId="33497"/>
    <cellStyle name="Normal 13 15 2" xfId="33498"/>
    <cellStyle name="Normal 13 15_PY_Adj" xfId="33499"/>
    <cellStyle name="Normal 13 16" xfId="33500"/>
    <cellStyle name="Normal 13 17" xfId="33501"/>
    <cellStyle name="Normal 13 18" xfId="33502"/>
    <cellStyle name="Normal 13 19" xfId="33503"/>
    <cellStyle name="Normal 13 2" xfId="33504"/>
    <cellStyle name="Normal 13 2 10" xfId="33505"/>
    <cellStyle name="Normal 13 2 10 2" xfId="33506"/>
    <cellStyle name="Normal 13 2 10 2 2" xfId="33507"/>
    <cellStyle name="Normal 13 2 10 2_PY_Adj" xfId="33508"/>
    <cellStyle name="Normal 13 2 10 3" xfId="33509"/>
    <cellStyle name="Normal 13 2 10_C1 BS" xfId="33510"/>
    <cellStyle name="Normal 13 2 11" xfId="33511"/>
    <cellStyle name="Normal 13 2 11 2" xfId="33512"/>
    <cellStyle name="Normal 13 2 11_PY_Adj" xfId="33513"/>
    <cellStyle name="Normal 13 2 12" xfId="33514"/>
    <cellStyle name="Normal 13 2 12 2" xfId="33515"/>
    <cellStyle name="Normal 13 2 12_PY_Adj" xfId="33516"/>
    <cellStyle name="Normal 13 2 13" xfId="33517"/>
    <cellStyle name="Normal 13 2 14" xfId="33518"/>
    <cellStyle name="Normal 13 2 15" xfId="33519"/>
    <cellStyle name="Normal 13 2 16" xfId="33520"/>
    <cellStyle name="Normal 13 2 17" xfId="33521"/>
    <cellStyle name="Normal 13 2 18" xfId="33522"/>
    <cellStyle name="Normal 13 2 19" xfId="33523"/>
    <cellStyle name="Normal 13 2 2" xfId="33524"/>
    <cellStyle name="Normal 13 2 2 10" xfId="33525"/>
    <cellStyle name="Normal 13 2 2 10 2" xfId="33526"/>
    <cellStyle name="Normal 13 2 2 10 2 2" xfId="33527"/>
    <cellStyle name="Normal 13 2 2 10 2_PY_Adj" xfId="33528"/>
    <cellStyle name="Normal 13 2 2 10 3" xfId="33529"/>
    <cellStyle name="Normal 13 2 2 10_C1 BS" xfId="33530"/>
    <cellStyle name="Normal 13 2 2 11" xfId="33531"/>
    <cellStyle name="Normal 13 2 2 11 2" xfId="33532"/>
    <cellStyle name="Normal 13 2 2 11_PY_Adj" xfId="33533"/>
    <cellStyle name="Normal 13 2 2 12" xfId="33534"/>
    <cellStyle name="Normal 13 2 2 13" xfId="33535"/>
    <cellStyle name="Normal 13 2 2 14" xfId="33536"/>
    <cellStyle name="Normal 13 2 2 15" xfId="33537"/>
    <cellStyle name="Normal 13 2 2 2" xfId="33538"/>
    <cellStyle name="Normal 13 2 2 2 10" xfId="33539"/>
    <cellStyle name="Normal 13 2 2 2 2" xfId="33540"/>
    <cellStyle name="Normal 13 2 2 2 2 2" xfId="33541"/>
    <cellStyle name="Normal 13 2 2 2 2 3" xfId="33542"/>
    <cellStyle name="Normal 13 2 2 2 2_11) Prop" xfId="33543"/>
    <cellStyle name="Normal 13 2 2 2 3" xfId="33544"/>
    <cellStyle name="Normal 13 2 2 2 4" xfId="33545"/>
    <cellStyle name="Normal 13 2 2 2 5" xfId="33546"/>
    <cellStyle name="Normal 13 2 2 2 6" xfId="33547"/>
    <cellStyle name="Normal 13 2 2 2 7" xfId="33548"/>
    <cellStyle name="Normal 13 2 2 2 8" xfId="33549"/>
    <cellStyle name="Normal 13 2 2 2 9" xfId="33550"/>
    <cellStyle name="Normal 13 2 2 2_1.) Midland &amp; P&amp;L" xfId="33551"/>
    <cellStyle name="Normal 13 2 2 3" xfId="33552"/>
    <cellStyle name="Normal 13 2 2 3 10" xfId="33553"/>
    <cellStyle name="Normal 13 2 2 3 11" xfId="33554"/>
    <cellStyle name="Normal 13 2 2 3 2" xfId="33555"/>
    <cellStyle name="Normal 13 2 2 3 2 2" xfId="33556"/>
    <cellStyle name="Normal 13 2 2 3 2 2 2" xfId="33557"/>
    <cellStyle name="Normal 13 2 2 3 2 2 2 2" xfId="33558"/>
    <cellStyle name="Normal 13 2 2 3 2 2 2_PY_Adj" xfId="33559"/>
    <cellStyle name="Normal 13 2 2 3 2 2 3" xfId="33560"/>
    <cellStyle name="Normal 13 2 2 3 2 2_C1 BS" xfId="33561"/>
    <cellStyle name="Normal 13 2 2 3 2 3" xfId="33562"/>
    <cellStyle name="Normal 13 2 2 3 2 3 2" xfId="33563"/>
    <cellStyle name="Normal 13 2 2 3 2 3 2 2" xfId="33564"/>
    <cellStyle name="Normal 13 2 2 3 2 3 2_PY_Adj" xfId="33565"/>
    <cellStyle name="Normal 13 2 2 3 2 3 3" xfId="33566"/>
    <cellStyle name="Normal 13 2 2 3 2 3_C1 BS" xfId="33567"/>
    <cellStyle name="Normal 13 2 2 3 2 4" xfId="33568"/>
    <cellStyle name="Normal 13 2 2 3 2 4 2" xfId="33569"/>
    <cellStyle name="Normal 13 2 2 3 2 4_PY_Adj" xfId="33570"/>
    <cellStyle name="Normal 13 2 2 3 2 5" xfId="33571"/>
    <cellStyle name="Normal 13 2 2 3 2_11) Prop" xfId="33572"/>
    <cellStyle name="Normal 13 2 2 3 3" xfId="33573"/>
    <cellStyle name="Normal 13 2 2 3 3 2" xfId="33574"/>
    <cellStyle name="Normal 13 2 2 3 3 2 2" xfId="33575"/>
    <cellStyle name="Normal 13 2 2 3 3 2_PY_Adj" xfId="33576"/>
    <cellStyle name="Normal 13 2 2 3 3 3" xfId="33577"/>
    <cellStyle name="Normal 13 2 2 3 3_C1 BS" xfId="33578"/>
    <cellStyle name="Normal 13 2 2 3 4" xfId="33579"/>
    <cellStyle name="Normal 13 2 2 3 4 2" xfId="33580"/>
    <cellStyle name="Normal 13 2 2 3 4 2 2" xfId="33581"/>
    <cellStyle name="Normal 13 2 2 3 4 2_PY_Adj" xfId="33582"/>
    <cellStyle name="Normal 13 2 2 3 4 3" xfId="33583"/>
    <cellStyle name="Normal 13 2 2 3 4_C1 BS" xfId="33584"/>
    <cellStyle name="Normal 13 2 2 3 5" xfId="33585"/>
    <cellStyle name="Normal 13 2 2 3 5 2" xfId="33586"/>
    <cellStyle name="Normal 13 2 2 3 5_PY_Adj" xfId="33587"/>
    <cellStyle name="Normal 13 2 2 3 6" xfId="33588"/>
    <cellStyle name="Normal 13 2 2 3 6 2" xfId="33589"/>
    <cellStyle name="Normal 13 2 2 3 6_PY_Adj" xfId="33590"/>
    <cellStyle name="Normal 13 2 2 3 7" xfId="33591"/>
    <cellStyle name="Normal 13 2 2 3 8" xfId="33592"/>
    <cellStyle name="Normal 13 2 2 3 9" xfId="33593"/>
    <cellStyle name="Normal 13 2 2 3_1.) Midland &amp; P&amp;L" xfId="33594"/>
    <cellStyle name="Normal 13 2 2 4" xfId="33595"/>
    <cellStyle name="Normal 13 2 2 4 2" xfId="33596"/>
    <cellStyle name="Normal 13 2 2 4 2 2" xfId="33597"/>
    <cellStyle name="Normal 13 2 2 4 2 2 2" xfId="33598"/>
    <cellStyle name="Normal 13 2 2 4 2 2_PY_Adj" xfId="33599"/>
    <cellStyle name="Normal 13 2 2 4 2 3" xfId="33600"/>
    <cellStyle name="Normal 13 2 2 4 2_C1 BS" xfId="33601"/>
    <cellStyle name="Normal 13 2 2 4 3" xfId="33602"/>
    <cellStyle name="Normal 13 2 2 4 3 2" xfId="33603"/>
    <cellStyle name="Normal 13 2 2 4 3 2 2" xfId="33604"/>
    <cellStyle name="Normal 13 2 2 4 3 2_PY_Adj" xfId="33605"/>
    <cellStyle name="Normal 13 2 2 4 3 3" xfId="33606"/>
    <cellStyle name="Normal 13 2 2 4 3_C1 BS" xfId="33607"/>
    <cellStyle name="Normal 13 2 2 4 4" xfId="33608"/>
    <cellStyle name="Normal 13 2 2 4 4 2" xfId="33609"/>
    <cellStyle name="Normal 13 2 2 4 4_PY_Adj" xfId="33610"/>
    <cellStyle name="Normal 13 2 2 4 5" xfId="33611"/>
    <cellStyle name="Normal 13 2 2 4_11) Prop" xfId="33612"/>
    <cellStyle name="Normal 13 2 2 5" xfId="33613"/>
    <cellStyle name="Normal 13 2 2 5 2" xfId="33614"/>
    <cellStyle name="Normal 13 2 2 5 3" xfId="33615"/>
    <cellStyle name="Normal 13 2 2 5_11) Prop" xfId="33616"/>
    <cellStyle name="Normal 13 2 2 6" xfId="33617"/>
    <cellStyle name="Normal 13 2 2 6 2" xfId="33618"/>
    <cellStyle name="Normal 13 2 2 6 2 2" xfId="33619"/>
    <cellStyle name="Normal 13 2 2 6 2_PY_Adj" xfId="33620"/>
    <cellStyle name="Normal 13 2 2 6 3" xfId="33621"/>
    <cellStyle name="Normal 13 2 2 6_C1 BS" xfId="33622"/>
    <cellStyle name="Normal 13 2 2 7" xfId="33623"/>
    <cellStyle name="Normal 13 2 2 7 2" xfId="33624"/>
    <cellStyle name="Normal 13 2 2 7 2 2" xfId="33625"/>
    <cellStyle name="Normal 13 2 2 7 2_PY_Adj" xfId="33626"/>
    <cellStyle name="Normal 13 2 2 7 3" xfId="33627"/>
    <cellStyle name="Normal 13 2 2 7_C1 BS" xfId="33628"/>
    <cellStyle name="Normal 13 2 2 8" xfId="33629"/>
    <cellStyle name="Normal 13 2 2 8 2" xfId="33630"/>
    <cellStyle name="Normal 13 2 2 8 2 2" xfId="33631"/>
    <cellStyle name="Normal 13 2 2 8 2_PY_Adj" xfId="33632"/>
    <cellStyle name="Normal 13 2 2 8 3" xfId="33633"/>
    <cellStyle name="Normal 13 2 2 8_C1 BS" xfId="33634"/>
    <cellStyle name="Normal 13 2 2 9" xfId="33635"/>
    <cellStyle name="Normal 13 2 2 9 2" xfId="33636"/>
    <cellStyle name="Normal 13 2 2 9 2 2" xfId="33637"/>
    <cellStyle name="Normal 13 2 2 9 2_PY_Adj" xfId="33638"/>
    <cellStyle name="Normal 13 2 2 9 3" xfId="33639"/>
    <cellStyle name="Normal 13 2 2 9_C1 BS" xfId="33640"/>
    <cellStyle name="Normal 13 2 2_1.) Midland &amp; P&amp;L" xfId="33641"/>
    <cellStyle name="Normal 13 2 20" xfId="33642"/>
    <cellStyle name="Normal 13 2 3" xfId="33643"/>
    <cellStyle name="Normal 13 2 3 10" xfId="33644"/>
    <cellStyle name="Normal 13 2 3 2" xfId="33645"/>
    <cellStyle name="Normal 13 2 3 2 2" xfId="33646"/>
    <cellStyle name="Normal 13 2 3 2 3" xfId="33647"/>
    <cellStyle name="Normal 13 2 3 2_11) Prop" xfId="33648"/>
    <cellStyle name="Normal 13 2 3 3" xfId="33649"/>
    <cellStyle name="Normal 13 2 3 4" xfId="33650"/>
    <cellStyle name="Normal 13 2 3 5" xfId="33651"/>
    <cellStyle name="Normal 13 2 3 6" xfId="33652"/>
    <cellStyle name="Normal 13 2 3 7" xfId="33653"/>
    <cellStyle name="Normal 13 2 3 8" xfId="33654"/>
    <cellStyle name="Normal 13 2 3 9" xfId="33655"/>
    <cellStyle name="Normal 13 2 3_1.) Midland &amp; P&amp;L" xfId="33656"/>
    <cellStyle name="Normal 13 2 4" xfId="33657"/>
    <cellStyle name="Normal 13 2 4 2" xfId="33658"/>
    <cellStyle name="Normal 13 2 4 2 2" xfId="33659"/>
    <cellStyle name="Normal 13 2 4 2 3" xfId="33660"/>
    <cellStyle name="Normal 13 2 4 2_11) Prop" xfId="33661"/>
    <cellStyle name="Normal 13 2 4 3" xfId="33662"/>
    <cellStyle name="Normal 13 2 4 3 2" xfId="33663"/>
    <cellStyle name="Normal 13 2 4 3 3" xfId="33664"/>
    <cellStyle name="Normal 13 2 4 3_4) FAS 143" xfId="33665"/>
    <cellStyle name="Normal 13 2 4 4" xfId="33666"/>
    <cellStyle name="Normal 13 2 4 4 2" xfId="33667"/>
    <cellStyle name="Normal 13 2 4 4 2 2" xfId="33668"/>
    <cellStyle name="Normal 13 2 4 4 2_PY_Adj" xfId="33669"/>
    <cellStyle name="Normal 13 2 4 4 3" xfId="33670"/>
    <cellStyle name="Normal 13 2 4 4_C1 BS" xfId="33671"/>
    <cellStyle name="Normal 13 2 4 5" xfId="33672"/>
    <cellStyle name="Normal 13 2 4 5 2" xfId="33673"/>
    <cellStyle name="Normal 13 2 4 5 2 2" xfId="33674"/>
    <cellStyle name="Normal 13 2 4 5 2_PY_Adj" xfId="33675"/>
    <cellStyle name="Normal 13 2 4 5 3" xfId="33676"/>
    <cellStyle name="Normal 13 2 4 5_C1 BS" xfId="33677"/>
    <cellStyle name="Normal 13 2 4 6" xfId="33678"/>
    <cellStyle name="Normal 13 2 4 6 2" xfId="33679"/>
    <cellStyle name="Normal 13 2 4 6_PY_Adj" xfId="33680"/>
    <cellStyle name="Normal 13 2 4 7" xfId="33681"/>
    <cellStyle name="Normal 13 2 4_11) Prop" xfId="33682"/>
    <cellStyle name="Normal 13 2 5" xfId="33683"/>
    <cellStyle name="Normal 13 2 5 2" xfId="33684"/>
    <cellStyle name="Normal 13 2 5 3" xfId="33685"/>
    <cellStyle name="Normal 13 2 5_11) Prop" xfId="33686"/>
    <cellStyle name="Normal 13 2 6" xfId="33687"/>
    <cellStyle name="Normal 13 2 6 2" xfId="33688"/>
    <cellStyle name="Normal 13 2 6 3" xfId="33689"/>
    <cellStyle name="Normal 13 2 6_11) Prop" xfId="33690"/>
    <cellStyle name="Normal 13 2 7" xfId="33691"/>
    <cellStyle name="Normal 13 2 7 2" xfId="33692"/>
    <cellStyle name="Normal 13 2 7 2 2" xfId="33693"/>
    <cellStyle name="Normal 13 2 7 2_PY_Adj" xfId="33694"/>
    <cellStyle name="Normal 13 2 7 3" xfId="33695"/>
    <cellStyle name="Normal 13 2 7_C1 BS" xfId="33696"/>
    <cellStyle name="Normal 13 2 8" xfId="33697"/>
    <cellStyle name="Normal 13 2 8 2" xfId="33698"/>
    <cellStyle name="Normal 13 2 8 2 2" xfId="33699"/>
    <cellStyle name="Normal 13 2 8 2_PY_Adj" xfId="33700"/>
    <cellStyle name="Normal 13 2 8 3" xfId="33701"/>
    <cellStyle name="Normal 13 2 8_C1 BS" xfId="33702"/>
    <cellStyle name="Normal 13 2 9" xfId="33703"/>
    <cellStyle name="Normal 13 2 9 2" xfId="33704"/>
    <cellStyle name="Normal 13 2 9 2 2" xfId="33705"/>
    <cellStyle name="Normal 13 2 9 2_PY_Adj" xfId="33706"/>
    <cellStyle name="Normal 13 2 9 3" xfId="33707"/>
    <cellStyle name="Normal 13 2 9_C1 BS" xfId="33708"/>
    <cellStyle name="Normal 13 2_1.) Midland &amp; P&amp;L" xfId="33709"/>
    <cellStyle name="Normal 13 20" xfId="33710"/>
    <cellStyle name="Normal 13 21" xfId="33711"/>
    <cellStyle name="Normal 13 22" xfId="33712"/>
    <cellStyle name="Normal 13 23" xfId="33713"/>
    <cellStyle name="Normal 13 24" xfId="33714"/>
    <cellStyle name="Normal 13 25" xfId="33715"/>
    <cellStyle name="Normal 13 3" xfId="33716"/>
    <cellStyle name="Normal 13 3 10" xfId="33717"/>
    <cellStyle name="Normal 13 3 10 2" xfId="33718"/>
    <cellStyle name="Normal 13 3 10 2 2" xfId="33719"/>
    <cellStyle name="Normal 13 3 10 2_PY_Adj" xfId="33720"/>
    <cellStyle name="Normal 13 3 10 3" xfId="33721"/>
    <cellStyle name="Normal 13 3 10_C1 BS" xfId="33722"/>
    <cellStyle name="Normal 13 3 11" xfId="33723"/>
    <cellStyle name="Normal 13 3 11 2" xfId="33724"/>
    <cellStyle name="Normal 13 3 11_PY_Adj" xfId="33725"/>
    <cellStyle name="Normal 13 3 12" xfId="33726"/>
    <cellStyle name="Normal 13 3 13" xfId="33727"/>
    <cellStyle name="Normal 13 3 2" xfId="33728"/>
    <cellStyle name="Normal 13 3 2 10" xfId="33729"/>
    <cellStyle name="Normal 13 3 2 2" xfId="33730"/>
    <cellStyle name="Normal 13 3 2 2 2" xfId="33731"/>
    <cellStyle name="Normal 13 3 2 2 2 2" xfId="33732"/>
    <cellStyle name="Normal 13 3 2 2 2 2 2" xfId="33733"/>
    <cellStyle name="Normal 13 3 2 2 2 2 3" xfId="33734"/>
    <cellStyle name="Normal 13 3 2 2 2 2_11) Prop" xfId="33735"/>
    <cellStyle name="Normal 13 3 2 2 2 3" xfId="33736"/>
    <cellStyle name="Normal 13 3 2 2 2 4" xfId="33737"/>
    <cellStyle name="Normal 13 3 2 2 2_11) Prop" xfId="33738"/>
    <cellStyle name="Normal 13 3 2 2 3" xfId="33739"/>
    <cellStyle name="Normal 13 3 2 2 3 2" xfId="33740"/>
    <cellStyle name="Normal 13 3 2 2 3 2 2" xfId="33741"/>
    <cellStyle name="Normal 13 3 2 2 3 2 3" xfId="33742"/>
    <cellStyle name="Normal 13 3 2 2 3 2_11) Prop" xfId="33743"/>
    <cellStyle name="Normal 13 3 2 2 3 3" xfId="33744"/>
    <cellStyle name="Normal 13 3 2 2 3 4" xfId="33745"/>
    <cellStyle name="Normal 13 3 2 2 3_11) Prop" xfId="33746"/>
    <cellStyle name="Normal 13 3 2 2 4" xfId="33747"/>
    <cellStyle name="Normal 13 3 2 2 4 2" xfId="33748"/>
    <cellStyle name="Normal 13 3 2 2 4 3" xfId="33749"/>
    <cellStyle name="Normal 13 3 2 2 4_11) Prop" xfId="33750"/>
    <cellStyle name="Normal 13 3 2 2 5" xfId="33751"/>
    <cellStyle name="Normal 13 3 2 2 6" xfId="33752"/>
    <cellStyle name="Normal 13 3 2 2_11) Prop" xfId="33753"/>
    <cellStyle name="Normal 13 3 2 3" xfId="33754"/>
    <cellStyle name="Normal 13 3 2 3 2" xfId="33755"/>
    <cellStyle name="Normal 13 3 2 3 2 2" xfId="33756"/>
    <cellStyle name="Normal 13 3 2 3 2 2 2" xfId="33757"/>
    <cellStyle name="Normal 13 3 2 3 2 2 3" xfId="33758"/>
    <cellStyle name="Normal 13 3 2 3 2 2_11) Prop" xfId="33759"/>
    <cellStyle name="Normal 13 3 2 3 2 3" xfId="33760"/>
    <cellStyle name="Normal 13 3 2 3 2 4" xfId="33761"/>
    <cellStyle name="Normal 13 3 2 3 2_11) Prop" xfId="33762"/>
    <cellStyle name="Normal 13 3 2 3 3" xfId="33763"/>
    <cellStyle name="Normal 13 3 2 3 3 2" xfId="33764"/>
    <cellStyle name="Normal 13 3 2 3 3 2 2" xfId="33765"/>
    <cellStyle name="Normal 13 3 2 3 3 2 3" xfId="33766"/>
    <cellStyle name="Normal 13 3 2 3 3 2_11) Prop" xfId="33767"/>
    <cellStyle name="Normal 13 3 2 3 3 3" xfId="33768"/>
    <cellStyle name="Normal 13 3 2 3 3 4" xfId="33769"/>
    <cellStyle name="Normal 13 3 2 3 3_11) Prop" xfId="33770"/>
    <cellStyle name="Normal 13 3 2 3 4" xfId="33771"/>
    <cellStyle name="Normal 13 3 2 3 4 2" xfId="33772"/>
    <cellStyle name="Normal 13 3 2 3 4 3" xfId="33773"/>
    <cellStyle name="Normal 13 3 2 3 4_11) Prop" xfId="33774"/>
    <cellStyle name="Normal 13 3 2 3 5" xfId="33775"/>
    <cellStyle name="Normal 13 3 2 3 6" xfId="33776"/>
    <cellStyle name="Normal 13 3 2 3_11) Prop" xfId="33777"/>
    <cellStyle name="Normal 13 3 2 4" xfId="33778"/>
    <cellStyle name="Normal 13 3 2 4 2" xfId="33779"/>
    <cellStyle name="Normal 13 3 2 4 2 2" xfId="33780"/>
    <cellStyle name="Normal 13 3 2 4 2 2 2" xfId="33781"/>
    <cellStyle name="Normal 13 3 2 4 2 2 3" xfId="33782"/>
    <cellStyle name="Normal 13 3 2 4 2 2_11) Prop" xfId="33783"/>
    <cellStyle name="Normal 13 3 2 4 2 3" xfId="33784"/>
    <cellStyle name="Normal 13 3 2 4 2 4" xfId="33785"/>
    <cellStyle name="Normal 13 3 2 4 2_11) Prop" xfId="33786"/>
    <cellStyle name="Normal 13 3 2 4 3" xfId="33787"/>
    <cellStyle name="Normal 13 3 2 4 3 2" xfId="33788"/>
    <cellStyle name="Normal 13 3 2 4 3 2 2" xfId="33789"/>
    <cellStyle name="Normal 13 3 2 4 3 2 3" xfId="33790"/>
    <cellStyle name="Normal 13 3 2 4 3 2_11) Prop" xfId="33791"/>
    <cellStyle name="Normal 13 3 2 4 3 3" xfId="33792"/>
    <cellStyle name="Normal 13 3 2 4 3 4" xfId="33793"/>
    <cellStyle name="Normal 13 3 2 4 3_11) Prop" xfId="33794"/>
    <cellStyle name="Normal 13 3 2 4 4" xfId="33795"/>
    <cellStyle name="Normal 13 3 2 4 4 2" xfId="33796"/>
    <cellStyle name="Normal 13 3 2 4 4 3" xfId="33797"/>
    <cellStyle name="Normal 13 3 2 4 4_11) Prop" xfId="33798"/>
    <cellStyle name="Normal 13 3 2 4 5" xfId="33799"/>
    <cellStyle name="Normal 13 3 2 4 6" xfId="33800"/>
    <cellStyle name="Normal 13 3 2 4_11) Prop" xfId="33801"/>
    <cellStyle name="Normal 13 3 2 5" xfId="33802"/>
    <cellStyle name="Normal 13 3 2 5 2" xfId="33803"/>
    <cellStyle name="Normal 13 3 2 5 2 2" xfId="33804"/>
    <cellStyle name="Normal 13 3 2 5 2 3" xfId="33805"/>
    <cellStyle name="Normal 13 3 2 5 2_11) Prop" xfId="33806"/>
    <cellStyle name="Normal 13 3 2 5 3" xfId="33807"/>
    <cellStyle name="Normal 13 3 2 5 4" xfId="33808"/>
    <cellStyle name="Normal 13 3 2 5_11) Prop" xfId="33809"/>
    <cellStyle name="Normal 13 3 2 6" xfId="33810"/>
    <cellStyle name="Normal 13 3 2 6 2" xfId="33811"/>
    <cellStyle name="Normal 13 3 2 6 2 2" xfId="33812"/>
    <cellStyle name="Normal 13 3 2 6 2 3" xfId="33813"/>
    <cellStyle name="Normal 13 3 2 6 2_11) Prop" xfId="33814"/>
    <cellStyle name="Normal 13 3 2 6 3" xfId="33815"/>
    <cellStyle name="Normal 13 3 2 6 4" xfId="33816"/>
    <cellStyle name="Normal 13 3 2 6_11) Prop" xfId="33817"/>
    <cellStyle name="Normal 13 3 2 7" xfId="33818"/>
    <cellStyle name="Normal 13 3 2 7 2" xfId="33819"/>
    <cellStyle name="Normal 13 3 2 7 3" xfId="33820"/>
    <cellStyle name="Normal 13 3 2 7_11) Prop" xfId="33821"/>
    <cellStyle name="Normal 13 3 2 8" xfId="33822"/>
    <cellStyle name="Normal 13 3 2 9" xfId="33823"/>
    <cellStyle name="Normal 13 3 2_1.) Midland &amp; P&amp;L" xfId="33824"/>
    <cellStyle name="Normal 13 3 3" xfId="33825"/>
    <cellStyle name="Normal 13 3 3 10" xfId="33826"/>
    <cellStyle name="Normal 13 3 3 11" xfId="33827"/>
    <cellStyle name="Normal 13 3 3 2" xfId="33828"/>
    <cellStyle name="Normal 13 3 3 2 2" xfId="33829"/>
    <cellStyle name="Normal 13 3 3 2 2 2" xfId="33830"/>
    <cellStyle name="Normal 13 3 3 2 2 3" xfId="33831"/>
    <cellStyle name="Normal 13 3 3 2 2_11) Prop" xfId="33832"/>
    <cellStyle name="Normal 13 3 3 2 3" xfId="33833"/>
    <cellStyle name="Normal 13 3 3 2 3 2" xfId="33834"/>
    <cellStyle name="Normal 13 3 3 2 3 2 2" xfId="33835"/>
    <cellStyle name="Normal 13 3 3 2 3 2_PY_Adj" xfId="33836"/>
    <cellStyle name="Normal 13 3 3 2 3 3" xfId="33837"/>
    <cellStyle name="Normal 13 3 3 2 3_C1 BS" xfId="33838"/>
    <cellStyle name="Normal 13 3 3 2 4" xfId="33839"/>
    <cellStyle name="Normal 13 3 3 2 4 2" xfId="33840"/>
    <cellStyle name="Normal 13 3 3 2 4 2 2" xfId="33841"/>
    <cellStyle name="Normal 13 3 3 2 4 2_PY_Adj" xfId="33842"/>
    <cellStyle name="Normal 13 3 3 2 4 3" xfId="33843"/>
    <cellStyle name="Normal 13 3 3 2 4_C1 BS" xfId="33844"/>
    <cellStyle name="Normal 13 3 3 2 5" xfId="33845"/>
    <cellStyle name="Normal 13 3 3 2 5 2" xfId="33846"/>
    <cellStyle name="Normal 13 3 3 2 5_PY_Adj" xfId="33847"/>
    <cellStyle name="Normal 13 3 3 2 6" xfId="33848"/>
    <cellStyle name="Normal 13 3 3 2_11) Prop" xfId="33849"/>
    <cellStyle name="Normal 13 3 3 3" xfId="33850"/>
    <cellStyle name="Normal 13 3 3 3 2" xfId="33851"/>
    <cellStyle name="Normal 13 3 3 3 2 2" xfId="33852"/>
    <cellStyle name="Normal 13 3 3 3 2 3" xfId="33853"/>
    <cellStyle name="Normal 13 3 3 3 2_11) Prop" xfId="33854"/>
    <cellStyle name="Normal 13 3 3 3 3" xfId="33855"/>
    <cellStyle name="Normal 13 3 3 3 4" xfId="33856"/>
    <cellStyle name="Normal 13 3 3 3_11) Prop" xfId="33857"/>
    <cellStyle name="Normal 13 3 3 4" xfId="33858"/>
    <cellStyle name="Normal 13 3 3 4 2" xfId="33859"/>
    <cellStyle name="Normal 13 3 3 4 3" xfId="33860"/>
    <cellStyle name="Normal 13 3 3 4_11) Prop" xfId="33861"/>
    <cellStyle name="Normal 13 3 3 5" xfId="33862"/>
    <cellStyle name="Normal 13 3 3 5 2" xfId="33863"/>
    <cellStyle name="Normal 13 3 3 5 2 2" xfId="33864"/>
    <cellStyle name="Normal 13 3 3 5 2_PY_Adj" xfId="33865"/>
    <cellStyle name="Normal 13 3 3 5 3" xfId="33866"/>
    <cellStyle name="Normal 13 3 3 5_C1 BS" xfId="33867"/>
    <cellStyle name="Normal 13 3 3 6" xfId="33868"/>
    <cellStyle name="Normal 13 3 3 6 2" xfId="33869"/>
    <cellStyle name="Normal 13 3 3 6 2 2" xfId="33870"/>
    <cellStyle name="Normal 13 3 3 6 2_PY_Adj" xfId="33871"/>
    <cellStyle name="Normal 13 3 3 6 3" xfId="33872"/>
    <cellStyle name="Normal 13 3 3 6_C1 BS" xfId="33873"/>
    <cellStyle name="Normal 13 3 3 7" xfId="33874"/>
    <cellStyle name="Normal 13 3 3 7 2" xfId="33875"/>
    <cellStyle name="Normal 13 3 3 7_PY_Adj" xfId="33876"/>
    <cellStyle name="Normal 13 3 3 8" xfId="33877"/>
    <cellStyle name="Normal 13 3 3 8 2" xfId="33878"/>
    <cellStyle name="Normal 13 3 3 8_PY_Adj" xfId="33879"/>
    <cellStyle name="Normal 13 3 3 9" xfId="33880"/>
    <cellStyle name="Normal 13 3 3_1.) Midland &amp; P&amp;L" xfId="33881"/>
    <cellStyle name="Normal 13 3 4" xfId="33882"/>
    <cellStyle name="Normal 13 3 4 2" xfId="33883"/>
    <cellStyle name="Normal 13 3 4 2 2" xfId="33884"/>
    <cellStyle name="Normal 13 3 4 2 2 2" xfId="33885"/>
    <cellStyle name="Normal 13 3 4 2 2 3" xfId="33886"/>
    <cellStyle name="Normal 13 3 4 2 2_11) Prop" xfId="33887"/>
    <cellStyle name="Normal 13 3 4 2 3" xfId="33888"/>
    <cellStyle name="Normal 13 3 4 2 4" xfId="33889"/>
    <cellStyle name="Normal 13 3 4 2_11) Prop" xfId="33890"/>
    <cellStyle name="Normal 13 3 4 3" xfId="33891"/>
    <cellStyle name="Normal 13 3 4 3 2" xfId="33892"/>
    <cellStyle name="Normal 13 3 4 3 2 2" xfId="33893"/>
    <cellStyle name="Normal 13 3 4 3 2 3" xfId="33894"/>
    <cellStyle name="Normal 13 3 4 3 2_11) Prop" xfId="33895"/>
    <cellStyle name="Normal 13 3 4 3 3" xfId="33896"/>
    <cellStyle name="Normal 13 3 4 3 4" xfId="33897"/>
    <cellStyle name="Normal 13 3 4 3_11) Prop" xfId="33898"/>
    <cellStyle name="Normal 13 3 4 4" xfId="33899"/>
    <cellStyle name="Normal 13 3 4 4 2" xfId="33900"/>
    <cellStyle name="Normal 13 3 4 4 3" xfId="33901"/>
    <cellStyle name="Normal 13 3 4 4_11) Prop" xfId="33902"/>
    <cellStyle name="Normal 13 3 4 5" xfId="33903"/>
    <cellStyle name="Normal 13 3 4 6" xfId="33904"/>
    <cellStyle name="Normal 13 3 4_11) Prop" xfId="33905"/>
    <cellStyle name="Normal 13 3 5" xfId="33906"/>
    <cellStyle name="Normal 13 3 5 2" xfId="33907"/>
    <cellStyle name="Normal 13 3 5 2 2" xfId="33908"/>
    <cellStyle name="Normal 13 3 5 2 2 2" xfId="33909"/>
    <cellStyle name="Normal 13 3 5 2 2 3" xfId="33910"/>
    <cellStyle name="Normal 13 3 5 2 2_11) Prop" xfId="33911"/>
    <cellStyle name="Normal 13 3 5 2 3" xfId="33912"/>
    <cellStyle name="Normal 13 3 5 2 4" xfId="33913"/>
    <cellStyle name="Normal 13 3 5 2_11) Prop" xfId="33914"/>
    <cellStyle name="Normal 13 3 5 3" xfId="33915"/>
    <cellStyle name="Normal 13 3 5 3 2" xfId="33916"/>
    <cellStyle name="Normal 13 3 5 3 2 2" xfId="33917"/>
    <cellStyle name="Normal 13 3 5 3 2 3" xfId="33918"/>
    <cellStyle name="Normal 13 3 5 3 2_11) Prop" xfId="33919"/>
    <cellStyle name="Normal 13 3 5 3 3" xfId="33920"/>
    <cellStyle name="Normal 13 3 5 3 4" xfId="33921"/>
    <cellStyle name="Normal 13 3 5 3_11) Prop" xfId="33922"/>
    <cellStyle name="Normal 13 3 5 4" xfId="33923"/>
    <cellStyle name="Normal 13 3 5 4 2" xfId="33924"/>
    <cellStyle name="Normal 13 3 5 4 3" xfId="33925"/>
    <cellStyle name="Normal 13 3 5 4_11) Prop" xfId="33926"/>
    <cellStyle name="Normal 13 3 5 5" xfId="33927"/>
    <cellStyle name="Normal 13 3 5 6" xfId="33928"/>
    <cellStyle name="Normal 13 3 5_11) Prop" xfId="33929"/>
    <cellStyle name="Normal 13 3 6" xfId="33930"/>
    <cellStyle name="Normal 13 3 6 2" xfId="33931"/>
    <cellStyle name="Normal 13 3 6 2 2" xfId="33932"/>
    <cellStyle name="Normal 13 3 6 2 3" xfId="33933"/>
    <cellStyle name="Normal 13 3 6 2_11) Prop" xfId="33934"/>
    <cellStyle name="Normal 13 3 6 3" xfId="33935"/>
    <cellStyle name="Normal 13 3 6 4" xfId="33936"/>
    <cellStyle name="Normal 13 3 6_11) Prop" xfId="33937"/>
    <cellStyle name="Normal 13 3 7" xfId="33938"/>
    <cellStyle name="Normal 13 3 7 2" xfId="33939"/>
    <cellStyle name="Normal 13 3 7 2 2" xfId="33940"/>
    <cellStyle name="Normal 13 3 7 2 3" xfId="33941"/>
    <cellStyle name="Normal 13 3 7 2_11) Prop" xfId="33942"/>
    <cellStyle name="Normal 13 3 7 3" xfId="33943"/>
    <cellStyle name="Normal 13 3 7 4" xfId="33944"/>
    <cellStyle name="Normal 13 3 7_11) Prop" xfId="33945"/>
    <cellStyle name="Normal 13 3 8" xfId="33946"/>
    <cellStyle name="Normal 13 3 8 2" xfId="33947"/>
    <cellStyle name="Normal 13 3 8 3" xfId="33948"/>
    <cellStyle name="Normal 13 3 8_11) Prop" xfId="33949"/>
    <cellStyle name="Normal 13 3 9" xfId="33950"/>
    <cellStyle name="Normal 13 3 9 2" xfId="33951"/>
    <cellStyle name="Normal 13 3 9 2 2" xfId="33952"/>
    <cellStyle name="Normal 13 3 9 2_PY_Adj" xfId="33953"/>
    <cellStyle name="Normal 13 3 9 3" xfId="33954"/>
    <cellStyle name="Normal 13 3 9_C1 BS" xfId="33955"/>
    <cellStyle name="Normal 13 3_1.) Midland &amp; P&amp;L" xfId="33956"/>
    <cellStyle name="Normal 13 4" xfId="33957"/>
    <cellStyle name="Normal 13 4 10" xfId="33958"/>
    <cellStyle name="Normal 13 4 2" xfId="33959"/>
    <cellStyle name="Normal 13 4 2 2" xfId="33960"/>
    <cellStyle name="Normal 13 4 2 2 2" xfId="33961"/>
    <cellStyle name="Normal 13 4 2 2 2 2" xfId="33962"/>
    <cellStyle name="Normal 13 4 2 2 2_PY_Adj" xfId="33963"/>
    <cellStyle name="Normal 13 4 2 2 3" xfId="33964"/>
    <cellStyle name="Normal 13 4 2 2_C1 BS" xfId="33965"/>
    <cellStyle name="Normal 13 4 2 3" xfId="33966"/>
    <cellStyle name="Normal 13 4 2 3 2" xfId="33967"/>
    <cellStyle name="Normal 13 4 2 3 2 2" xfId="33968"/>
    <cellStyle name="Normal 13 4 2 3 2_PY_Adj" xfId="33969"/>
    <cellStyle name="Normal 13 4 2 3 3" xfId="33970"/>
    <cellStyle name="Normal 13 4 2 3_C1 BS" xfId="33971"/>
    <cellStyle name="Normal 13 4 2 4" xfId="33972"/>
    <cellStyle name="Normal 13 4 2 4 2" xfId="33973"/>
    <cellStyle name="Normal 13 4 2 4_PY_Adj" xfId="33974"/>
    <cellStyle name="Normal 13 4 2 5" xfId="33975"/>
    <cellStyle name="Normal 13 4 2_11) Prop" xfId="33976"/>
    <cellStyle name="Normal 13 4 3" xfId="33977"/>
    <cellStyle name="Normal 13 4 3 2" xfId="33978"/>
    <cellStyle name="Normal 13 4 3 3" xfId="33979"/>
    <cellStyle name="Normal 13 4 3_11) Prop" xfId="33980"/>
    <cellStyle name="Normal 13 4 4" xfId="33981"/>
    <cellStyle name="Normal 13 4 5" xfId="33982"/>
    <cellStyle name="Normal 13 4 6" xfId="33983"/>
    <cellStyle name="Normal 13 4 7" xfId="33984"/>
    <cellStyle name="Normal 13 4 8" xfId="33985"/>
    <cellStyle name="Normal 13 4 9" xfId="33986"/>
    <cellStyle name="Normal 13 4_1.) Midland &amp; P&amp;L" xfId="33987"/>
    <cellStyle name="Normal 13 5" xfId="33988"/>
    <cellStyle name="Normal 13 5 10" xfId="33989"/>
    <cellStyle name="Normal 13 5 11" xfId="33990"/>
    <cellStyle name="Normal 13 5 2" xfId="33991"/>
    <cellStyle name="Normal 13 5 2 2" xfId="33992"/>
    <cellStyle name="Normal 13 5 2 2 2" xfId="33993"/>
    <cellStyle name="Normal 13 5 2 2 2 2" xfId="33994"/>
    <cellStyle name="Normal 13 5 2 2 2 3" xfId="33995"/>
    <cellStyle name="Normal 13 5 2 2 2_11) Prop" xfId="33996"/>
    <cellStyle name="Normal 13 5 2 2 3" xfId="33997"/>
    <cellStyle name="Normal 13 5 2 2 4" xfId="33998"/>
    <cellStyle name="Normal 13 5 2 2_11) Prop" xfId="33999"/>
    <cellStyle name="Normal 13 5 2 3" xfId="34000"/>
    <cellStyle name="Normal 13 5 2 3 2" xfId="34001"/>
    <cellStyle name="Normal 13 5 2 3 2 2" xfId="34002"/>
    <cellStyle name="Normal 13 5 2 3 2 3" xfId="34003"/>
    <cellStyle name="Normal 13 5 2 3 2_11) Prop" xfId="34004"/>
    <cellStyle name="Normal 13 5 2 3 3" xfId="34005"/>
    <cellStyle name="Normal 13 5 2 3 4" xfId="34006"/>
    <cellStyle name="Normal 13 5 2 3_11) Prop" xfId="34007"/>
    <cellStyle name="Normal 13 5 2 4" xfId="34008"/>
    <cellStyle name="Normal 13 5 2 4 2" xfId="34009"/>
    <cellStyle name="Normal 13 5 2 4 3" xfId="34010"/>
    <cellStyle name="Normal 13 5 2 4_11) Prop" xfId="34011"/>
    <cellStyle name="Normal 13 5 2 5" xfId="34012"/>
    <cellStyle name="Normal 13 5 2 6" xfId="34013"/>
    <cellStyle name="Normal 13 5 2_11) Prop" xfId="34014"/>
    <cellStyle name="Normal 13 5 3" xfId="34015"/>
    <cellStyle name="Normal 13 5 3 2" xfId="34016"/>
    <cellStyle name="Normal 13 5 3 2 2" xfId="34017"/>
    <cellStyle name="Normal 13 5 3 2 2 2" xfId="34018"/>
    <cellStyle name="Normal 13 5 3 2 2 3" xfId="34019"/>
    <cellStyle name="Normal 13 5 3 2 2_11) Prop" xfId="34020"/>
    <cellStyle name="Normal 13 5 3 2 3" xfId="34021"/>
    <cellStyle name="Normal 13 5 3 2 4" xfId="34022"/>
    <cellStyle name="Normal 13 5 3 2_11) Prop" xfId="34023"/>
    <cellStyle name="Normal 13 5 3 3" xfId="34024"/>
    <cellStyle name="Normal 13 5 3 3 2" xfId="34025"/>
    <cellStyle name="Normal 13 5 3 3 2 2" xfId="34026"/>
    <cellStyle name="Normal 13 5 3 3 2 3" xfId="34027"/>
    <cellStyle name="Normal 13 5 3 3 2_11) Prop" xfId="34028"/>
    <cellStyle name="Normal 13 5 3 3 3" xfId="34029"/>
    <cellStyle name="Normal 13 5 3 3 4" xfId="34030"/>
    <cellStyle name="Normal 13 5 3 3_11) Prop" xfId="34031"/>
    <cellStyle name="Normal 13 5 3 4" xfId="34032"/>
    <cellStyle name="Normal 13 5 3 4 2" xfId="34033"/>
    <cellStyle name="Normal 13 5 3 4 3" xfId="34034"/>
    <cellStyle name="Normal 13 5 3 4_11) Prop" xfId="34035"/>
    <cellStyle name="Normal 13 5 3 5" xfId="34036"/>
    <cellStyle name="Normal 13 5 3 6" xfId="34037"/>
    <cellStyle name="Normal 13 5 3_11) Prop" xfId="34038"/>
    <cellStyle name="Normal 13 5 4" xfId="34039"/>
    <cellStyle name="Normal 13 5 4 2" xfId="34040"/>
    <cellStyle name="Normal 13 5 4 2 2" xfId="34041"/>
    <cellStyle name="Normal 13 5 4 2 2 2" xfId="34042"/>
    <cellStyle name="Normal 13 5 4 2 2 3" xfId="34043"/>
    <cellStyle name="Normal 13 5 4 2 2_11) Prop" xfId="34044"/>
    <cellStyle name="Normal 13 5 4 2 3" xfId="34045"/>
    <cellStyle name="Normal 13 5 4 2 4" xfId="34046"/>
    <cellStyle name="Normal 13 5 4 2_11) Prop" xfId="34047"/>
    <cellStyle name="Normal 13 5 4 3" xfId="34048"/>
    <cellStyle name="Normal 13 5 4 3 2" xfId="34049"/>
    <cellStyle name="Normal 13 5 4 3 2 2" xfId="34050"/>
    <cellStyle name="Normal 13 5 4 3 2 3" xfId="34051"/>
    <cellStyle name="Normal 13 5 4 3 2_11) Prop" xfId="34052"/>
    <cellStyle name="Normal 13 5 4 3 3" xfId="34053"/>
    <cellStyle name="Normal 13 5 4 3 4" xfId="34054"/>
    <cellStyle name="Normal 13 5 4 3_11) Prop" xfId="34055"/>
    <cellStyle name="Normal 13 5 4 4" xfId="34056"/>
    <cellStyle name="Normal 13 5 4 4 2" xfId="34057"/>
    <cellStyle name="Normal 13 5 4 4 3" xfId="34058"/>
    <cellStyle name="Normal 13 5 4 4_11) Prop" xfId="34059"/>
    <cellStyle name="Normal 13 5 4 5" xfId="34060"/>
    <cellStyle name="Normal 13 5 4 6" xfId="34061"/>
    <cellStyle name="Normal 13 5 4_11) Prop" xfId="34062"/>
    <cellStyle name="Normal 13 5 5" xfId="34063"/>
    <cellStyle name="Normal 13 5 5 2" xfId="34064"/>
    <cellStyle name="Normal 13 5 5 2 2" xfId="34065"/>
    <cellStyle name="Normal 13 5 5 2 3" xfId="34066"/>
    <cellStyle name="Normal 13 5 5 2_11) Prop" xfId="34067"/>
    <cellStyle name="Normal 13 5 5 3" xfId="34068"/>
    <cellStyle name="Normal 13 5 5 4" xfId="34069"/>
    <cellStyle name="Normal 13 5 5_11) Prop" xfId="34070"/>
    <cellStyle name="Normal 13 5 6" xfId="34071"/>
    <cellStyle name="Normal 13 5 6 2" xfId="34072"/>
    <cellStyle name="Normal 13 5 6 2 2" xfId="34073"/>
    <cellStyle name="Normal 13 5 6 2 3" xfId="34074"/>
    <cellStyle name="Normal 13 5 6 2_11) Prop" xfId="34075"/>
    <cellStyle name="Normal 13 5 6 3" xfId="34076"/>
    <cellStyle name="Normal 13 5 6 4" xfId="34077"/>
    <cellStyle name="Normal 13 5 6_11) Prop" xfId="34078"/>
    <cellStyle name="Normal 13 5 7" xfId="34079"/>
    <cellStyle name="Normal 13 5 7 2" xfId="34080"/>
    <cellStyle name="Normal 13 5 7 3" xfId="34081"/>
    <cellStyle name="Normal 13 5 7_11) Prop" xfId="34082"/>
    <cellStyle name="Normal 13 5 8" xfId="34083"/>
    <cellStyle name="Normal 13 5 8 2" xfId="34084"/>
    <cellStyle name="Normal 13 5 8 3" xfId="34085"/>
    <cellStyle name="Normal 13 5 8_11) Prop" xfId="34086"/>
    <cellStyle name="Normal 13 5 9" xfId="34087"/>
    <cellStyle name="Normal 13 5_1.) Midland &amp; P&amp;L" xfId="34088"/>
    <cellStyle name="Normal 13 6" xfId="34089"/>
    <cellStyle name="Normal 13 6 2" xfId="34090"/>
    <cellStyle name="Normal 13 6 2 2" xfId="34091"/>
    <cellStyle name="Normal 13 6 2 3" xfId="34092"/>
    <cellStyle name="Normal 13 6 2_11) Prop" xfId="34093"/>
    <cellStyle name="Normal 13 6 3" xfId="34094"/>
    <cellStyle name="Normal 13 6 3 2" xfId="34095"/>
    <cellStyle name="Normal 13 6 4" xfId="34096"/>
    <cellStyle name="Normal 13 6 4 2" xfId="34097"/>
    <cellStyle name="Normal 13 6 4_PY_Adj" xfId="34098"/>
    <cellStyle name="Normal 13 6 5" xfId="34099"/>
    <cellStyle name="Normal 13 6_11) Prop" xfId="34100"/>
    <cellStyle name="Normal 13 7" xfId="34101"/>
    <cellStyle name="Normal 13 7 2" xfId="34102"/>
    <cellStyle name="Normal 13 7 2 2" xfId="34103"/>
    <cellStyle name="Normal 13 7 2 3" xfId="34104"/>
    <cellStyle name="Normal 13 7 2_11) Prop" xfId="34105"/>
    <cellStyle name="Normal 13 7 3" xfId="34106"/>
    <cellStyle name="Normal 13 7 4" xfId="34107"/>
    <cellStyle name="Normal 13 7_11) Prop" xfId="34108"/>
    <cellStyle name="Normal 13 8" xfId="34109"/>
    <cellStyle name="Normal 13 8 2" xfId="34110"/>
    <cellStyle name="Normal 13 8 2 2" xfId="34111"/>
    <cellStyle name="Normal 13 8 2 3" xfId="34112"/>
    <cellStyle name="Normal 13 8 2_11) Prop" xfId="34113"/>
    <cellStyle name="Normal 13 8 3" xfId="34114"/>
    <cellStyle name="Normal 13 8 4" xfId="34115"/>
    <cellStyle name="Normal 13 8_11) Prop" xfId="34116"/>
    <cellStyle name="Normal 13 9" xfId="34117"/>
    <cellStyle name="Normal 13 9 2" xfId="34118"/>
    <cellStyle name="Normal 13 9 3" xfId="34119"/>
    <cellStyle name="Normal 13 9_11) Prop" xfId="34120"/>
    <cellStyle name="Normal 13_1.) Midland &amp; P&amp;L" xfId="34121"/>
    <cellStyle name="Normal 130" xfId="34122"/>
    <cellStyle name="Normal 130 2" xfId="34123"/>
    <cellStyle name="Normal 130 2 2" xfId="34124"/>
    <cellStyle name="Normal 130 2 3" xfId="34125"/>
    <cellStyle name="Normal 130 2_11) Prop" xfId="34126"/>
    <cellStyle name="Normal 130 3" xfId="34127"/>
    <cellStyle name="Normal 130 4" xfId="34128"/>
    <cellStyle name="Normal 130_11) Prop" xfId="34129"/>
    <cellStyle name="Normal 131" xfId="34130"/>
    <cellStyle name="Normal 131 2" xfId="34131"/>
    <cellStyle name="Normal 131 2 2" xfId="34132"/>
    <cellStyle name="Normal 131 2 3" xfId="34133"/>
    <cellStyle name="Normal 131 2_11) Prop" xfId="34134"/>
    <cellStyle name="Normal 131 3" xfId="34135"/>
    <cellStyle name="Normal 131 4" xfId="34136"/>
    <cellStyle name="Normal 131_11) Prop" xfId="34137"/>
    <cellStyle name="Normal 132" xfId="34138"/>
    <cellStyle name="Normal 132 2" xfId="34139"/>
    <cellStyle name="Normal 132 2 2" xfId="34140"/>
    <cellStyle name="Normal 132 2 3" xfId="34141"/>
    <cellStyle name="Normal 132 2_11) Prop" xfId="34142"/>
    <cellStyle name="Normal 132 3" xfId="34143"/>
    <cellStyle name="Normal 132 4" xfId="34144"/>
    <cellStyle name="Normal 132_11) Prop" xfId="34145"/>
    <cellStyle name="Normal 133" xfId="34146"/>
    <cellStyle name="Normal 133 2" xfId="34147"/>
    <cellStyle name="Normal 133 2 2" xfId="34148"/>
    <cellStyle name="Normal 133 2 3" xfId="34149"/>
    <cellStyle name="Normal 133 2_11) Prop" xfId="34150"/>
    <cellStyle name="Normal 133 3" xfId="34151"/>
    <cellStyle name="Normal 133 4" xfId="34152"/>
    <cellStyle name="Normal 133_11) Prop" xfId="34153"/>
    <cellStyle name="Normal 134" xfId="34154"/>
    <cellStyle name="Normal 134 2" xfId="34155"/>
    <cellStyle name="Normal 134 2 2" xfId="34156"/>
    <cellStyle name="Normal 134 2 3" xfId="34157"/>
    <cellStyle name="Normal 134 2_11) Prop" xfId="34158"/>
    <cellStyle name="Normal 134 3" xfId="34159"/>
    <cellStyle name="Normal 134 4" xfId="34160"/>
    <cellStyle name="Normal 134_11) Prop" xfId="34161"/>
    <cellStyle name="Normal 135" xfId="34162"/>
    <cellStyle name="Normal 135 2" xfId="34163"/>
    <cellStyle name="Normal 135 2 2" xfId="34164"/>
    <cellStyle name="Normal 135 2 3" xfId="34165"/>
    <cellStyle name="Normal 135 2_11) Prop" xfId="34166"/>
    <cellStyle name="Normal 135 3" xfId="34167"/>
    <cellStyle name="Normal 135 4" xfId="34168"/>
    <cellStyle name="Normal 135_11) Prop" xfId="34169"/>
    <cellStyle name="Normal 136" xfId="34170"/>
    <cellStyle name="Normal 136 2" xfId="34171"/>
    <cellStyle name="Normal 136 2 2" xfId="34172"/>
    <cellStyle name="Normal 136 2 3" xfId="34173"/>
    <cellStyle name="Normal 136 2_11) Prop" xfId="34174"/>
    <cellStyle name="Normal 136 3" xfId="34175"/>
    <cellStyle name="Normal 136 4" xfId="34176"/>
    <cellStyle name="Normal 136_11) Prop" xfId="34177"/>
    <cellStyle name="Normal 137" xfId="34178"/>
    <cellStyle name="Normal 137 2" xfId="34179"/>
    <cellStyle name="Normal 137 2 2" xfId="34180"/>
    <cellStyle name="Normal 137 2 3" xfId="34181"/>
    <cellStyle name="Normal 137 2_11) Prop" xfId="34182"/>
    <cellStyle name="Normal 137 3" xfId="34183"/>
    <cellStyle name="Normal 137 4" xfId="34184"/>
    <cellStyle name="Normal 137_11) Prop" xfId="34185"/>
    <cellStyle name="Normal 138" xfId="34186"/>
    <cellStyle name="Normal 138 2" xfId="34187"/>
    <cellStyle name="Normal 138 2 2" xfId="34188"/>
    <cellStyle name="Normal 138 2 3" xfId="34189"/>
    <cellStyle name="Normal 138 2_11) Prop" xfId="34190"/>
    <cellStyle name="Normal 138 3" xfId="34191"/>
    <cellStyle name="Normal 138 4" xfId="34192"/>
    <cellStyle name="Normal 138_11) Prop" xfId="34193"/>
    <cellStyle name="Normal 139" xfId="34194"/>
    <cellStyle name="Normal 139 2" xfId="34195"/>
    <cellStyle name="Normal 139 2 2" xfId="34196"/>
    <cellStyle name="Normal 139 2 3" xfId="34197"/>
    <cellStyle name="Normal 139 2_11) Prop" xfId="34198"/>
    <cellStyle name="Normal 139 3" xfId="34199"/>
    <cellStyle name="Normal 139 4" xfId="34200"/>
    <cellStyle name="Normal 139_11) Prop" xfId="34201"/>
    <cellStyle name="Normal 14" xfId="34202"/>
    <cellStyle name="Normal 14 10" xfId="34203"/>
    <cellStyle name="Normal 14 10 2" xfId="34204"/>
    <cellStyle name="Normal 14 11" xfId="34205"/>
    <cellStyle name="Normal 14 11 2" xfId="34206"/>
    <cellStyle name="Normal 14 11_PY_Adj" xfId="34207"/>
    <cellStyle name="Normal 14 12" xfId="34208"/>
    <cellStyle name="Normal 14 12 2" xfId="34209"/>
    <cellStyle name="Normal 14 12_PY_Adj" xfId="34210"/>
    <cellStyle name="Normal 14 13" xfId="34211"/>
    <cellStyle name="Normal 14 14" xfId="34212"/>
    <cellStyle name="Normal 14 2" xfId="34213"/>
    <cellStyle name="Normal 14 2 10" xfId="34214"/>
    <cellStyle name="Normal 14 2 2" xfId="34215"/>
    <cellStyle name="Normal 14 2 2 10" xfId="34216"/>
    <cellStyle name="Normal 14 2 2 11" xfId="34217"/>
    <cellStyle name="Normal 14 2 2 2" xfId="34218"/>
    <cellStyle name="Normal 14 2 2 2 2" xfId="34219"/>
    <cellStyle name="Normal 14 2 2 2 3" xfId="34220"/>
    <cellStyle name="Normal 14 2 2 2_1.) Midland &amp; P&amp;L" xfId="34221"/>
    <cellStyle name="Normal 14 2 2 3" xfId="34222"/>
    <cellStyle name="Normal 14 2 2 3 10" xfId="34223"/>
    <cellStyle name="Normal 14 2 2 3 11" xfId="34224"/>
    <cellStyle name="Normal 14 2 2 3 2" xfId="34225"/>
    <cellStyle name="Normal 14 2 2 3 2 2" xfId="34226"/>
    <cellStyle name="Normal 14 2 2 3 2 2 2" xfId="34227"/>
    <cellStyle name="Normal 14 2 2 3 2 2 2 2" xfId="34228"/>
    <cellStyle name="Normal 14 2 2 3 2 2 2_PY_Adj" xfId="34229"/>
    <cellStyle name="Normal 14 2 2 3 2 2 3" xfId="34230"/>
    <cellStyle name="Normal 14 2 2 3 2 2_C1 BS" xfId="34231"/>
    <cellStyle name="Normal 14 2 2 3 2 3" xfId="34232"/>
    <cellStyle name="Normal 14 2 2 3 2 3 2" xfId="34233"/>
    <cellStyle name="Normal 14 2 2 3 2 3 2 2" xfId="34234"/>
    <cellStyle name="Normal 14 2 2 3 2 3 2_PY_Adj" xfId="34235"/>
    <cellStyle name="Normal 14 2 2 3 2 3 3" xfId="34236"/>
    <cellStyle name="Normal 14 2 2 3 2 3_C1 BS" xfId="34237"/>
    <cellStyle name="Normal 14 2 2 3 2 4" xfId="34238"/>
    <cellStyle name="Normal 14 2 2 3 2 4 2" xfId="34239"/>
    <cellStyle name="Normal 14 2 2 3 2 4_PY_Adj" xfId="34240"/>
    <cellStyle name="Normal 14 2 2 3 2 5" xfId="34241"/>
    <cellStyle name="Normal 14 2 2 3 2_4) FAS 143" xfId="34242"/>
    <cellStyle name="Normal 14 2 2 3 3" xfId="34243"/>
    <cellStyle name="Normal 14 2 2 3 3 2" xfId="34244"/>
    <cellStyle name="Normal 14 2 2 3 3 2 2" xfId="34245"/>
    <cellStyle name="Normal 14 2 2 3 3 2_PY_Adj" xfId="34246"/>
    <cellStyle name="Normal 14 2 2 3 3 3" xfId="34247"/>
    <cellStyle name="Normal 14 2 2 3 3_C1 BS" xfId="34248"/>
    <cellStyle name="Normal 14 2 2 3 4" xfId="34249"/>
    <cellStyle name="Normal 14 2 2 3 4 2" xfId="34250"/>
    <cellStyle name="Normal 14 2 2 3 4 2 2" xfId="34251"/>
    <cellStyle name="Normal 14 2 2 3 4 2_PY_Adj" xfId="34252"/>
    <cellStyle name="Normal 14 2 2 3 4 3" xfId="34253"/>
    <cellStyle name="Normal 14 2 2 3 4_C1 BS" xfId="34254"/>
    <cellStyle name="Normal 14 2 2 3 5" xfId="34255"/>
    <cellStyle name="Normal 14 2 2 3 5 2" xfId="34256"/>
    <cellStyle name="Normal 14 2 2 3 5_PY_Adj" xfId="34257"/>
    <cellStyle name="Normal 14 2 2 3 6" xfId="34258"/>
    <cellStyle name="Normal 14 2 2 3 6 2" xfId="34259"/>
    <cellStyle name="Normal 14 2 2 3 6_PY_Adj" xfId="34260"/>
    <cellStyle name="Normal 14 2 2 3 7" xfId="34261"/>
    <cellStyle name="Normal 14 2 2 3 8" xfId="34262"/>
    <cellStyle name="Normal 14 2 2 3 9" xfId="34263"/>
    <cellStyle name="Normal 14 2 2 3_1.) Midland &amp; P&amp;L" xfId="34264"/>
    <cellStyle name="Normal 14 2 2 4" xfId="34265"/>
    <cellStyle name="Normal 14 2 2 4 2" xfId="34266"/>
    <cellStyle name="Normal 14 2 2 4 2 2" xfId="34267"/>
    <cellStyle name="Normal 14 2 2 4 2 2 2" xfId="34268"/>
    <cellStyle name="Normal 14 2 2 4 2 2_PY_Adj" xfId="34269"/>
    <cellStyle name="Normal 14 2 2 4 2 3" xfId="34270"/>
    <cellStyle name="Normal 14 2 2 4 2_C1 BS" xfId="34271"/>
    <cellStyle name="Normal 14 2 2 4 3" xfId="34272"/>
    <cellStyle name="Normal 14 2 2 4 3 2" xfId="34273"/>
    <cellStyle name="Normal 14 2 2 4 3 2 2" xfId="34274"/>
    <cellStyle name="Normal 14 2 2 4 3 2_PY_Adj" xfId="34275"/>
    <cellStyle name="Normal 14 2 2 4 3 3" xfId="34276"/>
    <cellStyle name="Normal 14 2 2 4 3_C1 BS" xfId="34277"/>
    <cellStyle name="Normal 14 2 2 4 4" xfId="34278"/>
    <cellStyle name="Normal 14 2 2 4 4 2" xfId="34279"/>
    <cellStyle name="Normal 14 2 2 4 4_PY_Adj" xfId="34280"/>
    <cellStyle name="Normal 14 2 2 4 5" xfId="34281"/>
    <cellStyle name="Normal 14 2 2 4_11) Prop" xfId="34282"/>
    <cellStyle name="Normal 14 2 2 5" xfId="34283"/>
    <cellStyle name="Normal 14 2 2 5 2" xfId="34284"/>
    <cellStyle name="Normal 14 2 2 5 2 2" xfId="34285"/>
    <cellStyle name="Normal 14 2 2 5 2_PY_Adj" xfId="34286"/>
    <cellStyle name="Normal 14 2 2 5 3" xfId="34287"/>
    <cellStyle name="Normal 14 2 2 5_C1 BS" xfId="34288"/>
    <cellStyle name="Normal 14 2 2 6" xfId="34289"/>
    <cellStyle name="Normal 14 2 2 6 2" xfId="34290"/>
    <cellStyle name="Normal 14 2 2 6 2 2" xfId="34291"/>
    <cellStyle name="Normal 14 2 2 6 2_PY_Adj" xfId="34292"/>
    <cellStyle name="Normal 14 2 2 6 3" xfId="34293"/>
    <cellStyle name="Normal 14 2 2 6_C1 BS" xfId="34294"/>
    <cellStyle name="Normal 14 2 2 7" xfId="34295"/>
    <cellStyle name="Normal 14 2 2 7 2" xfId="34296"/>
    <cellStyle name="Normal 14 2 2 7_PY_Adj" xfId="34297"/>
    <cellStyle name="Normal 14 2 2 8" xfId="34298"/>
    <cellStyle name="Normal 14 2 2 9" xfId="34299"/>
    <cellStyle name="Normal 14 2 2_1.) Midland &amp; P&amp;L" xfId="34300"/>
    <cellStyle name="Normal 14 2 3" xfId="34301"/>
    <cellStyle name="Normal 14 2 3 2" xfId="34302"/>
    <cellStyle name="Normal 14 2 3 2 2" xfId="34303"/>
    <cellStyle name="Normal 14 2 3 2 2 2" xfId="34304"/>
    <cellStyle name="Normal 14 2 3 2 2_PY_Adj" xfId="34305"/>
    <cellStyle name="Normal 14 2 3 2 3" xfId="34306"/>
    <cellStyle name="Normal 14 2 3 2_C1 BS" xfId="34307"/>
    <cellStyle name="Normal 14 2 3 3" xfId="34308"/>
    <cellStyle name="Normal 14 2 3 3 2" xfId="34309"/>
    <cellStyle name="Normal 14 2 3 3 2 2" xfId="34310"/>
    <cellStyle name="Normal 14 2 3 3 2_PY_Adj" xfId="34311"/>
    <cellStyle name="Normal 14 2 3 3 3" xfId="34312"/>
    <cellStyle name="Normal 14 2 3 3_C1 BS" xfId="34313"/>
    <cellStyle name="Normal 14 2 3 4" xfId="34314"/>
    <cellStyle name="Normal 14 2 3 4 2" xfId="34315"/>
    <cellStyle name="Normal 14 2 3 4_PY_Adj" xfId="34316"/>
    <cellStyle name="Normal 14 2 3 5" xfId="34317"/>
    <cellStyle name="Normal 14 2 3_11) Prop" xfId="34318"/>
    <cellStyle name="Normal 14 2 4" xfId="34319"/>
    <cellStyle name="Normal 14 2 4 2" xfId="34320"/>
    <cellStyle name="Normal 14 2 4 2 2" xfId="34321"/>
    <cellStyle name="Normal 14 2 4 2_PY_Adj" xfId="34322"/>
    <cellStyle name="Normal 14 2 4 3" xfId="34323"/>
    <cellStyle name="Normal 14 2 4_C1 BS" xfId="34324"/>
    <cellStyle name="Normal 14 2 5" xfId="34325"/>
    <cellStyle name="Normal 14 2 5 2" xfId="34326"/>
    <cellStyle name="Normal 14 2 5 2 2" xfId="34327"/>
    <cellStyle name="Normal 14 2 5 2_PY_Adj" xfId="34328"/>
    <cellStyle name="Normal 14 2 5 3" xfId="34329"/>
    <cellStyle name="Normal 14 2 5_C1 BS" xfId="34330"/>
    <cellStyle name="Normal 14 2 6" xfId="34331"/>
    <cellStyle name="Normal 14 2 6 2" xfId="34332"/>
    <cellStyle name="Normal 14 2 6_PY_Adj" xfId="34333"/>
    <cellStyle name="Normal 14 2 7" xfId="34334"/>
    <cellStyle name="Normal 14 2 7 2" xfId="34335"/>
    <cellStyle name="Normal 14 2 7_PY_Adj" xfId="34336"/>
    <cellStyle name="Normal 14 2 8" xfId="34337"/>
    <cellStyle name="Normal 14 2 9" xfId="34338"/>
    <cellStyle name="Normal 14 2_1.) Midland &amp; P&amp;L" xfId="34339"/>
    <cellStyle name="Normal 14 3" xfId="34340"/>
    <cellStyle name="Normal 14 3 10" xfId="34341"/>
    <cellStyle name="Normal 14 3 2" xfId="34342"/>
    <cellStyle name="Normal 14 3 2 2" xfId="34343"/>
    <cellStyle name="Normal 14 3 2 2 2" xfId="34344"/>
    <cellStyle name="Normal 14 3 2 3" xfId="34345"/>
    <cellStyle name="Normal 14 3 2_11) Prop" xfId="34346"/>
    <cellStyle name="Normal 14 3 3" xfId="34347"/>
    <cellStyle name="Normal 14 3 3 2" xfId="34348"/>
    <cellStyle name="Normal 14 3 3 3" xfId="34349"/>
    <cellStyle name="Normal 14 3 3_11) Prop" xfId="34350"/>
    <cellStyle name="Normal 14 3 4" xfId="34351"/>
    <cellStyle name="Normal 14 3 4 2" xfId="34352"/>
    <cellStyle name="Normal 14 3 4 3" xfId="34353"/>
    <cellStyle name="Normal 14 3 4_4) FAS 143" xfId="34354"/>
    <cellStyle name="Normal 14 3 5" xfId="34355"/>
    <cellStyle name="Normal 14 3 6" xfId="34356"/>
    <cellStyle name="Normal 14 3 7" xfId="34357"/>
    <cellStyle name="Normal 14 3 8" xfId="34358"/>
    <cellStyle name="Normal 14 3 9" xfId="34359"/>
    <cellStyle name="Normal 14 3_1.) Midland &amp; P&amp;L" xfId="34360"/>
    <cellStyle name="Normal 14 4" xfId="34361"/>
    <cellStyle name="Normal 14 4 10" xfId="34362"/>
    <cellStyle name="Normal 14 4 11" xfId="34363"/>
    <cellStyle name="Normal 14 4 2" xfId="34364"/>
    <cellStyle name="Normal 14 4 2 2" xfId="34365"/>
    <cellStyle name="Normal 14 4 2 3" xfId="34366"/>
    <cellStyle name="Normal 14 4 2_1.) Midland &amp; P&amp;L" xfId="34367"/>
    <cellStyle name="Normal 14 4 3" xfId="34368"/>
    <cellStyle name="Normal 14 4 3 10" xfId="34369"/>
    <cellStyle name="Normal 14 4 3 11" xfId="34370"/>
    <cellStyle name="Normal 14 4 3 2" xfId="34371"/>
    <cellStyle name="Normal 14 4 3 2 2" xfId="34372"/>
    <cellStyle name="Normal 14 4 3 2 2 2" xfId="34373"/>
    <cellStyle name="Normal 14 4 3 2 2 2 2" xfId="34374"/>
    <cellStyle name="Normal 14 4 3 2 2 2_PY_Adj" xfId="34375"/>
    <cellStyle name="Normal 14 4 3 2 2 3" xfId="34376"/>
    <cellStyle name="Normal 14 4 3 2 2_C1 BS" xfId="34377"/>
    <cellStyle name="Normal 14 4 3 2 3" xfId="34378"/>
    <cellStyle name="Normal 14 4 3 2 3 2" xfId="34379"/>
    <cellStyle name="Normal 14 4 3 2 3 2 2" xfId="34380"/>
    <cellStyle name="Normal 14 4 3 2 3 2_PY_Adj" xfId="34381"/>
    <cellStyle name="Normal 14 4 3 2 3 3" xfId="34382"/>
    <cellStyle name="Normal 14 4 3 2 3_C1 BS" xfId="34383"/>
    <cellStyle name="Normal 14 4 3 2 4" xfId="34384"/>
    <cellStyle name="Normal 14 4 3 2 4 2" xfId="34385"/>
    <cellStyle name="Normal 14 4 3 2 4_PY_Adj" xfId="34386"/>
    <cellStyle name="Normal 14 4 3 2 5" xfId="34387"/>
    <cellStyle name="Normal 14 4 3 2_4) FAS 143" xfId="34388"/>
    <cellStyle name="Normal 14 4 3 3" xfId="34389"/>
    <cellStyle name="Normal 14 4 3 3 2" xfId="34390"/>
    <cellStyle name="Normal 14 4 3 3 2 2" xfId="34391"/>
    <cellStyle name="Normal 14 4 3 3 2_PY_Adj" xfId="34392"/>
    <cellStyle name="Normal 14 4 3 3 3" xfId="34393"/>
    <cellStyle name="Normal 14 4 3 3_C1 BS" xfId="34394"/>
    <cellStyle name="Normal 14 4 3 4" xfId="34395"/>
    <cellStyle name="Normal 14 4 3 4 2" xfId="34396"/>
    <cellStyle name="Normal 14 4 3 4 2 2" xfId="34397"/>
    <cellStyle name="Normal 14 4 3 4 2_PY_Adj" xfId="34398"/>
    <cellStyle name="Normal 14 4 3 4 3" xfId="34399"/>
    <cellStyle name="Normal 14 4 3 4_C1 BS" xfId="34400"/>
    <cellStyle name="Normal 14 4 3 5" xfId="34401"/>
    <cellStyle name="Normal 14 4 3 5 2" xfId="34402"/>
    <cellStyle name="Normal 14 4 3 5_PY_Adj" xfId="34403"/>
    <cellStyle name="Normal 14 4 3 6" xfId="34404"/>
    <cellStyle name="Normal 14 4 3 6 2" xfId="34405"/>
    <cellStyle name="Normal 14 4 3 6_PY_Adj" xfId="34406"/>
    <cellStyle name="Normal 14 4 3 7" xfId="34407"/>
    <cellStyle name="Normal 14 4 3 8" xfId="34408"/>
    <cellStyle name="Normal 14 4 3 9" xfId="34409"/>
    <cellStyle name="Normal 14 4 3_1.) Midland &amp; P&amp;L" xfId="34410"/>
    <cellStyle name="Normal 14 4 4" xfId="34411"/>
    <cellStyle name="Normal 14 4 4 2" xfId="34412"/>
    <cellStyle name="Normal 14 4 4 2 2" xfId="34413"/>
    <cellStyle name="Normal 14 4 4 3" xfId="34414"/>
    <cellStyle name="Normal 14 4 4 3 2" xfId="34415"/>
    <cellStyle name="Normal 14 4 4 3_PY_Adj" xfId="34416"/>
    <cellStyle name="Normal 14 4 4 4" xfId="34417"/>
    <cellStyle name="Normal 14 4 4_11) Prop" xfId="34418"/>
    <cellStyle name="Normal 14 4 5" xfId="34419"/>
    <cellStyle name="Normal 14 4 5 2" xfId="34420"/>
    <cellStyle name="Normal 14 4 5 2 2" xfId="34421"/>
    <cellStyle name="Normal 14 4 5 2_PY_Adj" xfId="34422"/>
    <cellStyle name="Normal 14 4 5 3" xfId="34423"/>
    <cellStyle name="Normal 14 4 5_C1 BS" xfId="34424"/>
    <cellStyle name="Normal 14 4 6" xfId="34425"/>
    <cellStyle name="Normal 14 4 6 2" xfId="34426"/>
    <cellStyle name="Normal 14 4 6 2 2" xfId="34427"/>
    <cellStyle name="Normal 14 4 6 2_PY_Adj" xfId="34428"/>
    <cellStyle name="Normal 14 4 6 3" xfId="34429"/>
    <cellStyle name="Normal 14 4 6_C1 BS" xfId="34430"/>
    <cellStyle name="Normal 14 4 7" xfId="34431"/>
    <cellStyle name="Normal 14 4 7 2" xfId="34432"/>
    <cellStyle name="Normal 14 4 7_PY_Adj" xfId="34433"/>
    <cellStyle name="Normal 14 4 8" xfId="34434"/>
    <cellStyle name="Normal 14 4 8 2" xfId="34435"/>
    <cellStyle name="Normal 14 4 8_PY_Adj" xfId="34436"/>
    <cellStyle name="Normal 14 4 9" xfId="34437"/>
    <cellStyle name="Normal 14 4_1.) Midland &amp; P&amp;L" xfId="34438"/>
    <cellStyle name="Normal 14 5" xfId="34439"/>
    <cellStyle name="Normal 14 5 2" xfId="34440"/>
    <cellStyle name="Normal 14 5 2 2" xfId="34441"/>
    <cellStyle name="Normal 14 5 2 3" xfId="34442"/>
    <cellStyle name="Normal 14 5 2_11) Prop" xfId="34443"/>
    <cellStyle name="Normal 14 5 3" xfId="34444"/>
    <cellStyle name="Normal 14 5 3 2" xfId="34445"/>
    <cellStyle name="Normal 14 5 3 3" xfId="34446"/>
    <cellStyle name="Normal 14 5 3_11) Prop" xfId="34447"/>
    <cellStyle name="Normal 14 5 4" xfId="34448"/>
    <cellStyle name="Normal 14 5 4 2" xfId="34449"/>
    <cellStyle name="Normal 14 5 4_PY_Adj" xfId="34450"/>
    <cellStyle name="Normal 14 5 5" xfId="34451"/>
    <cellStyle name="Normal 14 5_11) Prop" xfId="34452"/>
    <cellStyle name="Normal 14 6" xfId="34453"/>
    <cellStyle name="Normal 14 6 2" xfId="34454"/>
    <cellStyle name="Normal 14 6 2 2" xfId="34455"/>
    <cellStyle name="Normal 14 6 2 3" xfId="34456"/>
    <cellStyle name="Normal 14 6 2_4) FAS 143" xfId="34457"/>
    <cellStyle name="Normal 14 6 3" xfId="34458"/>
    <cellStyle name="Normal 14 6_11) Prop" xfId="34459"/>
    <cellStyle name="Normal 14 7" xfId="34460"/>
    <cellStyle name="Normal 14 7 2" xfId="34461"/>
    <cellStyle name="Normal 14 7 2 2" xfId="34462"/>
    <cellStyle name="Normal 14 7 2 3" xfId="34463"/>
    <cellStyle name="Normal 14 7 2_4) FAS 143" xfId="34464"/>
    <cellStyle name="Normal 14 7 3" xfId="34465"/>
    <cellStyle name="Normal 14 7 4" xfId="34466"/>
    <cellStyle name="Normal 14 7_11) Prop" xfId="34467"/>
    <cellStyle name="Normal 14 8" xfId="34468"/>
    <cellStyle name="Normal 14 8 2" xfId="34469"/>
    <cellStyle name="Normal 14 8 2 2" xfId="34470"/>
    <cellStyle name="Normal 14 8 3" xfId="34471"/>
    <cellStyle name="Normal 14 8 4" xfId="34472"/>
    <cellStyle name="Normal 14 8_4) FAS 143" xfId="34473"/>
    <cellStyle name="Normal 14 9" xfId="34474"/>
    <cellStyle name="Normal 14 9 2" xfId="34475"/>
    <cellStyle name="Normal 14 9 3" xfId="34476"/>
    <cellStyle name="Normal 14 9_4) FAS 143" xfId="34477"/>
    <cellStyle name="Normal 14_1.) Midland &amp; P&amp;L" xfId="34478"/>
    <cellStyle name="Normal 140" xfId="34479"/>
    <cellStyle name="Normal 140 2" xfId="34480"/>
    <cellStyle name="Normal 140 2 2" xfId="34481"/>
    <cellStyle name="Normal 140 2 3" xfId="34482"/>
    <cellStyle name="Normal 140 2_11) Prop" xfId="34483"/>
    <cellStyle name="Normal 140 3" xfId="34484"/>
    <cellStyle name="Normal 140 4" xfId="34485"/>
    <cellStyle name="Normal 140_11) Prop" xfId="34486"/>
    <cellStyle name="Normal 141" xfId="34487"/>
    <cellStyle name="Normal 141 2" xfId="34488"/>
    <cellStyle name="Normal 141 2 2" xfId="34489"/>
    <cellStyle name="Normal 141 2 3" xfId="34490"/>
    <cellStyle name="Normal 141 2_11) Prop" xfId="34491"/>
    <cellStyle name="Normal 141 3" xfId="34492"/>
    <cellStyle name="Normal 141 4" xfId="34493"/>
    <cellStyle name="Normal 141_11) Prop" xfId="34494"/>
    <cellStyle name="Normal 142" xfId="34495"/>
    <cellStyle name="Normal 142 2" xfId="34496"/>
    <cellStyle name="Normal 142 2 2" xfId="34497"/>
    <cellStyle name="Normal 142 2 3" xfId="34498"/>
    <cellStyle name="Normal 142 2_11) Prop" xfId="34499"/>
    <cellStyle name="Normal 142 3" xfId="34500"/>
    <cellStyle name="Normal 142 4" xfId="34501"/>
    <cellStyle name="Normal 142_11) Prop" xfId="34502"/>
    <cellStyle name="Normal 143" xfId="34503"/>
    <cellStyle name="Normal 143 2" xfId="34504"/>
    <cellStyle name="Normal 143 2 2" xfId="34505"/>
    <cellStyle name="Normal 143 2 3" xfId="34506"/>
    <cellStyle name="Normal 143 2_11) Prop" xfId="34507"/>
    <cellStyle name="Normal 143 3" xfId="34508"/>
    <cellStyle name="Normal 143 4" xfId="34509"/>
    <cellStyle name="Normal 143_11) Prop" xfId="34510"/>
    <cellStyle name="Normal 144" xfId="34511"/>
    <cellStyle name="Normal 144 2" xfId="34512"/>
    <cellStyle name="Normal 144 2 2" xfId="34513"/>
    <cellStyle name="Normal 144 2 3" xfId="34514"/>
    <cellStyle name="Normal 144 2_11) Prop" xfId="34515"/>
    <cellStyle name="Normal 144 3" xfId="34516"/>
    <cellStyle name="Normal 144 4" xfId="34517"/>
    <cellStyle name="Normal 144_11) Prop" xfId="34518"/>
    <cellStyle name="Normal 145" xfId="34519"/>
    <cellStyle name="Normal 145 2" xfId="34520"/>
    <cellStyle name="Normal 145 2 2" xfId="34521"/>
    <cellStyle name="Normal 145 2 3" xfId="34522"/>
    <cellStyle name="Normal 145 2_11) Prop" xfId="34523"/>
    <cellStyle name="Normal 145 3" xfId="34524"/>
    <cellStyle name="Normal 145 4" xfId="34525"/>
    <cellStyle name="Normal 145_11) Prop" xfId="34526"/>
    <cellStyle name="Normal 146" xfId="34527"/>
    <cellStyle name="Normal 146 2" xfId="34528"/>
    <cellStyle name="Normal 146 2 2" xfId="34529"/>
    <cellStyle name="Normal 146 2 3" xfId="34530"/>
    <cellStyle name="Normal 146 2_11) Prop" xfId="34531"/>
    <cellStyle name="Normal 146 3" xfId="34532"/>
    <cellStyle name="Normal 146 4" xfId="34533"/>
    <cellStyle name="Normal 146_11) Prop" xfId="34534"/>
    <cellStyle name="Normal 147" xfId="34535"/>
    <cellStyle name="Normal 147 2" xfId="34536"/>
    <cellStyle name="Normal 147 2 2" xfId="34537"/>
    <cellStyle name="Normal 147 2 3" xfId="34538"/>
    <cellStyle name="Normal 147 2_11) Prop" xfId="34539"/>
    <cellStyle name="Normal 147 3" xfId="34540"/>
    <cellStyle name="Normal 147 4" xfId="34541"/>
    <cellStyle name="Normal 147_11) Prop" xfId="34542"/>
    <cellStyle name="Normal 148" xfId="34543"/>
    <cellStyle name="Normal 148 2" xfId="34544"/>
    <cellStyle name="Normal 148 2 2" xfId="34545"/>
    <cellStyle name="Normal 148 2 3" xfId="34546"/>
    <cellStyle name="Normal 148 2_11) Prop" xfId="34547"/>
    <cellStyle name="Normal 148 3" xfId="34548"/>
    <cellStyle name="Normal 148 4" xfId="34549"/>
    <cellStyle name="Normal 148_11) Prop" xfId="34550"/>
    <cellStyle name="Normal 149" xfId="34551"/>
    <cellStyle name="Normal 149 2" xfId="34552"/>
    <cellStyle name="Normal 149 2 2" xfId="34553"/>
    <cellStyle name="Normal 149 2 3" xfId="34554"/>
    <cellStyle name="Normal 149 2_11) Prop" xfId="34555"/>
    <cellStyle name="Normal 149 3" xfId="34556"/>
    <cellStyle name="Normal 149 4" xfId="34557"/>
    <cellStyle name="Normal 149_11) Prop" xfId="34558"/>
    <cellStyle name="Normal 15" xfId="34559"/>
    <cellStyle name="Normal 15 10" xfId="34560"/>
    <cellStyle name="Normal 15 10 2" xfId="34561"/>
    <cellStyle name="Normal 15 10 2 2" xfId="34562"/>
    <cellStyle name="Normal 15 10 2 2 2" xfId="34563"/>
    <cellStyle name="Normal 15 10 2 2 3" xfId="34564"/>
    <cellStyle name="Normal 15 10 2 2_11) Prop" xfId="34565"/>
    <cellStyle name="Normal 15 10 2 3" xfId="34566"/>
    <cellStyle name="Normal 15 10 2 4" xfId="34567"/>
    <cellStyle name="Normal 15 10 2_11) Prop" xfId="34568"/>
    <cellStyle name="Normal 15 10 3" xfId="34569"/>
    <cellStyle name="Normal 15 10 3 2" xfId="34570"/>
    <cellStyle name="Normal 15 10 3 2 2" xfId="34571"/>
    <cellStyle name="Normal 15 10 3 2 3" xfId="34572"/>
    <cellStyle name="Normal 15 10 3 2_11) Prop" xfId="34573"/>
    <cellStyle name="Normal 15 10 3 3" xfId="34574"/>
    <cellStyle name="Normal 15 10 3 4" xfId="34575"/>
    <cellStyle name="Normal 15 10 3_11) Prop" xfId="34576"/>
    <cellStyle name="Normal 15 10 4" xfId="34577"/>
    <cellStyle name="Normal 15 10 4 2" xfId="34578"/>
    <cellStyle name="Normal 15 10 4 3" xfId="34579"/>
    <cellStyle name="Normal 15 10 4_11) Prop" xfId="34580"/>
    <cellStyle name="Normal 15 10 5" xfId="34581"/>
    <cellStyle name="Normal 15 10 6" xfId="34582"/>
    <cellStyle name="Normal 15 10_11) Prop" xfId="34583"/>
    <cellStyle name="Normal 15 11" xfId="34584"/>
    <cellStyle name="Normal 15 11 2" xfId="34585"/>
    <cellStyle name="Normal 15 11 2 2" xfId="34586"/>
    <cellStyle name="Normal 15 11 2 2 2" xfId="34587"/>
    <cellStyle name="Normal 15 11 2 2 3" xfId="34588"/>
    <cellStyle name="Normal 15 11 2 2_11) Prop" xfId="34589"/>
    <cellStyle name="Normal 15 11 2 3" xfId="34590"/>
    <cellStyle name="Normal 15 11 2 4" xfId="34591"/>
    <cellStyle name="Normal 15 11 2_11) Prop" xfId="34592"/>
    <cellStyle name="Normal 15 11 3" xfId="34593"/>
    <cellStyle name="Normal 15 11 3 2" xfId="34594"/>
    <cellStyle name="Normal 15 11 3 2 2" xfId="34595"/>
    <cellStyle name="Normal 15 11 3 2 3" xfId="34596"/>
    <cellStyle name="Normal 15 11 3 2_11) Prop" xfId="34597"/>
    <cellStyle name="Normal 15 11 3 3" xfId="34598"/>
    <cellStyle name="Normal 15 11 3 4" xfId="34599"/>
    <cellStyle name="Normal 15 11 3_11) Prop" xfId="34600"/>
    <cellStyle name="Normal 15 11 4" xfId="34601"/>
    <cellStyle name="Normal 15 11 4 2" xfId="34602"/>
    <cellStyle name="Normal 15 11 4 3" xfId="34603"/>
    <cellStyle name="Normal 15 11 4_11) Prop" xfId="34604"/>
    <cellStyle name="Normal 15 11 5" xfId="34605"/>
    <cellStyle name="Normal 15 11 6" xfId="34606"/>
    <cellStyle name="Normal 15 11_11) Prop" xfId="34607"/>
    <cellStyle name="Normal 15 12" xfId="34608"/>
    <cellStyle name="Normal 15 12 2" xfId="34609"/>
    <cellStyle name="Normal 15 12 2 2" xfId="34610"/>
    <cellStyle name="Normal 15 12 2 2 2" xfId="34611"/>
    <cellStyle name="Normal 15 12 2 2 3" xfId="34612"/>
    <cellStyle name="Normal 15 12 2 2_11) Prop" xfId="34613"/>
    <cellStyle name="Normal 15 12 2 3" xfId="34614"/>
    <cellStyle name="Normal 15 12 2 4" xfId="34615"/>
    <cellStyle name="Normal 15 12 2_11) Prop" xfId="34616"/>
    <cellStyle name="Normal 15 12 3" xfId="34617"/>
    <cellStyle name="Normal 15 12 3 2" xfId="34618"/>
    <cellStyle name="Normal 15 12 3 2 2" xfId="34619"/>
    <cellStyle name="Normal 15 12 3 2 3" xfId="34620"/>
    <cellStyle name="Normal 15 12 3 2_11) Prop" xfId="34621"/>
    <cellStyle name="Normal 15 12 3 3" xfId="34622"/>
    <cellStyle name="Normal 15 12 3 4" xfId="34623"/>
    <cellStyle name="Normal 15 12 3_11) Prop" xfId="34624"/>
    <cellStyle name="Normal 15 12 4" xfId="34625"/>
    <cellStyle name="Normal 15 12 4 2" xfId="34626"/>
    <cellStyle name="Normal 15 12 4 3" xfId="34627"/>
    <cellStyle name="Normal 15 12 4_11) Prop" xfId="34628"/>
    <cellStyle name="Normal 15 12 5" xfId="34629"/>
    <cellStyle name="Normal 15 12 6" xfId="34630"/>
    <cellStyle name="Normal 15 12_11) Prop" xfId="34631"/>
    <cellStyle name="Normal 15 13" xfId="34632"/>
    <cellStyle name="Normal 15 13 2" xfId="34633"/>
    <cellStyle name="Normal 15 14" xfId="34634"/>
    <cellStyle name="Normal 15 14 2" xfId="34635"/>
    <cellStyle name="Normal 15 15" xfId="34636"/>
    <cellStyle name="Normal 15 15 2" xfId="34637"/>
    <cellStyle name="Normal 15 16" xfId="34638"/>
    <cellStyle name="Normal 15 16 2" xfId="34639"/>
    <cellStyle name="Normal 15 17" xfId="34640"/>
    <cellStyle name="Normal 15 17 2" xfId="34641"/>
    <cellStyle name="Normal 15 18" xfId="34642"/>
    <cellStyle name="Normal 15 19" xfId="34643"/>
    <cellStyle name="Normal 15 2" xfId="34644"/>
    <cellStyle name="Normal 15 2 10" xfId="34645"/>
    <cellStyle name="Normal 15 2 11" xfId="34646"/>
    <cellStyle name="Normal 15 2 2" xfId="34647"/>
    <cellStyle name="Normal 15 2 2 10" xfId="34648"/>
    <cellStyle name="Normal 15 2 2 10 2" xfId="34649"/>
    <cellStyle name="Normal 15 2 2 10 2 2" xfId="34650"/>
    <cellStyle name="Normal 15 2 2 10 2_PY_Adj" xfId="34651"/>
    <cellStyle name="Normal 15 2 2 10 3" xfId="34652"/>
    <cellStyle name="Normal 15 2 2 10_C1 BS" xfId="34653"/>
    <cellStyle name="Normal 15 2 2 11" xfId="34654"/>
    <cellStyle name="Normal 15 2 2 11 2" xfId="34655"/>
    <cellStyle name="Normal 15 2 2 11_PY_Adj" xfId="34656"/>
    <cellStyle name="Normal 15 2 2 12" xfId="34657"/>
    <cellStyle name="Normal 15 2 2 2" xfId="34658"/>
    <cellStyle name="Normal 15 2 2 2 2" xfId="34659"/>
    <cellStyle name="Normal 15 2 2 2 2 2" xfId="34660"/>
    <cellStyle name="Normal 15 2 2 2 2 2 2" xfId="34661"/>
    <cellStyle name="Normal 15 2 2 2 2 2 2 2" xfId="34662"/>
    <cellStyle name="Normal 15 2 2 2 2 2 2_PY_Adj" xfId="34663"/>
    <cellStyle name="Normal 15 2 2 2 2 2 3" xfId="34664"/>
    <cellStyle name="Normal 15 2 2 2 2 2_11) Prop" xfId="34665"/>
    <cellStyle name="Normal 15 2 2 2 2 3" xfId="34666"/>
    <cellStyle name="Normal 15 2 2 2 2 3 2" xfId="34667"/>
    <cellStyle name="Normal 15 2 2 2 2 3_PY_Adj" xfId="34668"/>
    <cellStyle name="Normal 15 2 2 2 2 4" xfId="34669"/>
    <cellStyle name="Normal 15 2 2 2 2_11) Prop" xfId="34670"/>
    <cellStyle name="Normal 15 2 2 2 3" xfId="34671"/>
    <cellStyle name="Normal 15 2 2 2 3 2" xfId="34672"/>
    <cellStyle name="Normal 15 2 2 2 3 2 2" xfId="34673"/>
    <cellStyle name="Normal 15 2 2 2 3 2 3" xfId="34674"/>
    <cellStyle name="Normal 15 2 2 2 3 2_11) Prop" xfId="34675"/>
    <cellStyle name="Normal 15 2 2 2 3 3" xfId="34676"/>
    <cellStyle name="Normal 15 2 2 2 3 4" xfId="34677"/>
    <cellStyle name="Normal 15 2 2 2 3_11) Prop" xfId="34678"/>
    <cellStyle name="Normal 15 2 2 2 4" xfId="34679"/>
    <cellStyle name="Normal 15 2 2 2 4 2" xfId="34680"/>
    <cellStyle name="Normal 15 2 2 2 4 2 2" xfId="34681"/>
    <cellStyle name="Normal 15 2 2 2 4 2_PY_Adj" xfId="34682"/>
    <cellStyle name="Normal 15 2 2 2 4 3" xfId="34683"/>
    <cellStyle name="Normal 15 2 2 2 4_11) Prop" xfId="34684"/>
    <cellStyle name="Normal 15 2 2 2 5" xfId="34685"/>
    <cellStyle name="Normal 15 2 2 2 5 2" xfId="34686"/>
    <cellStyle name="Normal 15 2 2 2 5_PY_Adj" xfId="34687"/>
    <cellStyle name="Normal 15 2 2 2 6" xfId="34688"/>
    <cellStyle name="Normal 15 2 2 2_11) Prop" xfId="34689"/>
    <cellStyle name="Normal 15 2 2 3" xfId="34690"/>
    <cellStyle name="Normal 15 2 2 3 2" xfId="34691"/>
    <cellStyle name="Normal 15 2 2 3 2 2" xfId="34692"/>
    <cellStyle name="Normal 15 2 2 3 2 2 2" xfId="34693"/>
    <cellStyle name="Normal 15 2 2 3 2 2 3" xfId="34694"/>
    <cellStyle name="Normal 15 2 2 3 2 2_11) Prop" xfId="34695"/>
    <cellStyle name="Normal 15 2 2 3 2 3" xfId="34696"/>
    <cellStyle name="Normal 15 2 2 3 2 4" xfId="34697"/>
    <cellStyle name="Normal 15 2 2 3 2_11) Prop" xfId="34698"/>
    <cellStyle name="Normal 15 2 2 3 3" xfId="34699"/>
    <cellStyle name="Normal 15 2 2 3 3 2" xfId="34700"/>
    <cellStyle name="Normal 15 2 2 3 3 2 2" xfId="34701"/>
    <cellStyle name="Normal 15 2 2 3 3 2 3" xfId="34702"/>
    <cellStyle name="Normal 15 2 2 3 3 2_11) Prop" xfId="34703"/>
    <cellStyle name="Normal 15 2 2 3 3 3" xfId="34704"/>
    <cellStyle name="Normal 15 2 2 3 3 4" xfId="34705"/>
    <cellStyle name="Normal 15 2 2 3 3_11) Prop" xfId="34706"/>
    <cellStyle name="Normal 15 2 2 3 4" xfId="34707"/>
    <cellStyle name="Normal 15 2 2 3 4 2" xfId="34708"/>
    <cellStyle name="Normal 15 2 2 3 4 3" xfId="34709"/>
    <cellStyle name="Normal 15 2 2 3 4_11) Prop" xfId="34710"/>
    <cellStyle name="Normal 15 2 2 3 5" xfId="34711"/>
    <cellStyle name="Normal 15 2 2 3 6" xfId="34712"/>
    <cellStyle name="Normal 15 2 2 3_11) Prop" xfId="34713"/>
    <cellStyle name="Normal 15 2 2 4" xfId="34714"/>
    <cellStyle name="Normal 15 2 2 4 2" xfId="34715"/>
    <cellStyle name="Normal 15 2 2 4 2 2" xfId="34716"/>
    <cellStyle name="Normal 15 2 2 4 2 2 2" xfId="34717"/>
    <cellStyle name="Normal 15 2 2 4 2 2 3" xfId="34718"/>
    <cellStyle name="Normal 15 2 2 4 2 2_11) Prop" xfId="34719"/>
    <cellStyle name="Normal 15 2 2 4 2 3" xfId="34720"/>
    <cellStyle name="Normal 15 2 2 4 2 4" xfId="34721"/>
    <cellStyle name="Normal 15 2 2 4 2_11) Prop" xfId="34722"/>
    <cellStyle name="Normal 15 2 2 4 3" xfId="34723"/>
    <cellStyle name="Normal 15 2 2 4 3 2" xfId="34724"/>
    <cellStyle name="Normal 15 2 2 4 3 2 2" xfId="34725"/>
    <cellStyle name="Normal 15 2 2 4 3 2 3" xfId="34726"/>
    <cellStyle name="Normal 15 2 2 4 3 2_11) Prop" xfId="34727"/>
    <cellStyle name="Normal 15 2 2 4 3 3" xfId="34728"/>
    <cellStyle name="Normal 15 2 2 4 3 4" xfId="34729"/>
    <cellStyle name="Normal 15 2 2 4 3_11) Prop" xfId="34730"/>
    <cellStyle name="Normal 15 2 2 4 4" xfId="34731"/>
    <cellStyle name="Normal 15 2 2 4 4 2" xfId="34732"/>
    <cellStyle name="Normal 15 2 2 4 4 3" xfId="34733"/>
    <cellStyle name="Normal 15 2 2 4 4_11) Prop" xfId="34734"/>
    <cellStyle name="Normal 15 2 2 4 5" xfId="34735"/>
    <cellStyle name="Normal 15 2 2 4 6" xfId="34736"/>
    <cellStyle name="Normal 15 2 2 4_11) Prop" xfId="34737"/>
    <cellStyle name="Normal 15 2 2 5" xfId="34738"/>
    <cellStyle name="Normal 15 2 2 5 2" xfId="34739"/>
    <cellStyle name="Normal 15 2 2 5 2 2" xfId="34740"/>
    <cellStyle name="Normal 15 2 2 5 2 2 2" xfId="34741"/>
    <cellStyle name="Normal 15 2 2 5 2 2 3" xfId="34742"/>
    <cellStyle name="Normal 15 2 2 5 2 2_11) Prop" xfId="34743"/>
    <cellStyle name="Normal 15 2 2 5 2 3" xfId="34744"/>
    <cellStyle name="Normal 15 2 2 5 2 4" xfId="34745"/>
    <cellStyle name="Normal 15 2 2 5 2_11) Prop" xfId="34746"/>
    <cellStyle name="Normal 15 2 2 5 3" xfId="34747"/>
    <cellStyle name="Normal 15 2 2 5 3 2" xfId="34748"/>
    <cellStyle name="Normal 15 2 2 5 3 2 2" xfId="34749"/>
    <cellStyle name="Normal 15 2 2 5 3 2 3" xfId="34750"/>
    <cellStyle name="Normal 15 2 2 5 3 2_11) Prop" xfId="34751"/>
    <cellStyle name="Normal 15 2 2 5 3 3" xfId="34752"/>
    <cellStyle name="Normal 15 2 2 5 3 4" xfId="34753"/>
    <cellStyle name="Normal 15 2 2 5 3_11) Prop" xfId="34754"/>
    <cellStyle name="Normal 15 2 2 5 4" xfId="34755"/>
    <cellStyle name="Normal 15 2 2 5 4 2" xfId="34756"/>
    <cellStyle name="Normal 15 2 2 5 4 3" xfId="34757"/>
    <cellStyle name="Normal 15 2 2 5 4_11) Prop" xfId="34758"/>
    <cellStyle name="Normal 15 2 2 5 5" xfId="34759"/>
    <cellStyle name="Normal 15 2 2 5 6" xfId="34760"/>
    <cellStyle name="Normal 15 2 2 5_11) Prop" xfId="34761"/>
    <cellStyle name="Normal 15 2 2 6" xfId="34762"/>
    <cellStyle name="Normal 15 2 2 6 2" xfId="34763"/>
    <cellStyle name="Normal 15 2 2 6 2 2" xfId="34764"/>
    <cellStyle name="Normal 15 2 2 6 2 3" xfId="34765"/>
    <cellStyle name="Normal 15 2 2 6 2_11) Prop" xfId="34766"/>
    <cellStyle name="Normal 15 2 2 6 3" xfId="34767"/>
    <cellStyle name="Normal 15 2 2 6 4" xfId="34768"/>
    <cellStyle name="Normal 15 2 2 6_11) Prop" xfId="34769"/>
    <cellStyle name="Normal 15 2 2 7" xfId="34770"/>
    <cellStyle name="Normal 15 2 2 7 2" xfId="34771"/>
    <cellStyle name="Normal 15 2 2 7 2 2" xfId="34772"/>
    <cellStyle name="Normal 15 2 2 7 2 3" xfId="34773"/>
    <cellStyle name="Normal 15 2 2 7 2_11) Prop" xfId="34774"/>
    <cellStyle name="Normal 15 2 2 7 3" xfId="34775"/>
    <cellStyle name="Normal 15 2 2 7 4" xfId="34776"/>
    <cellStyle name="Normal 15 2 2 7_11) Prop" xfId="34777"/>
    <cellStyle name="Normal 15 2 2 8" xfId="34778"/>
    <cellStyle name="Normal 15 2 2 8 2" xfId="34779"/>
    <cellStyle name="Normal 15 2 2 8 3" xfId="34780"/>
    <cellStyle name="Normal 15 2 2 8_11) Prop" xfId="34781"/>
    <cellStyle name="Normal 15 2 2 9" xfId="34782"/>
    <cellStyle name="Normal 15 2 2 9 2" xfId="34783"/>
    <cellStyle name="Normal 15 2 2 9 2 2" xfId="34784"/>
    <cellStyle name="Normal 15 2 2 9 2_PY_Adj" xfId="34785"/>
    <cellStyle name="Normal 15 2 2 9 3" xfId="34786"/>
    <cellStyle name="Normal 15 2 2 9_C1 BS" xfId="34787"/>
    <cellStyle name="Normal 15 2 2_11) Prop" xfId="34788"/>
    <cellStyle name="Normal 15 2 3" xfId="34789"/>
    <cellStyle name="Normal 15 2 3 2" xfId="34790"/>
    <cellStyle name="Normal 15 2 3 2 2" xfId="34791"/>
    <cellStyle name="Normal 15 2 3 2 2 2" xfId="34792"/>
    <cellStyle name="Normal 15 2 3 2 2 2 2" xfId="34793"/>
    <cellStyle name="Normal 15 2 3 2 2 2_PY_Adj" xfId="34794"/>
    <cellStyle name="Normal 15 2 3 2 2 3" xfId="34795"/>
    <cellStyle name="Normal 15 2 3 2 2_11) Prop" xfId="34796"/>
    <cellStyle name="Normal 15 2 3 2 3" xfId="34797"/>
    <cellStyle name="Normal 15 2 3 2 3 2" xfId="34798"/>
    <cellStyle name="Normal 15 2 3 2 3 3" xfId="34799"/>
    <cellStyle name="Normal 15 2 3 2 3_11) Prop" xfId="34800"/>
    <cellStyle name="Normal 15 2 3 2 4" xfId="34801"/>
    <cellStyle name="Normal 15 2 3 2 5" xfId="34802"/>
    <cellStyle name="Normal 15 2 3 2_11) Prop" xfId="34803"/>
    <cellStyle name="Normal 15 2 3 3" xfId="34804"/>
    <cellStyle name="Normal 15 2 3 3 2" xfId="34805"/>
    <cellStyle name="Normal 15 2 3 3 2 2" xfId="34806"/>
    <cellStyle name="Normal 15 2 3 3 2 2 2" xfId="34807"/>
    <cellStyle name="Normal 15 2 3 3 2 2 3" xfId="34808"/>
    <cellStyle name="Normal 15 2 3 3 2 2_11) Prop" xfId="34809"/>
    <cellStyle name="Normal 15 2 3 3 2 3" xfId="34810"/>
    <cellStyle name="Normal 15 2 3 3 2 4" xfId="34811"/>
    <cellStyle name="Normal 15 2 3 3 2_11) Prop" xfId="34812"/>
    <cellStyle name="Normal 15 2 3 3 3" xfId="34813"/>
    <cellStyle name="Normal 15 2 3 3 3 2" xfId="34814"/>
    <cellStyle name="Normal 15 2 3 3 3 2 2" xfId="34815"/>
    <cellStyle name="Normal 15 2 3 3 3 2 3" xfId="34816"/>
    <cellStyle name="Normal 15 2 3 3 3 2_11) Prop" xfId="34817"/>
    <cellStyle name="Normal 15 2 3 3 3 3" xfId="34818"/>
    <cellStyle name="Normal 15 2 3 3 3 4" xfId="34819"/>
    <cellStyle name="Normal 15 2 3 3 3_11) Prop" xfId="34820"/>
    <cellStyle name="Normal 15 2 3 3 4" xfId="34821"/>
    <cellStyle name="Normal 15 2 3 3 4 2" xfId="34822"/>
    <cellStyle name="Normal 15 2 3 3 4 3" xfId="34823"/>
    <cellStyle name="Normal 15 2 3 3 4_11) Prop" xfId="34824"/>
    <cellStyle name="Normal 15 2 3 3 5" xfId="34825"/>
    <cellStyle name="Normal 15 2 3 3 6" xfId="34826"/>
    <cellStyle name="Normal 15 2 3 3_11) Prop" xfId="34827"/>
    <cellStyle name="Normal 15 2 3 4" xfId="34828"/>
    <cellStyle name="Normal 15 2 3 4 2" xfId="34829"/>
    <cellStyle name="Normal 15 2 3 4 2 2" xfId="34830"/>
    <cellStyle name="Normal 15 2 3 4 2_PY_Adj" xfId="34831"/>
    <cellStyle name="Normal 15 2 3 4 3" xfId="34832"/>
    <cellStyle name="Normal 15 2 3 4_11) Prop" xfId="34833"/>
    <cellStyle name="Normal 15 2 3 5" xfId="34834"/>
    <cellStyle name="Normal 15 2 3 5 2" xfId="34835"/>
    <cellStyle name="Normal 15 2 3 5_PY_Adj" xfId="34836"/>
    <cellStyle name="Normal 15 2 3 6" xfId="34837"/>
    <cellStyle name="Normal 15 2 3 7" xfId="34838"/>
    <cellStyle name="Normal 15 2 3_11) Prop" xfId="34839"/>
    <cellStyle name="Normal 15 2 4" xfId="34840"/>
    <cellStyle name="Normal 15 2 4 2" xfId="34841"/>
    <cellStyle name="Normal 15 2 4 2 2" xfId="34842"/>
    <cellStyle name="Normal 15 2 4 2 2 2" xfId="34843"/>
    <cellStyle name="Normal 15 2 4 2 2 2 2" xfId="34844"/>
    <cellStyle name="Normal 15 2 4 2 2 2 3" xfId="34845"/>
    <cellStyle name="Normal 15 2 4 2 2 2_11) Prop" xfId="34846"/>
    <cellStyle name="Normal 15 2 4 2 2 3" xfId="34847"/>
    <cellStyle name="Normal 15 2 4 2 2 4" xfId="34848"/>
    <cellStyle name="Normal 15 2 4 2 2_11) Prop" xfId="34849"/>
    <cellStyle name="Normal 15 2 4 2 3" xfId="34850"/>
    <cellStyle name="Normal 15 2 4 2 3 2" xfId="34851"/>
    <cellStyle name="Normal 15 2 4 2 3 2 2" xfId="34852"/>
    <cellStyle name="Normal 15 2 4 2 3 2 3" xfId="34853"/>
    <cellStyle name="Normal 15 2 4 2 3 2_11) Prop" xfId="34854"/>
    <cellStyle name="Normal 15 2 4 2 3 3" xfId="34855"/>
    <cellStyle name="Normal 15 2 4 2 3 4" xfId="34856"/>
    <cellStyle name="Normal 15 2 4 2 3_11) Prop" xfId="34857"/>
    <cellStyle name="Normal 15 2 4 2 4" xfId="34858"/>
    <cellStyle name="Normal 15 2 4 2 4 2" xfId="34859"/>
    <cellStyle name="Normal 15 2 4 2 4 3" xfId="34860"/>
    <cellStyle name="Normal 15 2 4 2 4_11) Prop" xfId="34861"/>
    <cellStyle name="Normal 15 2 4 2 5" xfId="34862"/>
    <cellStyle name="Normal 15 2 4 2 6" xfId="34863"/>
    <cellStyle name="Normal 15 2 4 2_11) Prop" xfId="34864"/>
    <cellStyle name="Normal 15 2 4 3" xfId="34865"/>
    <cellStyle name="Normal 15 2 4 3 2" xfId="34866"/>
    <cellStyle name="Normal 15 2 4 3 2 2" xfId="34867"/>
    <cellStyle name="Normal 15 2 4 3 2 3" xfId="34868"/>
    <cellStyle name="Normal 15 2 4 3 2_11) Prop" xfId="34869"/>
    <cellStyle name="Normal 15 2 4 3 3" xfId="34870"/>
    <cellStyle name="Normal 15 2 4 3 4" xfId="34871"/>
    <cellStyle name="Normal 15 2 4 3_11) Prop" xfId="34872"/>
    <cellStyle name="Normal 15 2 4 4" xfId="34873"/>
    <cellStyle name="Normal 15 2 4 4 2" xfId="34874"/>
    <cellStyle name="Normal 15 2 4 4 2 2" xfId="34875"/>
    <cellStyle name="Normal 15 2 4 4 2 3" xfId="34876"/>
    <cellStyle name="Normal 15 2 4 4 2_11) Prop" xfId="34877"/>
    <cellStyle name="Normal 15 2 4 4 3" xfId="34878"/>
    <cellStyle name="Normal 15 2 4 4 4" xfId="34879"/>
    <cellStyle name="Normal 15 2 4 4_11) Prop" xfId="34880"/>
    <cellStyle name="Normal 15 2 4 5" xfId="34881"/>
    <cellStyle name="Normal 15 2 4 5 2" xfId="34882"/>
    <cellStyle name="Normal 15 2 4 5 3" xfId="34883"/>
    <cellStyle name="Normal 15 2 4 5_11) Prop" xfId="34884"/>
    <cellStyle name="Normal 15 2 4 6" xfId="34885"/>
    <cellStyle name="Normal 15 2 4 7" xfId="34886"/>
    <cellStyle name="Normal 15 2 4_11) Prop" xfId="34887"/>
    <cellStyle name="Normal 15 2 5" xfId="34888"/>
    <cellStyle name="Normal 15 2 5 2" xfId="34889"/>
    <cellStyle name="Normal 15 2 5 2 2" xfId="34890"/>
    <cellStyle name="Normal 15 2 5 2_PY_Adj" xfId="34891"/>
    <cellStyle name="Normal 15 2 5 3" xfId="34892"/>
    <cellStyle name="Normal 15 2 5_11) Prop" xfId="34893"/>
    <cellStyle name="Normal 15 2 6" xfId="34894"/>
    <cellStyle name="Normal 15 2 6 2" xfId="34895"/>
    <cellStyle name="Normal 15 2 6 2 2" xfId="34896"/>
    <cellStyle name="Normal 15 2 6 2 2 2" xfId="34897"/>
    <cellStyle name="Normal 15 2 6 2 2 3" xfId="34898"/>
    <cellStyle name="Normal 15 2 6 2 2_11) Prop" xfId="34899"/>
    <cellStyle name="Normal 15 2 6 2 3" xfId="34900"/>
    <cellStyle name="Normal 15 2 6 2 4" xfId="34901"/>
    <cellStyle name="Normal 15 2 6 2_11) Prop" xfId="34902"/>
    <cellStyle name="Normal 15 2 6 3" xfId="34903"/>
    <cellStyle name="Normal 15 2 6 3 2" xfId="34904"/>
    <cellStyle name="Normal 15 2 6 3 2 2" xfId="34905"/>
    <cellStyle name="Normal 15 2 6 3 2 3" xfId="34906"/>
    <cellStyle name="Normal 15 2 6 3 2_11) Prop" xfId="34907"/>
    <cellStyle name="Normal 15 2 6 3 3" xfId="34908"/>
    <cellStyle name="Normal 15 2 6 3 4" xfId="34909"/>
    <cellStyle name="Normal 15 2 6 3_11) Prop" xfId="34910"/>
    <cellStyle name="Normal 15 2 6 4" xfId="34911"/>
    <cellStyle name="Normal 15 2 6 4 2" xfId="34912"/>
    <cellStyle name="Normal 15 2 6 4 3" xfId="34913"/>
    <cellStyle name="Normal 15 2 6 4_11) Prop" xfId="34914"/>
    <cellStyle name="Normal 15 2 6 5" xfId="34915"/>
    <cellStyle name="Normal 15 2 6 6" xfId="34916"/>
    <cellStyle name="Normal 15 2 6_11) Prop" xfId="34917"/>
    <cellStyle name="Normal 15 2 7" xfId="34918"/>
    <cellStyle name="Normal 15 2 7 2" xfId="34919"/>
    <cellStyle name="Normal 15 2 7 2 2" xfId="34920"/>
    <cellStyle name="Normal 15 2 7 2 2 2" xfId="34921"/>
    <cellStyle name="Normal 15 2 7 2 2 3" xfId="34922"/>
    <cellStyle name="Normal 15 2 7 2 2_11) Prop" xfId="34923"/>
    <cellStyle name="Normal 15 2 7 2 3" xfId="34924"/>
    <cellStyle name="Normal 15 2 7 2 4" xfId="34925"/>
    <cellStyle name="Normal 15 2 7 2_11) Prop" xfId="34926"/>
    <cellStyle name="Normal 15 2 7 3" xfId="34927"/>
    <cellStyle name="Normal 15 2 7 3 2" xfId="34928"/>
    <cellStyle name="Normal 15 2 7 3 2 2" xfId="34929"/>
    <cellStyle name="Normal 15 2 7 3 2 3" xfId="34930"/>
    <cellStyle name="Normal 15 2 7 3 2_11) Prop" xfId="34931"/>
    <cellStyle name="Normal 15 2 7 3 3" xfId="34932"/>
    <cellStyle name="Normal 15 2 7 3 4" xfId="34933"/>
    <cellStyle name="Normal 15 2 7 3_11) Prop" xfId="34934"/>
    <cellStyle name="Normal 15 2 7 4" xfId="34935"/>
    <cellStyle name="Normal 15 2 7 4 2" xfId="34936"/>
    <cellStyle name="Normal 15 2 7 4 3" xfId="34937"/>
    <cellStyle name="Normal 15 2 7 4_11) Prop" xfId="34938"/>
    <cellStyle name="Normal 15 2 7 5" xfId="34939"/>
    <cellStyle name="Normal 15 2 7 6" xfId="34940"/>
    <cellStyle name="Normal 15 2 7_11) Prop" xfId="34941"/>
    <cellStyle name="Normal 15 2 8" xfId="34942"/>
    <cellStyle name="Normal 15 2 8 2" xfId="34943"/>
    <cellStyle name="Normal 15 2 8 2 2" xfId="34944"/>
    <cellStyle name="Normal 15 2 8 2 2 2" xfId="34945"/>
    <cellStyle name="Normal 15 2 8 2 2 3" xfId="34946"/>
    <cellStyle name="Normal 15 2 8 2 2_11) Prop" xfId="34947"/>
    <cellStyle name="Normal 15 2 8 2 3" xfId="34948"/>
    <cellStyle name="Normal 15 2 8 2 4" xfId="34949"/>
    <cellStyle name="Normal 15 2 8 2_11) Prop" xfId="34950"/>
    <cellStyle name="Normal 15 2 8 3" xfId="34951"/>
    <cellStyle name="Normal 15 2 8 3 2" xfId="34952"/>
    <cellStyle name="Normal 15 2 8 3 2 2" xfId="34953"/>
    <cellStyle name="Normal 15 2 8 3 2 3" xfId="34954"/>
    <cellStyle name="Normal 15 2 8 3 2_11) Prop" xfId="34955"/>
    <cellStyle name="Normal 15 2 8 3 3" xfId="34956"/>
    <cellStyle name="Normal 15 2 8 3 4" xfId="34957"/>
    <cellStyle name="Normal 15 2 8 3_11) Prop" xfId="34958"/>
    <cellStyle name="Normal 15 2 8 4" xfId="34959"/>
    <cellStyle name="Normal 15 2 8 4 2" xfId="34960"/>
    <cellStyle name="Normal 15 2 8 4 3" xfId="34961"/>
    <cellStyle name="Normal 15 2 8 4_11) Prop" xfId="34962"/>
    <cellStyle name="Normal 15 2 8 5" xfId="34963"/>
    <cellStyle name="Normal 15 2 8 6" xfId="34964"/>
    <cellStyle name="Normal 15 2 8_11) Prop" xfId="34965"/>
    <cellStyle name="Normal 15 2 9" xfId="34966"/>
    <cellStyle name="Normal 15 2 9 2" xfId="34967"/>
    <cellStyle name="Normal 15 2_1.) Midland &amp; P&amp;L" xfId="34968"/>
    <cellStyle name="Normal 15 20" xfId="34969"/>
    <cellStyle name="Normal 15 21" xfId="34970"/>
    <cellStyle name="Normal 15 22" xfId="34971"/>
    <cellStyle name="Normal 15 23" xfId="34972"/>
    <cellStyle name="Normal 15 24" xfId="34973"/>
    <cellStyle name="Normal 15 25" xfId="34974"/>
    <cellStyle name="Normal 15 26" xfId="34975"/>
    <cellStyle name="Normal 15 27" xfId="34976"/>
    <cellStyle name="Normal 15 28" xfId="34977"/>
    <cellStyle name="Normal 15 3" xfId="34978"/>
    <cellStyle name="Normal 15 3 10" xfId="34979"/>
    <cellStyle name="Normal 15 3 11" xfId="34980"/>
    <cellStyle name="Normal 15 3 2" xfId="34981"/>
    <cellStyle name="Normal 15 3 2 2" xfId="34982"/>
    <cellStyle name="Normal 15 3 2 2 2" xfId="34983"/>
    <cellStyle name="Normal 15 3 2 2 2 2" xfId="34984"/>
    <cellStyle name="Normal 15 3 2 2 2 2 2" xfId="34985"/>
    <cellStyle name="Normal 15 3 2 2 2 2 2 2" xfId="34986"/>
    <cellStyle name="Normal 15 3 2 2 2 2 3" xfId="34987"/>
    <cellStyle name="Normal 15 3 2 2 2 2_PY_Adj" xfId="34988"/>
    <cellStyle name="Normal 15 3 2 2 2 3" xfId="34989"/>
    <cellStyle name="Normal 15 3 2 2 2 3 2" xfId="34990"/>
    <cellStyle name="Normal 15 3 2 2 2 4" xfId="34991"/>
    <cellStyle name="Normal 15 3 2 2 2_11) Prop" xfId="34992"/>
    <cellStyle name="Normal 15 3 2 2 3" xfId="34993"/>
    <cellStyle name="Normal 15 3 2 2 3 2" xfId="34994"/>
    <cellStyle name="Normal 15 3 2 2 3 2 2" xfId="34995"/>
    <cellStyle name="Normal 15 3 2 2 3 3" xfId="34996"/>
    <cellStyle name="Normal 15 3 2 2 3_PY_Adj" xfId="34997"/>
    <cellStyle name="Normal 15 3 2 2 4" xfId="34998"/>
    <cellStyle name="Normal 15 3 2 2 4 2" xfId="34999"/>
    <cellStyle name="Normal 15 3 2 2 4 2 2" xfId="35000"/>
    <cellStyle name="Normal 15 3 2 2 4 3" xfId="35001"/>
    <cellStyle name="Normal 15 3 2 2 5" xfId="35002"/>
    <cellStyle name="Normal 15 3 2 2 5 2" xfId="35003"/>
    <cellStyle name="Normal 15 3 2 2 6" xfId="35004"/>
    <cellStyle name="Normal 15 3 2 2_11) Prop" xfId="35005"/>
    <cellStyle name="Normal 15 3 2 3" xfId="35006"/>
    <cellStyle name="Normal 15 3 2 3 2" xfId="35007"/>
    <cellStyle name="Normal 15 3 2 3 2 2" xfId="35008"/>
    <cellStyle name="Normal 15 3 2 3 2 2 2" xfId="35009"/>
    <cellStyle name="Normal 15 3 2 3 2 2_PY_Adj" xfId="35010"/>
    <cellStyle name="Normal 15 3 2 3 2 3" xfId="35011"/>
    <cellStyle name="Normal 15 3 2 3 2_11) Prop" xfId="35012"/>
    <cellStyle name="Normal 15 3 2 3 3" xfId="35013"/>
    <cellStyle name="Normal 15 3 2 3 3 2" xfId="35014"/>
    <cellStyle name="Normal 15 3 2 3 3_PY_Adj" xfId="35015"/>
    <cellStyle name="Normal 15 3 2 3 4" xfId="35016"/>
    <cellStyle name="Normal 15 3 2 3_11) Prop" xfId="35017"/>
    <cellStyle name="Normal 15 3 2 4" xfId="35018"/>
    <cellStyle name="Normal 15 3 2 4 2" xfId="35019"/>
    <cellStyle name="Normal 15 3 2 4 2 2" xfId="35020"/>
    <cellStyle name="Normal 15 3 2 4 2_PY_Adj" xfId="35021"/>
    <cellStyle name="Normal 15 3 2 4 3" xfId="35022"/>
    <cellStyle name="Normal 15 3 2 4_11) Prop" xfId="35023"/>
    <cellStyle name="Normal 15 3 2 5" xfId="35024"/>
    <cellStyle name="Normal 15 3 2 5 2" xfId="35025"/>
    <cellStyle name="Normal 15 3 2 5 2 2" xfId="35026"/>
    <cellStyle name="Normal 15 3 2 5 3" xfId="35027"/>
    <cellStyle name="Normal 15 3 2 5_PY_Adj" xfId="35028"/>
    <cellStyle name="Normal 15 3 2 6" xfId="35029"/>
    <cellStyle name="Normal 15 3 2 6 2" xfId="35030"/>
    <cellStyle name="Normal 15 3 2 7" xfId="35031"/>
    <cellStyle name="Normal 15 3 2_11) Prop" xfId="35032"/>
    <cellStyle name="Normal 15 3 3" xfId="35033"/>
    <cellStyle name="Normal 15 3 3 2" xfId="35034"/>
    <cellStyle name="Normal 15 3 3 2 2" xfId="35035"/>
    <cellStyle name="Normal 15 3 3 2 2 2" xfId="35036"/>
    <cellStyle name="Normal 15 3 3 2 2 2 2" xfId="35037"/>
    <cellStyle name="Normal 15 3 3 2 2 2_PY_Adj" xfId="35038"/>
    <cellStyle name="Normal 15 3 3 2 2 3" xfId="35039"/>
    <cellStyle name="Normal 15 3 3 2 2_11) Prop" xfId="35040"/>
    <cellStyle name="Normal 15 3 3 2 3" xfId="35041"/>
    <cellStyle name="Normal 15 3 3 2 3 2" xfId="35042"/>
    <cellStyle name="Normal 15 3 3 2 3_PY_Adj" xfId="35043"/>
    <cellStyle name="Normal 15 3 3 2 4" xfId="35044"/>
    <cellStyle name="Normal 15 3 3 2_11) Prop" xfId="35045"/>
    <cellStyle name="Normal 15 3 3 3" xfId="35046"/>
    <cellStyle name="Normal 15 3 3 3 2" xfId="35047"/>
    <cellStyle name="Normal 15 3 3 3 2 2" xfId="35048"/>
    <cellStyle name="Normal 15 3 3 3 2 3" xfId="35049"/>
    <cellStyle name="Normal 15 3 3 3 2_11) Prop" xfId="35050"/>
    <cellStyle name="Normal 15 3 3 3 3" xfId="35051"/>
    <cellStyle name="Normal 15 3 3 3 4" xfId="35052"/>
    <cellStyle name="Normal 15 3 3 3_11) Prop" xfId="35053"/>
    <cellStyle name="Normal 15 3 3 4" xfId="35054"/>
    <cellStyle name="Normal 15 3 3 4 2" xfId="35055"/>
    <cellStyle name="Normal 15 3 3 4 2 2" xfId="35056"/>
    <cellStyle name="Normal 15 3 3 4 2_PY_Adj" xfId="35057"/>
    <cellStyle name="Normal 15 3 3 4 3" xfId="35058"/>
    <cellStyle name="Normal 15 3 3 4_11) Prop" xfId="35059"/>
    <cellStyle name="Normal 15 3 3 5" xfId="35060"/>
    <cellStyle name="Normal 15 3 3 5 2" xfId="35061"/>
    <cellStyle name="Normal 15 3 3 5_PY_Adj" xfId="35062"/>
    <cellStyle name="Normal 15 3 3 6" xfId="35063"/>
    <cellStyle name="Normal 15 3 3_11) Prop" xfId="35064"/>
    <cellStyle name="Normal 15 3 4" xfId="35065"/>
    <cellStyle name="Normal 15 3 4 2" xfId="35066"/>
    <cellStyle name="Normal 15 3 4 2 2" xfId="35067"/>
    <cellStyle name="Normal 15 3 4 2 2 2" xfId="35068"/>
    <cellStyle name="Normal 15 3 4 2 2 3" xfId="35069"/>
    <cellStyle name="Normal 15 3 4 2 2_11) Prop" xfId="35070"/>
    <cellStyle name="Normal 15 3 4 2 3" xfId="35071"/>
    <cellStyle name="Normal 15 3 4 2 4" xfId="35072"/>
    <cellStyle name="Normal 15 3 4 2_11) Prop" xfId="35073"/>
    <cellStyle name="Normal 15 3 4 3" xfId="35074"/>
    <cellStyle name="Normal 15 3 4 3 2" xfId="35075"/>
    <cellStyle name="Normal 15 3 4 3 2 2" xfId="35076"/>
    <cellStyle name="Normal 15 3 4 3 2 3" xfId="35077"/>
    <cellStyle name="Normal 15 3 4 3 2_11) Prop" xfId="35078"/>
    <cellStyle name="Normal 15 3 4 3 3" xfId="35079"/>
    <cellStyle name="Normal 15 3 4 3 4" xfId="35080"/>
    <cellStyle name="Normal 15 3 4 3_11) Prop" xfId="35081"/>
    <cellStyle name="Normal 15 3 4 4" xfId="35082"/>
    <cellStyle name="Normal 15 3 4 4 2" xfId="35083"/>
    <cellStyle name="Normal 15 3 4 4 3" xfId="35084"/>
    <cellStyle name="Normal 15 3 4 4_11) Prop" xfId="35085"/>
    <cellStyle name="Normal 15 3 4 5" xfId="35086"/>
    <cellStyle name="Normal 15 3 4 6" xfId="35087"/>
    <cellStyle name="Normal 15 3 4_11) Prop" xfId="35088"/>
    <cellStyle name="Normal 15 3 5" xfId="35089"/>
    <cellStyle name="Normal 15 3 5 2" xfId="35090"/>
    <cellStyle name="Normal 15 3 5 2 2" xfId="35091"/>
    <cellStyle name="Normal 15 3 5 2 2 2" xfId="35092"/>
    <cellStyle name="Normal 15 3 5 2 2 3" xfId="35093"/>
    <cellStyle name="Normal 15 3 5 2 2_11) Prop" xfId="35094"/>
    <cellStyle name="Normal 15 3 5 2 3" xfId="35095"/>
    <cellStyle name="Normal 15 3 5 2 4" xfId="35096"/>
    <cellStyle name="Normal 15 3 5 2_11) Prop" xfId="35097"/>
    <cellStyle name="Normal 15 3 5 3" xfId="35098"/>
    <cellStyle name="Normal 15 3 5 3 2" xfId="35099"/>
    <cellStyle name="Normal 15 3 5 3 2 2" xfId="35100"/>
    <cellStyle name="Normal 15 3 5 3 2 3" xfId="35101"/>
    <cellStyle name="Normal 15 3 5 3 2_11) Prop" xfId="35102"/>
    <cellStyle name="Normal 15 3 5 3 3" xfId="35103"/>
    <cellStyle name="Normal 15 3 5 3 4" xfId="35104"/>
    <cellStyle name="Normal 15 3 5 3_11) Prop" xfId="35105"/>
    <cellStyle name="Normal 15 3 5 4" xfId="35106"/>
    <cellStyle name="Normal 15 3 5 4 2" xfId="35107"/>
    <cellStyle name="Normal 15 3 5 4 3" xfId="35108"/>
    <cellStyle name="Normal 15 3 5 4_11) Prop" xfId="35109"/>
    <cellStyle name="Normal 15 3 5 5" xfId="35110"/>
    <cellStyle name="Normal 15 3 5 6" xfId="35111"/>
    <cellStyle name="Normal 15 3 5_11) Prop" xfId="35112"/>
    <cellStyle name="Normal 15 3 6" xfId="35113"/>
    <cellStyle name="Normal 15 3 6 2" xfId="35114"/>
    <cellStyle name="Normal 15 3 6 2 2" xfId="35115"/>
    <cellStyle name="Normal 15 3 6 2 3" xfId="35116"/>
    <cellStyle name="Normal 15 3 6 2_11) Prop" xfId="35117"/>
    <cellStyle name="Normal 15 3 6 3" xfId="35118"/>
    <cellStyle name="Normal 15 3 6 4" xfId="35119"/>
    <cellStyle name="Normal 15 3 6_11) Prop" xfId="35120"/>
    <cellStyle name="Normal 15 3 7" xfId="35121"/>
    <cellStyle name="Normal 15 3 7 2" xfId="35122"/>
    <cellStyle name="Normal 15 3 7 2 2" xfId="35123"/>
    <cellStyle name="Normal 15 3 7 2 3" xfId="35124"/>
    <cellStyle name="Normal 15 3 7 2_11) Prop" xfId="35125"/>
    <cellStyle name="Normal 15 3 7 3" xfId="35126"/>
    <cellStyle name="Normal 15 3 7 4" xfId="35127"/>
    <cellStyle name="Normal 15 3 7_11) Prop" xfId="35128"/>
    <cellStyle name="Normal 15 3 8" xfId="35129"/>
    <cellStyle name="Normal 15 3 8 2" xfId="35130"/>
    <cellStyle name="Normal 15 3 8 3" xfId="35131"/>
    <cellStyle name="Normal 15 3 8_11) Prop" xfId="35132"/>
    <cellStyle name="Normal 15 3 9" xfId="35133"/>
    <cellStyle name="Normal 15 3_11) Prop" xfId="35134"/>
    <cellStyle name="Normal 15 4" xfId="35135"/>
    <cellStyle name="Normal 15 4 10" xfId="35136"/>
    <cellStyle name="Normal 15 4 2" xfId="35137"/>
    <cellStyle name="Normal 15 4 2 2" xfId="35138"/>
    <cellStyle name="Normal 15 4 2 2 2" xfId="35139"/>
    <cellStyle name="Normal 15 4 2 2 2 2" xfId="35140"/>
    <cellStyle name="Normal 15 4 2 2 2 2 2" xfId="35141"/>
    <cellStyle name="Normal 15 4 2 2 2 2_PY_Adj" xfId="35142"/>
    <cellStyle name="Normal 15 4 2 2 2 3" xfId="35143"/>
    <cellStyle name="Normal 15 4 2 2 2_11) Prop" xfId="35144"/>
    <cellStyle name="Normal 15 4 2 2 3" xfId="35145"/>
    <cellStyle name="Normal 15 4 2 2 3 2" xfId="35146"/>
    <cellStyle name="Normal 15 4 2 2 3_PY_Adj" xfId="35147"/>
    <cellStyle name="Normal 15 4 2 2 4" xfId="35148"/>
    <cellStyle name="Normal 15 4 2 2_11) Prop" xfId="35149"/>
    <cellStyle name="Normal 15 4 2 3" xfId="35150"/>
    <cellStyle name="Normal 15 4 2 3 2" xfId="35151"/>
    <cellStyle name="Normal 15 4 2 3 2 2" xfId="35152"/>
    <cellStyle name="Normal 15 4 2 3 2 3" xfId="35153"/>
    <cellStyle name="Normal 15 4 2 3 2_11) Prop" xfId="35154"/>
    <cellStyle name="Normal 15 4 2 3 3" xfId="35155"/>
    <cellStyle name="Normal 15 4 2 3 4" xfId="35156"/>
    <cellStyle name="Normal 15 4 2 3_11) Prop" xfId="35157"/>
    <cellStyle name="Normal 15 4 2 4" xfId="35158"/>
    <cellStyle name="Normal 15 4 2 4 2" xfId="35159"/>
    <cellStyle name="Normal 15 4 2 4 2 2" xfId="35160"/>
    <cellStyle name="Normal 15 4 2 4 2_PY_Adj" xfId="35161"/>
    <cellStyle name="Normal 15 4 2 4 3" xfId="35162"/>
    <cellStyle name="Normal 15 4 2 4_11) Prop" xfId="35163"/>
    <cellStyle name="Normal 15 4 2 5" xfId="35164"/>
    <cellStyle name="Normal 15 4 2 5 2" xfId="35165"/>
    <cellStyle name="Normal 15 4 2 5_PY_Adj" xfId="35166"/>
    <cellStyle name="Normal 15 4 2 6" xfId="35167"/>
    <cellStyle name="Normal 15 4 2_11) Prop" xfId="35168"/>
    <cellStyle name="Normal 15 4 3" xfId="35169"/>
    <cellStyle name="Normal 15 4 3 2" xfId="35170"/>
    <cellStyle name="Normal 15 4 3 2 2" xfId="35171"/>
    <cellStyle name="Normal 15 4 3 2 2 2" xfId="35172"/>
    <cellStyle name="Normal 15 4 3 2 2 3" xfId="35173"/>
    <cellStyle name="Normal 15 4 3 2 2_11) Prop" xfId="35174"/>
    <cellStyle name="Normal 15 4 3 2 3" xfId="35175"/>
    <cellStyle name="Normal 15 4 3 2 4" xfId="35176"/>
    <cellStyle name="Normal 15 4 3 2_11) Prop" xfId="35177"/>
    <cellStyle name="Normal 15 4 3 3" xfId="35178"/>
    <cellStyle name="Normal 15 4 3 3 2" xfId="35179"/>
    <cellStyle name="Normal 15 4 3 3 2 2" xfId="35180"/>
    <cellStyle name="Normal 15 4 3 3 2 3" xfId="35181"/>
    <cellStyle name="Normal 15 4 3 3 2_11) Prop" xfId="35182"/>
    <cellStyle name="Normal 15 4 3 3 3" xfId="35183"/>
    <cellStyle name="Normal 15 4 3 3 4" xfId="35184"/>
    <cellStyle name="Normal 15 4 3 3_11) Prop" xfId="35185"/>
    <cellStyle name="Normal 15 4 3 4" xfId="35186"/>
    <cellStyle name="Normal 15 4 3 4 2" xfId="35187"/>
    <cellStyle name="Normal 15 4 3 4 3" xfId="35188"/>
    <cellStyle name="Normal 15 4 3 4_11) Prop" xfId="35189"/>
    <cellStyle name="Normal 15 4 3 5" xfId="35190"/>
    <cellStyle name="Normal 15 4 3 6" xfId="35191"/>
    <cellStyle name="Normal 15 4 3_11) Prop" xfId="35192"/>
    <cellStyle name="Normal 15 4 4" xfId="35193"/>
    <cellStyle name="Normal 15 4 4 2" xfId="35194"/>
    <cellStyle name="Normal 15 4 4 2 2" xfId="35195"/>
    <cellStyle name="Normal 15 4 4 2 2 2" xfId="35196"/>
    <cellStyle name="Normal 15 4 4 2 2 3" xfId="35197"/>
    <cellStyle name="Normal 15 4 4 2 2_11) Prop" xfId="35198"/>
    <cellStyle name="Normal 15 4 4 2 3" xfId="35199"/>
    <cellStyle name="Normal 15 4 4 2 4" xfId="35200"/>
    <cellStyle name="Normal 15 4 4 2_11) Prop" xfId="35201"/>
    <cellStyle name="Normal 15 4 4 3" xfId="35202"/>
    <cellStyle name="Normal 15 4 4 3 2" xfId="35203"/>
    <cellStyle name="Normal 15 4 4 3 2 2" xfId="35204"/>
    <cellStyle name="Normal 15 4 4 3 2 3" xfId="35205"/>
    <cellStyle name="Normal 15 4 4 3 2_11) Prop" xfId="35206"/>
    <cellStyle name="Normal 15 4 4 3 3" xfId="35207"/>
    <cellStyle name="Normal 15 4 4 3 4" xfId="35208"/>
    <cellStyle name="Normal 15 4 4 3_11) Prop" xfId="35209"/>
    <cellStyle name="Normal 15 4 4 4" xfId="35210"/>
    <cellStyle name="Normal 15 4 4 4 2" xfId="35211"/>
    <cellStyle name="Normal 15 4 4 4 3" xfId="35212"/>
    <cellStyle name="Normal 15 4 4 4_11) Prop" xfId="35213"/>
    <cellStyle name="Normal 15 4 4 5" xfId="35214"/>
    <cellStyle name="Normal 15 4 4 6" xfId="35215"/>
    <cellStyle name="Normal 15 4 4_11) Prop" xfId="35216"/>
    <cellStyle name="Normal 15 4 5" xfId="35217"/>
    <cellStyle name="Normal 15 4 5 2" xfId="35218"/>
    <cellStyle name="Normal 15 4 5 2 2" xfId="35219"/>
    <cellStyle name="Normal 15 4 5 2 3" xfId="35220"/>
    <cellStyle name="Normal 15 4 5 2_11) Prop" xfId="35221"/>
    <cellStyle name="Normal 15 4 5 3" xfId="35222"/>
    <cellStyle name="Normal 15 4 5 4" xfId="35223"/>
    <cellStyle name="Normal 15 4 5_11) Prop" xfId="35224"/>
    <cellStyle name="Normal 15 4 6" xfId="35225"/>
    <cellStyle name="Normal 15 4 6 2" xfId="35226"/>
    <cellStyle name="Normal 15 4 6 2 2" xfId="35227"/>
    <cellStyle name="Normal 15 4 6 2 3" xfId="35228"/>
    <cellStyle name="Normal 15 4 6 2_11) Prop" xfId="35229"/>
    <cellStyle name="Normal 15 4 6 3" xfId="35230"/>
    <cellStyle name="Normal 15 4 6 4" xfId="35231"/>
    <cellStyle name="Normal 15 4 6_11) Prop" xfId="35232"/>
    <cellStyle name="Normal 15 4 7" xfId="35233"/>
    <cellStyle name="Normal 15 4 7 2" xfId="35234"/>
    <cellStyle name="Normal 15 4 7 3" xfId="35235"/>
    <cellStyle name="Normal 15 4 7_11) Prop" xfId="35236"/>
    <cellStyle name="Normal 15 4 8" xfId="35237"/>
    <cellStyle name="Normal 15 4 8 2" xfId="35238"/>
    <cellStyle name="Normal 15 4 9" xfId="35239"/>
    <cellStyle name="Normal 15 4_11) Prop" xfId="35240"/>
    <cellStyle name="Normal 15 5" xfId="35241"/>
    <cellStyle name="Normal 15 5 2" xfId="35242"/>
    <cellStyle name="Normal 15 5 2 2" xfId="35243"/>
    <cellStyle name="Normal 15 5 2 2 2" xfId="35244"/>
    <cellStyle name="Normal 15 5 2 2 2 2" xfId="35245"/>
    <cellStyle name="Normal 15 5 2 2 3" xfId="35246"/>
    <cellStyle name="Normal 15 5 2 2_PY_Adj" xfId="35247"/>
    <cellStyle name="Normal 15 5 2 3" xfId="35248"/>
    <cellStyle name="Normal 15 5 2 3 2" xfId="35249"/>
    <cellStyle name="Normal 15 5 2 4" xfId="35250"/>
    <cellStyle name="Normal 15 5 2_11) Prop" xfId="35251"/>
    <cellStyle name="Normal 15 5 3" xfId="35252"/>
    <cellStyle name="Normal 15 5 3 2" xfId="35253"/>
    <cellStyle name="Normal 15 5 3 2 2" xfId="35254"/>
    <cellStyle name="Normal 15 5 3 3" xfId="35255"/>
    <cellStyle name="Normal 15 5 3_PY_Adj" xfId="35256"/>
    <cellStyle name="Normal 15 5 4" xfId="35257"/>
    <cellStyle name="Normal 15 5 4 2" xfId="35258"/>
    <cellStyle name="Normal 15 5 4 2 2" xfId="35259"/>
    <cellStyle name="Normal 15 5 4 2_PY_Adj" xfId="35260"/>
    <cellStyle name="Normal 15 5 4 3" xfId="35261"/>
    <cellStyle name="Normal 15 5 4_11) Prop" xfId="35262"/>
    <cellStyle name="Normal 15 5 5" xfId="35263"/>
    <cellStyle name="Normal 15 5 5 2" xfId="35264"/>
    <cellStyle name="Normal 15 5 6" xfId="35265"/>
    <cellStyle name="Normal 15 5_11) Prop" xfId="35266"/>
    <cellStyle name="Normal 15 6" xfId="35267"/>
    <cellStyle name="Normal 15 6 2" xfId="35268"/>
    <cellStyle name="Normal 15 6 2 2" xfId="35269"/>
    <cellStyle name="Normal 15 6 2 2 2" xfId="35270"/>
    <cellStyle name="Normal 15 6 2 2 2 2" xfId="35271"/>
    <cellStyle name="Normal 15 6 2 2 2 3" xfId="35272"/>
    <cellStyle name="Normal 15 6 2 2 2_11) Prop" xfId="35273"/>
    <cellStyle name="Normal 15 6 2 2 3" xfId="35274"/>
    <cellStyle name="Normal 15 6 2 2 4" xfId="35275"/>
    <cellStyle name="Normal 15 6 2 2_11) Prop" xfId="35276"/>
    <cellStyle name="Normal 15 6 2 3" xfId="35277"/>
    <cellStyle name="Normal 15 6 2 3 2" xfId="35278"/>
    <cellStyle name="Normal 15 6 2 3 2 2" xfId="35279"/>
    <cellStyle name="Normal 15 6 2 3 2 3" xfId="35280"/>
    <cellStyle name="Normal 15 6 2 3 2_11) Prop" xfId="35281"/>
    <cellStyle name="Normal 15 6 2 3 3" xfId="35282"/>
    <cellStyle name="Normal 15 6 2 3 4" xfId="35283"/>
    <cellStyle name="Normal 15 6 2 3_11) Prop" xfId="35284"/>
    <cellStyle name="Normal 15 6 2 4" xfId="35285"/>
    <cellStyle name="Normal 15 6 2 4 2" xfId="35286"/>
    <cellStyle name="Normal 15 6 2 4 3" xfId="35287"/>
    <cellStyle name="Normal 15 6 2 4_11) Prop" xfId="35288"/>
    <cellStyle name="Normal 15 6 2 5" xfId="35289"/>
    <cellStyle name="Normal 15 6 2 6" xfId="35290"/>
    <cellStyle name="Normal 15 6 2_11) Prop" xfId="35291"/>
    <cellStyle name="Normal 15 6 3" xfId="35292"/>
    <cellStyle name="Normal 15 6 3 2" xfId="35293"/>
    <cellStyle name="Normal 15 6 3 2 2" xfId="35294"/>
    <cellStyle name="Normal 15 6 3 2 2 2" xfId="35295"/>
    <cellStyle name="Normal 15 6 3 2 2 3" xfId="35296"/>
    <cellStyle name="Normal 15 6 3 2 2_11) Prop" xfId="35297"/>
    <cellStyle name="Normal 15 6 3 2 3" xfId="35298"/>
    <cellStyle name="Normal 15 6 3 2 4" xfId="35299"/>
    <cellStyle name="Normal 15 6 3 2_11) Prop" xfId="35300"/>
    <cellStyle name="Normal 15 6 3 3" xfId="35301"/>
    <cellStyle name="Normal 15 6 3 3 2" xfId="35302"/>
    <cellStyle name="Normal 15 6 3 3 2 2" xfId="35303"/>
    <cellStyle name="Normal 15 6 3 3 2 3" xfId="35304"/>
    <cellStyle name="Normal 15 6 3 3 2_11) Prop" xfId="35305"/>
    <cellStyle name="Normal 15 6 3 3 3" xfId="35306"/>
    <cellStyle name="Normal 15 6 3 3 4" xfId="35307"/>
    <cellStyle name="Normal 15 6 3 3_11) Prop" xfId="35308"/>
    <cellStyle name="Normal 15 6 3 4" xfId="35309"/>
    <cellStyle name="Normal 15 6 3 4 2" xfId="35310"/>
    <cellStyle name="Normal 15 6 3 4 3" xfId="35311"/>
    <cellStyle name="Normal 15 6 3 4_11) Prop" xfId="35312"/>
    <cellStyle name="Normal 15 6 3 5" xfId="35313"/>
    <cellStyle name="Normal 15 6 3 6" xfId="35314"/>
    <cellStyle name="Normal 15 6 3_11) Prop" xfId="35315"/>
    <cellStyle name="Normal 15 6 4" xfId="35316"/>
    <cellStyle name="Normal 15 6 4 2" xfId="35317"/>
    <cellStyle name="Normal 15 6 4 2 2" xfId="35318"/>
    <cellStyle name="Normal 15 6 4 2 2 2" xfId="35319"/>
    <cellStyle name="Normal 15 6 4 2 2 3" xfId="35320"/>
    <cellStyle name="Normal 15 6 4 2 2_11) Prop" xfId="35321"/>
    <cellStyle name="Normal 15 6 4 2 3" xfId="35322"/>
    <cellStyle name="Normal 15 6 4 2 4" xfId="35323"/>
    <cellStyle name="Normal 15 6 4 2_11) Prop" xfId="35324"/>
    <cellStyle name="Normal 15 6 4 3" xfId="35325"/>
    <cellStyle name="Normal 15 6 4 3 2" xfId="35326"/>
    <cellStyle name="Normal 15 6 4 3 2 2" xfId="35327"/>
    <cellStyle name="Normal 15 6 4 3 2 3" xfId="35328"/>
    <cellStyle name="Normal 15 6 4 3 2_11) Prop" xfId="35329"/>
    <cellStyle name="Normal 15 6 4 3 3" xfId="35330"/>
    <cellStyle name="Normal 15 6 4 3 4" xfId="35331"/>
    <cellStyle name="Normal 15 6 4 3_11) Prop" xfId="35332"/>
    <cellStyle name="Normal 15 6 4 4" xfId="35333"/>
    <cellStyle name="Normal 15 6 4 4 2" xfId="35334"/>
    <cellStyle name="Normal 15 6 4 4 3" xfId="35335"/>
    <cellStyle name="Normal 15 6 4 4_11) Prop" xfId="35336"/>
    <cellStyle name="Normal 15 6 4 5" xfId="35337"/>
    <cellStyle name="Normal 15 6 4 6" xfId="35338"/>
    <cellStyle name="Normal 15 6 4_11) Prop" xfId="35339"/>
    <cellStyle name="Normal 15 6 5" xfId="35340"/>
    <cellStyle name="Normal 15 6 5 2" xfId="35341"/>
    <cellStyle name="Normal 15 6 5 2 2" xfId="35342"/>
    <cellStyle name="Normal 15 6 5 2 3" xfId="35343"/>
    <cellStyle name="Normal 15 6 5 2_11) Prop" xfId="35344"/>
    <cellStyle name="Normal 15 6 5 3" xfId="35345"/>
    <cellStyle name="Normal 15 6 5 4" xfId="35346"/>
    <cellStyle name="Normal 15 6 5_11) Prop" xfId="35347"/>
    <cellStyle name="Normal 15 6 6" xfId="35348"/>
    <cellStyle name="Normal 15 6 6 2" xfId="35349"/>
    <cellStyle name="Normal 15 6 6 2 2" xfId="35350"/>
    <cellStyle name="Normal 15 6 6 2 3" xfId="35351"/>
    <cellStyle name="Normal 15 6 6 2_11) Prop" xfId="35352"/>
    <cellStyle name="Normal 15 6 6 3" xfId="35353"/>
    <cellStyle name="Normal 15 6 6 4" xfId="35354"/>
    <cellStyle name="Normal 15 6 6_11) Prop" xfId="35355"/>
    <cellStyle name="Normal 15 6 7" xfId="35356"/>
    <cellStyle name="Normal 15 6 7 2" xfId="35357"/>
    <cellStyle name="Normal 15 6 7 3" xfId="35358"/>
    <cellStyle name="Normal 15 6 7_11) Prop" xfId="35359"/>
    <cellStyle name="Normal 15 6 8" xfId="35360"/>
    <cellStyle name="Normal 15 6 9" xfId="35361"/>
    <cellStyle name="Normal 15 6_11) Prop" xfId="35362"/>
    <cellStyle name="Normal 15 7" xfId="35363"/>
    <cellStyle name="Normal 15 7 2" xfId="35364"/>
    <cellStyle name="Normal 15 7 2 2" xfId="35365"/>
    <cellStyle name="Normal 15 7 2 2 2" xfId="35366"/>
    <cellStyle name="Normal 15 7 2 2 2 2" xfId="35367"/>
    <cellStyle name="Normal 15 7 2 2 2 3" xfId="35368"/>
    <cellStyle name="Normal 15 7 2 2 2_11) Prop" xfId="35369"/>
    <cellStyle name="Normal 15 7 2 2 3" xfId="35370"/>
    <cellStyle name="Normal 15 7 2 2 4" xfId="35371"/>
    <cellStyle name="Normal 15 7 2 2_11) Prop" xfId="35372"/>
    <cellStyle name="Normal 15 7 2 3" xfId="35373"/>
    <cellStyle name="Normal 15 7 2 3 2" xfId="35374"/>
    <cellStyle name="Normal 15 7 2 3 2 2" xfId="35375"/>
    <cellStyle name="Normal 15 7 2 3 2 3" xfId="35376"/>
    <cellStyle name="Normal 15 7 2 3 2_11) Prop" xfId="35377"/>
    <cellStyle name="Normal 15 7 2 3 3" xfId="35378"/>
    <cellStyle name="Normal 15 7 2 3 4" xfId="35379"/>
    <cellStyle name="Normal 15 7 2 3_11) Prop" xfId="35380"/>
    <cellStyle name="Normal 15 7 2 4" xfId="35381"/>
    <cellStyle name="Normal 15 7 2 4 2" xfId="35382"/>
    <cellStyle name="Normal 15 7 2 4 3" xfId="35383"/>
    <cellStyle name="Normal 15 7 2 4_11) Prop" xfId="35384"/>
    <cellStyle name="Normal 15 7 2 5" xfId="35385"/>
    <cellStyle name="Normal 15 7 2 6" xfId="35386"/>
    <cellStyle name="Normal 15 7 2_11) Prop" xfId="35387"/>
    <cellStyle name="Normal 15 7 3" xfId="35388"/>
    <cellStyle name="Normal 15 7 3 2" xfId="35389"/>
    <cellStyle name="Normal 15 7 3 2 2" xfId="35390"/>
    <cellStyle name="Normal 15 7 3 2 3" xfId="35391"/>
    <cellStyle name="Normal 15 7 3 2_11) Prop" xfId="35392"/>
    <cellStyle name="Normal 15 7 3 3" xfId="35393"/>
    <cellStyle name="Normal 15 7 3 4" xfId="35394"/>
    <cellStyle name="Normal 15 7 3_11) Prop" xfId="35395"/>
    <cellStyle name="Normal 15 7 4" xfId="35396"/>
    <cellStyle name="Normal 15 7 4 2" xfId="35397"/>
    <cellStyle name="Normal 15 7 4 2 2" xfId="35398"/>
    <cellStyle name="Normal 15 7 4 2 3" xfId="35399"/>
    <cellStyle name="Normal 15 7 4 2_11) Prop" xfId="35400"/>
    <cellStyle name="Normal 15 7 4 3" xfId="35401"/>
    <cellStyle name="Normal 15 7 4 4" xfId="35402"/>
    <cellStyle name="Normal 15 7 4_11) Prop" xfId="35403"/>
    <cellStyle name="Normal 15 7 5" xfId="35404"/>
    <cellStyle name="Normal 15 7 5 2" xfId="35405"/>
    <cellStyle name="Normal 15 7 5 3" xfId="35406"/>
    <cellStyle name="Normal 15 7 5_11) Prop" xfId="35407"/>
    <cellStyle name="Normal 15 7 6" xfId="35408"/>
    <cellStyle name="Normal 15 7 7" xfId="35409"/>
    <cellStyle name="Normal 15 7_11) Prop" xfId="35410"/>
    <cellStyle name="Normal 15 8" xfId="35411"/>
    <cellStyle name="Normal 15 8 2" xfId="35412"/>
    <cellStyle name="Normal 15 8 2 2" xfId="35413"/>
    <cellStyle name="Normal 15 8 2_PY_Adj" xfId="35414"/>
    <cellStyle name="Normal 15 8 3" xfId="35415"/>
    <cellStyle name="Normal 15 8_11) Prop" xfId="35416"/>
    <cellStyle name="Normal 15 9" xfId="35417"/>
    <cellStyle name="Normal 15 9 2" xfId="35418"/>
    <cellStyle name="Normal 15 9 2 2" xfId="35419"/>
    <cellStyle name="Normal 15 9 2 2 2" xfId="35420"/>
    <cellStyle name="Normal 15 9 2 2 3" xfId="35421"/>
    <cellStyle name="Normal 15 9 2 2_11) Prop" xfId="35422"/>
    <cellStyle name="Normal 15 9 2 3" xfId="35423"/>
    <cellStyle name="Normal 15 9 2 4" xfId="35424"/>
    <cellStyle name="Normal 15 9 2_11) Prop" xfId="35425"/>
    <cellStyle name="Normal 15 9 3" xfId="35426"/>
    <cellStyle name="Normal 15 9 3 2" xfId="35427"/>
    <cellStyle name="Normal 15 9 3 2 2" xfId="35428"/>
    <cellStyle name="Normal 15 9 3 2 3" xfId="35429"/>
    <cellStyle name="Normal 15 9 3 2_11) Prop" xfId="35430"/>
    <cellStyle name="Normal 15 9 3 3" xfId="35431"/>
    <cellStyle name="Normal 15 9 3 4" xfId="35432"/>
    <cellStyle name="Normal 15 9 3_11) Prop" xfId="35433"/>
    <cellStyle name="Normal 15 9 4" xfId="35434"/>
    <cellStyle name="Normal 15 9 4 2" xfId="35435"/>
    <cellStyle name="Normal 15 9 4 3" xfId="35436"/>
    <cellStyle name="Normal 15 9 4_11) Prop" xfId="35437"/>
    <cellStyle name="Normal 15 9 5" xfId="35438"/>
    <cellStyle name="Normal 15 9 5 2" xfId="35439"/>
    <cellStyle name="Normal 15 9 5 3" xfId="35440"/>
    <cellStyle name="Normal 15 9 5_11) Prop" xfId="35441"/>
    <cellStyle name="Normal 15 9 6" xfId="35442"/>
    <cellStyle name="Normal 15 9 7" xfId="35443"/>
    <cellStyle name="Normal 15 9_11) Prop" xfId="35444"/>
    <cellStyle name="Normal 15_1.) Midland &amp; P&amp;L" xfId="35445"/>
    <cellStyle name="Normal 150" xfId="35446"/>
    <cellStyle name="Normal 150 2" xfId="35447"/>
    <cellStyle name="Normal 150 2 2" xfId="35448"/>
    <cellStyle name="Normal 150 2 3" xfId="35449"/>
    <cellStyle name="Normal 150 2_11) Prop" xfId="35450"/>
    <cellStyle name="Normal 150 3" xfId="35451"/>
    <cellStyle name="Normal 150 4" xfId="35452"/>
    <cellStyle name="Normal 150_11) Prop" xfId="35453"/>
    <cellStyle name="Normal 151" xfId="35454"/>
    <cellStyle name="Normal 151 2" xfId="35455"/>
    <cellStyle name="Normal 151 2 2" xfId="35456"/>
    <cellStyle name="Normal 151 2 3" xfId="35457"/>
    <cellStyle name="Normal 151 2_11) Prop" xfId="35458"/>
    <cellStyle name="Normal 151 3" xfId="35459"/>
    <cellStyle name="Normal 151 4" xfId="35460"/>
    <cellStyle name="Normal 151_11) Prop" xfId="35461"/>
    <cellStyle name="Normal 152" xfId="35462"/>
    <cellStyle name="Normal 152 2" xfId="35463"/>
    <cellStyle name="Normal 152 2 2" xfId="35464"/>
    <cellStyle name="Normal 152 2 3" xfId="35465"/>
    <cellStyle name="Normal 152 2_11) Prop" xfId="35466"/>
    <cellStyle name="Normal 152 3" xfId="35467"/>
    <cellStyle name="Normal 152 4" xfId="35468"/>
    <cellStyle name="Normal 152_11) Prop" xfId="35469"/>
    <cellStyle name="Normal 153" xfId="35470"/>
    <cellStyle name="Normal 153 2" xfId="35471"/>
    <cellStyle name="Normal 153 2 2" xfId="35472"/>
    <cellStyle name="Normal 153 2 3" xfId="35473"/>
    <cellStyle name="Normal 153 2_11) Prop" xfId="35474"/>
    <cellStyle name="Normal 153 3" xfId="35475"/>
    <cellStyle name="Normal 153 4" xfId="35476"/>
    <cellStyle name="Normal 153_11) Prop" xfId="35477"/>
    <cellStyle name="Normal 154" xfId="35478"/>
    <cellStyle name="Normal 154 2" xfId="35479"/>
    <cellStyle name="Normal 154 3" xfId="35480"/>
    <cellStyle name="Normal 154_11) Prop" xfId="35481"/>
    <cellStyle name="Normal 155" xfId="35482"/>
    <cellStyle name="Normal 155 2" xfId="35483"/>
    <cellStyle name="Normal 155 3" xfId="35484"/>
    <cellStyle name="Normal 155_11) Prop" xfId="35485"/>
    <cellStyle name="Normal 156" xfId="35486"/>
    <cellStyle name="Normal 156 2" xfId="35487"/>
    <cellStyle name="Normal 156 3" xfId="35488"/>
    <cellStyle name="Normal 156_11) Prop" xfId="35489"/>
    <cellStyle name="Normal 157" xfId="35490"/>
    <cellStyle name="Normal 157 2" xfId="35491"/>
    <cellStyle name="Normal 157 3" xfId="35492"/>
    <cellStyle name="Normal 157_11) Prop" xfId="35493"/>
    <cellStyle name="Normal 158" xfId="35494"/>
    <cellStyle name="Normal 158 2" xfId="35495"/>
    <cellStyle name="Normal 158 3" xfId="35496"/>
    <cellStyle name="Normal 158_11) Prop" xfId="35497"/>
    <cellStyle name="Normal 159" xfId="35498"/>
    <cellStyle name="Normal 159 2" xfId="35499"/>
    <cellStyle name="Normal 159 3" xfId="35500"/>
    <cellStyle name="Normal 159_11) Prop" xfId="35501"/>
    <cellStyle name="Normal 16" xfId="35502"/>
    <cellStyle name="Normal 16 10" xfId="35503"/>
    <cellStyle name="Normal 16 2" xfId="35504"/>
    <cellStyle name="Normal 16 2 10" xfId="35505"/>
    <cellStyle name="Normal 16 2 2" xfId="35506"/>
    <cellStyle name="Normal 16 2 2 2" xfId="35507"/>
    <cellStyle name="Normal 16 2 2 2 2" xfId="35508"/>
    <cellStyle name="Normal 16 2 2 2 2 2" xfId="35509"/>
    <cellStyle name="Normal 16 2 2 2 2 2 2" xfId="35510"/>
    <cellStyle name="Normal 16 2 2 2 2 2 2 2" xfId="35511"/>
    <cellStyle name="Normal 16 2 2 2 2 2 3" xfId="35512"/>
    <cellStyle name="Normal 16 2 2 2 2 2_PY_Adj" xfId="35513"/>
    <cellStyle name="Normal 16 2 2 2 2 3" xfId="35514"/>
    <cellStyle name="Normal 16 2 2 2 2 3 2" xfId="35515"/>
    <cellStyle name="Normal 16 2 2 2 2 4" xfId="35516"/>
    <cellStyle name="Normal 16 2 2 2 2_C1 BS" xfId="35517"/>
    <cellStyle name="Normal 16 2 2 2 3" xfId="35518"/>
    <cellStyle name="Normal 16 2 2 2 3 2" xfId="35519"/>
    <cellStyle name="Normal 16 2 2 2 3 2 2" xfId="35520"/>
    <cellStyle name="Normal 16 2 2 2 3 2_PY_Adj" xfId="35521"/>
    <cellStyle name="Normal 16 2 2 2 3 3" xfId="35522"/>
    <cellStyle name="Normal 16 2 2 2 3_C1 BS" xfId="35523"/>
    <cellStyle name="Normal 16 2 2 2 4" xfId="35524"/>
    <cellStyle name="Normal 16 2 2 2 4 2" xfId="35525"/>
    <cellStyle name="Normal 16 2 2 2 4 2 2" xfId="35526"/>
    <cellStyle name="Normal 16 2 2 2 4 3" xfId="35527"/>
    <cellStyle name="Normal 16 2 2 2 4_PY_Adj" xfId="35528"/>
    <cellStyle name="Normal 16 2 2 2 5" xfId="35529"/>
    <cellStyle name="Normal 16 2 2 2 5 2" xfId="35530"/>
    <cellStyle name="Normal 16 2 2 2 6" xfId="35531"/>
    <cellStyle name="Normal 16 2 2 2_11) Prop" xfId="35532"/>
    <cellStyle name="Normal 16 2 2 3" xfId="35533"/>
    <cellStyle name="Normal 16 2 2 3 2" xfId="35534"/>
    <cellStyle name="Normal 16 2 2 3 2 2" xfId="35535"/>
    <cellStyle name="Normal 16 2 2 3 2 2 2" xfId="35536"/>
    <cellStyle name="Normal 16 2 2 3 2 3" xfId="35537"/>
    <cellStyle name="Normal 16 2 2 3 2_PY_Adj" xfId="35538"/>
    <cellStyle name="Normal 16 2 2 3 3" xfId="35539"/>
    <cellStyle name="Normal 16 2 2 3 3 2" xfId="35540"/>
    <cellStyle name="Normal 16 2 2 3 4" xfId="35541"/>
    <cellStyle name="Normal 16 2 2 3_C1 BS" xfId="35542"/>
    <cellStyle name="Normal 16 2 2 4" xfId="35543"/>
    <cellStyle name="Normal 16 2 2 4 2" xfId="35544"/>
    <cellStyle name="Normal 16 2 2 4 2 2" xfId="35545"/>
    <cellStyle name="Normal 16 2 2 4 2_PY_Adj" xfId="35546"/>
    <cellStyle name="Normal 16 2 2 4 3" xfId="35547"/>
    <cellStyle name="Normal 16 2 2 4_C1 BS" xfId="35548"/>
    <cellStyle name="Normal 16 2 2 5" xfId="35549"/>
    <cellStyle name="Normal 16 2 2 5 2" xfId="35550"/>
    <cellStyle name="Normal 16 2 2 5 2 2" xfId="35551"/>
    <cellStyle name="Normal 16 2 2 5 3" xfId="35552"/>
    <cellStyle name="Normal 16 2 2 5_PY_Adj" xfId="35553"/>
    <cellStyle name="Normal 16 2 2 6" xfId="35554"/>
    <cellStyle name="Normal 16 2 2 6 2" xfId="35555"/>
    <cellStyle name="Normal 16 2 2 7" xfId="35556"/>
    <cellStyle name="Normal 16 2 2_11) Prop" xfId="35557"/>
    <cellStyle name="Normal 16 2 3" xfId="35558"/>
    <cellStyle name="Normal 16 2 3 2" xfId="35559"/>
    <cellStyle name="Normal 16 2 3 2 2" xfId="35560"/>
    <cellStyle name="Normal 16 2 3 2 2 2" xfId="35561"/>
    <cellStyle name="Normal 16 2 3 2 2 2 2" xfId="35562"/>
    <cellStyle name="Normal 16 2 3 2 2 3" xfId="35563"/>
    <cellStyle name="Normal 16 2 3 2 2_PY_Adj" xfId="35564"/>
    <cellStyle name="Normal 16 2 3 2 3" xfId="35565"/>
    <cellStyle name="Normal 16 2 3 2 3 2" xfId="35566"/>
    <cellStyle name="Normal 16 2 3 2 4" xfId="35567"/>
    <cellStyle name="Normal 16 2 3 2_C1 BS" xfId="35568"/>
    <cellStyle name="Normal 16 2 3 3" xfId="35569"/>
    <cellStyle name="Normal 16 2 3 3 2" xfId="35570"/>
    <cellStyle name="Normal 16 2 3 3 2 2" xfId="35571"/>
    <cellStyle name="Normal 16 2 3 3 2_PY_Adj" xfId="35572"/>
    <cellStyle name="Normal 16 2 3 3 3" xfId="35573"/>
    <cellStyle name="Normal 16 2 3 3_C1 BS" xfId="35574"/>
    <cellStyle name="Normal 16 2 3 4" xfId="35575"/>
    <cellStyle name="Normal 16 2 3 4 2" xfId="35576"/>
    <cellStyle name="Normal 16 2 3 4 2 2" xfId="35577"/>
    <cellStyle name="Normal 16 2 3 4 3" xfId="35578"/>
    <cellStyle name="Normal 16 2 3 4_PY_Adj" xfId="35579"/>
    <cellStyle name="Normal 16 2 3 5" xfId="35580"/>
    <cellStyle name="Normal 16 2 3 5 2" xfId="35581"/>
    <cellStyle name="Normal 16 2 3 6" xfId="35582"/>
    <cellStyle name="Normal 16 2 3_11) Prop" xfId="35583"/>
    <cellStyle name="Normal 16 2 4" xfId="35584"/>
    <cellStyle name="Normal 16 2 4 2" xfId="35585"/>
    <cellStyle name="Normal 16 2 4 2 2" xfId="35586"/>
    <cellStyle name="Normal 16 2 4 2 2 2" xfId="35587"/>
    <cellStyle name="Normal 16 2 4 2 3" xfId="35588"/>
    <cellStyle name="Normal 16 2 4 3" xfId="35589"/>
    <cellStyle name="Normal 16 2 4 3 2" xfId="35590"/>
    <cellStyle name="Normal 16 2 4 3 2 2" xfId="35591"/>
    <cellStyle name="Normal 16 2 4 3 3" xfId="35592"/>
    <cellStyle name="Normal 16 2 4 4" xfId="35593"/>
    <cellStyle name="Normal 16 2 4 4 2" xfId="35594"/>
    <cellStyle name="Normal 16 2 4 5" xfId="35595"/>
    <cellStyle name="Normal 16 2 4_PY_Adj" xfId="35596"/>
    <cellStyle name="Normal 16 2 5" xfId="35597"/>
    <cellStyle name="Normal 16 2 5 2" xfId="35598"/>
    <cellStyle name="Normal 16 2 5 2 2" xfId="35599"/>
    <cellStyle name="Normal 16 2 5 2_PY_Adj" xfId="35600"/>
    <cellStyle name="Normal 16 2 5 3" xfId="35601"/>
    <cellStyle name="Normal 16 2 5_C1 BS" xfId="35602"/>
    <cellStyle name="Normal 16 2 6" xfId="35603"/>
    <cellStyle name="Normal 16 2 6 2" xfId="35604"/>
    <cellStyle name="Normal 16 2 6 2 2" xfId="35605"/>
    <cellStyle name="Normal 16 2 6 2_PY_Adj" xfId="35606"/>
    <cellStyle name="Normal 16 2 6 3" xfId="35607"/>
    <cellStyle name="Normal 16 2 6_C1 BS" xfId="35608"/>
    <cellStyle name="Normal 16 2 7" xfId="35609"/>
    <cellStyle name="Normal 16 2 7 2" xfId="35610"/>
    <cellStyle name="Normal 16 2 7_PY_Adj" xfId="35611"/>
    <cellStyle name="Normal 16 2 8" xfId="35612"/>
    <cellStyle name="Normal 16 2 9" xfId="35613"/>
    <cellStyle name="Normal 16 2_11) Prop" xfId="35614"/>
    <cellStyle name="Normal 16 3" xfId="35615"/>
    <cellStyle name="Normal 16 3 2" xfId="35616"/>
    <cellStyle name="Normal 16 3 2 2" xfId="35617"/>
    <cellStyle name="Normal 16 3 2 2 2" xfId="35618"/>
    <cellStyle name="Normal 16 3 2 2 2 2" xfId="35619"/>
    <cellStyle name="Normal 16 3 2 2 2 2 2" xfId="35620"/>
    <cellStyle name="Normal 16 3 2 2 2 3" xfId="35621"/>
    <cellStyle name="Normal 16 3 2 2 3" xfId="35622"/>
    <cellStyle name="Normal 16 3 2 2 3 2" xfId="35623"/>
    <cellStyle name="Normal 16 3 2 2 4" xfId="35624"/>
    <cellStyle name="Normal 16 3 2 2_PY_Adj" xfId="35625"/>
    <cellStyle name="Normal 16 3 2 3" xfId="35626"/>
    <cellStyle name="Normal 16 3 2 3 2" xfId="35627"/>
    <cellStyle name="Normal 16 3 2 3 2 2" xfId="35628"/>
    <cellStyle name="Normal 16 3 2 3 3" xfId="35629"/>
    <cellStyle name="Normal 16 3 2 4" xfId="35630"/>
    <cellStyle name="Normal 16 3 2 4 2" xfId="35631"/>
    <cellStyle name="Normal 16 3 2 4 2 2" xfId="35632"/>
    <cellStyle name="Normal 16 3 2 4 3" xfId="35633"/>
    <cellStyle name="Normal 16 3 2 5" xfId="35634"/>
    <cellStyle name="Normal 16 3 2 5 2" xfId="35635"/>
    <cellStyle name="Normal 16 3 2 6" xfId="35636"/>
    <cellStyle name="Normal 16 3 2_11) Prop" xfId="35637"/>
    <cellStyle name="Normal 16 3 3" xfId="35638"/>
    <cellStyle name="Normal 16 3 3 2" xfId="35639"/>
    <cellStyle name="Normal 16 3 3 2 2" xfId="35640"/>
    <cellStyle name="Normal 16 3 3 2 2 2" xfId="35641"/>
    <cellStyle name="Normal 16 3 3 2 3" xfId="35642"/>
    <cellStyle name="Normal 16 3 3 2_PY_Adj" xfId="35643"/>
    <cellStyle name="Normal 16 3 3 3" xfId="35644"/>
    <cellStyle name="Normal 16 3 3 3 2" xfId="35645"/>
    <cellStyle name="Normal 16 3 3 4" xfId="35646"/>
    <cellStyle name="Normal 16 3 3_11) Prop" xfId="35647"/>
    <cellStyle name="Normal 16 3 4" xfId="35648"/>
    <cellStyle name="Normal 16 3 4 2" xfId="35649"/>
    <cellStyle name="Normal 16 3 4 2 2" xfId="35650"/>
    <cellStyle name="Normal 16 3 4 2_PY_Adj" xfId="35651"/>
    <cellStyle name="Normal 16 3 4 3" xfId="35652"/>
    <cellStyle name="Normal 16 3 4_11) Prop" xfId="35653"/>
    <cellStyle name="Normal 16 3 5" xfId="35654"/>
    <cellStyle name="Normal 16 3 5 2" xfId="35655"/>
    <cellStyle name="Normal 16 3 5 2 2" xfId="35656"/>
    <cellStyle name="Normal 16 3 5 3" xfId="35657"/>
    <cellStyle name="Normal 16 3 5_PY_Adj" xfId="35658"/>
    <cellStyle name="Normal 16 3 6" xfId="35659"/>
    <cellStyle name="Normal 16 3 6 2" xfId="35660"/>
    <cellStyle name="Normal 16 3 7" xfId="35661"/>
    <cellStyle name="Normal 16 3_11) Prop" xfId="35662"/>
    <cellStyle name="Normal 16 4" xfId="35663"/>
    <cellStyle name="Normal 16 4 2" xfId="35664"/>
    <cellStyle name="Normal 16 4 2 2" xfId="35665"/>
    <cellStyle name="Normal 16 4 2 2 2" xfId="35666"/>
    <cellStyle name="Normal 16 4 2 2 2 2" xfId="35667"/>
    <cellStyle name="Normal 16 4 2 2 3" xfId="35668"/>
    <cellStyle name="Normal 16 4 2 2_PY_Adj" xfId="35669"/>
    <cellStyle name="Normal 16 4 2 3" xfId="35670"/>
    <cellStyle name="Normal 16 4 2 3 2" xfId="35671"/>
    <cellStyle name="Normal 16 4 2 4" xfId="35672"/>
    <cellStyle name="Normal 16 4 2_11) Prop" xfId="35673"/>
    <cellStyle name="Normal 16 4 3" xfId="35674"/>
    <cellStyle name="Normal 16 4 3 2" xfId="35675"/>
    <cellStyle name="Normal 16 4 3 2 2" xfId="35676"/>
    <cellStyle name="Normal 16 4 3 2_PY_Adj" xfId="35677"/>
    <cellStyle name="Normal 16 4 3 3" xfId="35678"/>
    <cellStyle name="Normal 16 4 3_11) Prop" xfId="35679"/>
    <cellStyle name="Normal 16 4 4" xfId="35680"/>
    <cellStyle name="Normal 16 4 4 2" xfId="35681"/>
    <cellStyle name="Normal 16 4 4 2 2" xfId="35682"/>
    <cellStyle name="Normal 16 4 4 2_PY_Adj" xfId="35683"/>
    <cellStyle name="Normal 16 4 4 3" xfId="35684"/>
    <cellStyle name="Normal 16 4 4_4) FAS 143" xfId="35685"/>
    <cellStyle name="Normal 16 4 5" xfId="35686"/>
    <cellStyle name="Normal 16 4 5 2" xfId="35687"/>
    <cellStyle name="Normal 16 4 5_PY_Adj" xfId="35688"/>
    <cellStyle name="Normal 16 4 6" xfId="35689"/>
    <cellStyle name="Normal 16 4_11) Prop" xfId="35690"/>
    <cellStyle name="Normal 16 5" xfId="35691"/>
    <cellStyle name="Normal 16 5 2" xfId="35692"/>
    <cellStyle name="Normal 16 5 2 2" xfId="35693"/>
    <cellStyle name="Normal 16 5 2 2 2" xfId="35694"/>
    <cellStyle name="Normal 16 5 2 2_PY_Adj" xfId="35695"/>
    <cellStyle name="Normal 16 5 2 3" xfId="35696"/>
    <cellStyle name="Normal 16 5 2_11) Prop" xfId="35697"/>
    <cellStyle name="Normal 16 5 3" xfId="35698"/>
    <cellStyle name="Normal 16 5 3 2" xfId="35699"/>
    <cellStyle name="Normal 16 5 3 2 2" xfId="35700"/>
    <cellStyle name="Normal 16 5 3 2_PY_Adj" xfId="35701"/>
    <cellStyle name="Normal 16 5 3 3" xfId="35702"/>
    <cellStyle name="Normal 16 5 3_11) Prop" xfId="35703"/>
    <cellStyle name="Normal 16 5 4" xfId="35704"/>
    <cellStyle name="Normal 16 5 4 2" xfId="35705"/>
    <cellStyle name="Normal 16 5 4_PY_Adj" xfId="35706"/>
    <cellStyle name="Normal 16 5 5" xfId="35707"/>
    <cellStyle name="Normal 16 5_11) Prop" xfId="35708"/>
    <cellStyle name="Normal 16 6" xfId="35709"/>
    <cellStyle name="Normal 16 6 2" xfId="35710"/>
    <cellStyle name="Normal 16 6 2 2" xfId="35711"/>
    <cellStyle name="Normal 16 6 2 2 2" xfId="35712"/>
    <cellStyle name="Normal 16 6 2 2_PY_Adj" xfId="35713"/>
    <cellStyle name="Normal 16 6 2 3" xfId="35714"/>
    <cellStyle name="Normal 16 6 2_11) Prop" xfId="35715"/>
    <cellStyle name="Normal 16 6 3" xfId="35716"/>
    <cellStyle name="Normal 16 6 3 2" xfId="35717"/>
    <cellStyle name="Normal 16 6 3 3" xfId="35718"/>
    <cellStyle name="Normal 16 6 3_11) Prop" xfId="35719"/>
    <cellStyle name="Normal 16 6 4" xfId="35720"/>
    <cellStyle name="Normal 16 6 5" xfId="35721"/>
    <cellStyle name="Normal 16 6_11) Prop" xfId="35722"/>
    <cellStyle name="Normal 16 7" xfId="35723"/>
    <cellStyle name="Normal 16 7 2" xfId="35724"/>
    <cellStyle name="Normal 16 7 2 2" xfId="35725"/>
    <cellStyle name="Normal 16 7 2 3" xfId="35726"/>
    <cellStyle name="Normal 16 7 2_11) Prop" xfId="35727"/>
    <cellStyle name="Normal 16 7 3" xfId="35728"/>
    <cellStyle name="Normal 16 7 4" xfId="35729"/>
    <cellStyle name="Normal 16 7_11) Prop" xfId="35730"/>
    <cellStyle name="Normal 16 8" xfId="35731"/>
    <cellStyle name="Normal 16 8 2" xfId="35732"/>
    <cellStyle name="Normal 16 8 2 2" xfId="35733"/>
    <cellStyle name="Normal 16 8 2_PY_Adj" xfId="35734"/>
    <cellStyle name="Normal 16 8 3" xfId="35735"/>
    <cellStyle name="Normal 16 8_11) Prop" xfId="35736"/>
    <cellStyle name="Normal 16 9" xfId="35737"/>
    <cellStyle name="Normal 16 9 2" xfId="35738"/>
    <cellStyle name="Normal 16 9_PY_Adj" xfId="35739"/>
    <cellStyle name="Normal 16_1.) Midland &amp; P&amp;L" xfId="35740"/>
    <cellStyle name="Normal 160" xfId="35741"/>
    <cellStyle name="Normal 160 2" xfId="35742"/>
    <cellStyle name="Normal 160 3" xfId="35743"/>
    <cellStyle name="Normal 160_11) Prop" xfId="35744"/>
    <cellStyle name="Normal 161" xfId="35745"/>
    <cellStyle name="Normal 161 2" xfId="35746"/>
    <cellStyle name="Normal 161 3" xfId="35747"/>
    <cellStyle name="Normal 161_11) Prop" xfId="35748"/>
    <cellStyle name="Normal 162" xfId="35749"/>
    <cellStyle name="Normal 162 2" xfId="35750"/>
    <cellStyle name="Normal 162 2 2" xfId="35751"/>
    <cellStyle name="Normal 162 2 3" xfId="35752"/>
    <cellStyle name="Normal 162 2_11) Prop" xfId="35753"/>
    <cellStyle name="Normal 162 3" xfId="35754"/>
    <cellStyle name="Normal 162 4" xfId="35755"/>
    <cellStyle name="Normal 162_11) Prop" xfId="35756"/>
    <cellStyle name="Normal 163" xfId="35757"/>
    <cellStyle name="Normal 163 2" xfId="35758"/>
    <cellStyle name="Normal 163 3" xfId="35759"/>
    <cellStyle name="Normal 163_11) Prop" xfId="35760"/>
    <cellStyle name="Normal 164" xfId="35761"/>
    <cellStyle name="Normal 164 2" xfId="35762"/>
    <cellStyle name="Normal 164 2 2" xfId="35763"/>
    <cellStyle name="Normal 164 2 3" xfId="35764"/>
    <cellStyle name="Normal 164 2_11) Prop" xfId="35765"/>
    <cellStyle name="Normal 164 3" xfId="35766"/>
    <cellStyle name="Normal 164 3 2" xfId="35767"/>
    <cellStyle name="Normal 164 3 3" xfId="35768"/>
    <cellStyle name="Normal 164 3_11) Prop" xfId="35769"/>
    <cellStyle name="Normal 164 4" xfId="35770"/>
    <cellStyle name="Normal 164 4 2" xfId="35771"/>
    <cellStyle name="Normal 164 4 3" xfId="35772"/>
    <cellStyle name="Normal 164 4_11) Prop" xfId="35773"/>
    <cellStyle name="Normal 164 5" xfId="35774"/>
    <cellStyle name="Normal 164 5 2" xfId="35775"/>
    <cellStyle name="Normal 164 5 3" xfId="35776"/>
    <cellStyle name="Normal 164 5_11) Prop" xfId="35777"/>
    <cellStyle name="Normal 164 6" xfId="35778"/>
    <cellStyle name="Normal 164 7" xfId="35779"/>
    <cellStyle name="Normal 164_11) Prop" xfId="35780"/>
    <cellStyle name="Normal 165" xfId="35781"/>
    <cellStyle name="Normal 165 2" xfId="35782"/>
    <cellStyle name="Normal 165 2 2" xfId="35783"/>
    <cellStyle name="Normal 165 2 3" xfId="35784"/>
    <cellStyle name="Normal 165 2_11) Prop" xfId="35785"/>
    <cellStyle name="Normal 165 3" xfId="35786"/>
    <cellStyle name="Normal 165 3 2" xfId="35787"/>
    <cellStyle name="Normal 165 3 3" xfId="35788"/>
    <cellStyle name="Normal 165 3_11) Prop" xfId="35789"/>
    <cellStyle name="Normal 165 4" xfId="35790"/>
    <cellStyle name="Normal 165 4 2" xfId="35791"/>
    <cellStyle name="Normal 165 4 3" xfId="35792"/>
    <cellStyle name="Normal 165 4_11) Prop" xfId="35793"/>
    <cellStyle name="Normal 165 5" xfId="35794"/>
    <cellStyle name="Normal 165 5 2" xfId="35795"/>
    <cellStyle name="Normal 165 5 3" xfId="35796"/>
    <cellStyle name="Normal 165 5_11) Prop" xfId="35797"/>
    <cellStyle name="Normal 165 6" xfId="35798"/>
    <cellStyle name="Normal 165 7" xfId="35799"/>
    <cellStyle name="Normal 165_11) Prop" xfId="35800"/>
    <cellStyle name="Normal 166" xfId="35801"/>
    <cellStyle name="Normal 166 2" xfId="35802"/>
    <cellStyle name="Normal 166 2 2" xfId="35803"/>
    <cellStyle name="Normal 166 2 3" xfId="35804"/>
    <cellStyle name="Normal 166 2_11) Prop" xfId="35805"/>
    <cellStyle name="Normal 166 3" xfId="35806"/>
    <cellStyle name="Normal 166 3 2" xfId="35807"/>
    <cellStyle name="Normal 166 3 3" xfId="35808"/>
    <cellStyle name="Normal 166 3_11) Prop" xfId="35809"/>
    <cellStyle name="Normal 166 4" xfId="35810"/>
    <cellStyle name="Normal 166 4 2" xfId="35811"/>
    <cellStyle name="Normal 166 4 3" xfId="35812"/>
    <cellStyle name="Normal 166 4_11) Prop" xfId="35813"/>
    <cellStyle name="Normal 166 5" xfId="35814"/>
    <cellStyle name="Normal 166 5 2" xfId="35815"/>
    <cellStyle name="Normal 166 5 3" xfId="35816"/>
    <cellStyle name="Normal 166 5_11) Prop" xfId="35817"/>
    <cellStyle name="Normal 166 6" xfId="35818"/>
    <cellStyle name="Normal 166 7" xfId="35819"/>
    <cellStyle name="Normal 166_11) Prop" xfId="35820"/>
    <cellStyle name="Normal 167" xfId="35821"/>
    <cellStyle name="Normal 167 2" xfId="35822"/>
    <cellStyle name="Normal 167 2 2" xfId="35823"/>
    <cellStyle name="Normal 167 2 3" xfId="35824"/>
    <cellStyle name="Normal 167 2_11) Prop" xfId="35825"/>
    <cellStyle name="Normal 167 3" xfId="35826"/>
    <cellStyle name="Normal 167 3 2" xfId="35827"/>
    <cellStyle name="Normal 167 3 3" xfId="35828"/>
    <cellStyle name="Normal 167 3_11) Prop" xfId="35829"/>
    <cellStyle name="Normal 167 4" xfId="35830"/>
    <cellStyle name="Normal 167 4 2" xfId="35831"/>
    <cellStyle name="Normal 167 4 3" xfId="35832"/>
    <cellStyle name="Normal 167 4_11) Prop" xfId="35833"/>
    <cellStyle name="Normal 167 5" xfId="35834"/>
    <cellStyle name="Normal 167 5 2" xfId="35835"/>
    <cellStyle name="Normal 167 5 3" xfId="35836"/>
    <cellStyle name="Normal 167 5_11) Prop" xfId="35837"/>
    <cellStyle name="Normal 167 6" xfId="35838"/>
    <cellStyle name="Normal 167 7" xfId="35839"/>
    <cellStyle name="Normal 167_11) Prop" xfId="35840"/>
    <cellStyle name="Normal 168" xfId="35841"/>
    <cellStyle name="Normal 168 2" xfId="35842"/>
    <cellStyle name="Normal 168 2 2" xfId="35843"/>
    <cellStyle name="Normal 168 3" xfId="35844"/>
    <cellStyle name="Normal 168_11) Prop" xfId="35845"/>
    <cellStyle name="Normal 169" xfId="35846"/>
    <cellStyle name="Normal 169 2" xfId="35847"/>
    <cellStyle name="Normal 169 2 2" xfId="35848"/>
    <cellStyle name="Normal 169 3" xfId="35849"/>
    <cellStyle name="Normal 169_11) Prop" xfId="35850"/>
    <cellStyle name="Normal 17" xfId="35851"/>
    <cellStyle name="Normal 17 10" xfId="35852"/>
    <cellStyle name="Normal 17 10 2" xfId="35853"/>
    <cellStyle name="Normal 17 11" xfId="35854"/>
    <cellStyle name="Normal 17 2" xfId="35855"/>
    <cellStyle name="Normal 17 2 10" xfId="35856"/>
    <cellStyle name="Normal 17 2 11" xfId="35857"/>
    <cellStyle name="Normal 17 2 2" xfId="35858"/>
    <cellStyle name="Normal 17 2 2 2" xfId="35859"/>
    <cellStyle name="Normal 17 2 2 2 2" xfId="35860"/>
    <cellStyle name="Normal 17 2 2 2 2 2" xfId="35861"/>
    <cellStyle name="Normal 17 2 2 2 2 2 2" xfId="35862"/>
    <cellStyle name="Normal 17 2 2 2 2 2 2 2" xfId="35863"/>
    <cellStyle name="Normal 17 2 2 2 2 2 3" xfId="35864"/>
    <cellStyle name="Normal 17 2 2 2 2 3" xfId="35865"/>
    <cellStyle name="Normal 17 2 2 2 2 3 2" xfId="35866"/>
    <cellStyle name="Normal 17 2 2 2 2 4" xfId="35867"/>
    <cellStyle name="Normal 17 2 2 2 2_PY_Adj" xfId="35868"/>
    <cellStyle name="Normal 17 2 2 2 3" xfId="35869"/>
    <cellStyle name="Normal 17 2 2 2 3 2" xfId="35870"/>
    <cellStyle name="Normal 17 2 2 2 3 2 2" xfId="35871"/>
    <cellStyle name="Normal 17 2 2 2 3 3" xfId="35872"/>
    <cellStyle name="Normal 17 2 2 2 4" xfId="35873"/>
    <cellStyle name="Normal 17 2 2 2 4 2" xfId="35874"/>
    <cellStyle name="Normal 17 2 2 2 4 2 2" xfId="35875"/>
    <cellStyle name="Normal 17 2 2 2 4 3" xfId="35876"/>
    <cellStyle name="Normal 17 2 2 2 5" xfId="35877"/>
    <cellStyle name="Normal 17 2 2 2 5 2" xfId="35878"/>
    <cellStyle name="Normal 17 2 2 2 6" xfId="35879"/>
    <cellStyle name="Normal 17 2 2 2_11) Prop" xfId="35880"/>
    <cellStyle name="Normal 17 2 2 3" xfId="35881"/>
    <cellStyle name="Normal 17 2 2 3 2" xfId="35882"/>
    <cellStyle name="Normal 17 2 2 3 2 2" xfId="35883"/>
    <cellStyle name="Normal 17 2 2 3 2 2 2" xfId="35884"/>
    <cellStyle name="Normal 17 2 2 3 2 3" xfId="35885"/>
    <cellStyle name="Normal 17 2 2 3 2_PY_Adj" xfId="35886"/>
    <cellStyle name="Normal 17 2 2 3 3" xfId="35887"/>
    <cellStyle name="Normal 17 2 2 3 3 2" xfId="35888"/>
    <cellStyle name="Normal 17 2 2 3 4" xfId="35889"/>
    <cellStyle name="Normal 17 2 2 3_11) Prop" xfId="35890"/>
    <cellStyle name="Normal 17 2 2 4" xfId="35891"/>
    <cellStyle name="Normal 17 2 2 4 2" xfId="35892"/>
    <cellStyle name="Normal 17 2 2 4 2 2" xfId="35893"/>
    <cellStyle name="Normal 17 2 2 4 2_PY_Adj" xfId="35894"/>
    <cellStyle name="Normal 17 2 2 4 3" xfId="35895"/>
    <cellStyle name="Normal 17 2 2 4_C1 BS" xfId="35896"/>
    <cellStyle name="Normal 17 2 2 5" xfId="35897"/>
    <cellStyle name="Normal 17 2 2 5 2" xfId="35898"/>
    <cellStyle name="Normal 17 2 2 5 2 2" xfId="35899"/>
    <cellStyle name="Normal 17 2 2 5 2_PY_Adj" xfId="35900"/>
    <cellStyle name="Normal 17 2 2 5 3" xfId="35901"/>
    <cellStyle name="Normal 17 2 2 5_C1 BS" xfId="35902"/>
    <cellStyle name="Normal 17 2 2 6" xfId="35903"/>
    <cellStyle name="Normal 17 2 2 6 2" xfId="35904"/>
    <cellStyle name="Normal 17 2 2 6_PY_Adj" xfId="35905"/>
    <cellStyle name="Normal 17 2 2 7" xfId="35906"/>
    <cellStyle name="Normal 17 2 2_11) Prop" xfId="35907"/>
    <cellStyle name="Normal 17 2 3" xfId="35908"/>
    <cellStyle name="Normal 17 2 3 2" xfId="35909"/>
    <cellStyle name="Normal 17 2 3 2 2" xfId="35910"/>
    <cellStyle name="Normal 17 2 3 2 2 2" xfId="35911"/>
    <cellStyle name="Normal 17 2 3 2 2 2 2" xfId="35912"/>
    <cellStyle name="Normal 17 2 3 2 2 3" xfId="35913"/>
    <cellStyle name="Normal 17 2 3 2 3" xfId="35914"/>
    <cellStyle name="Normal 17 2 3 2 3 2" xfId="35915"/>
    <cellStyle name="Normal 17 2 3 2 4" xfId="35916"/>
    <cellStyle name="Normal 17 2 3 2_PY_Adj" xfId="35917"/>
    <cellStyle name="Normal 17 2 3 3" xfId="35918"/>
    <cellStyle name="Normal 17 2 3 3 2" xfId="35919"/>
    <cellStyle name="Normal 17 2 3 3 2 2" xfId="35920"/>
    <cellStyle name="Normal 17 2 3 3 3" xfId="35921"/>
    <cellStyle name="Normal 17 2 3 4" xfId="35922"/>
    <cellStyle name="Normal 17 2 3 4 2" xfId="35923"/>
    <cellStyle name="Normal 17 2 3 4 2 2" xfId="35924"/>
    <cellStyle name="Normal 17 2 3 4 3" xfId="35925"/>
    <cellStyle name="Normal 17 2 3 5" xfId="35926"/>
    <cellStyle name="Normal 17 2 3 5 2" xfId="35927"/>
    <cellStyle name="Normal 17 2 3 6" xfId="35928"/>
    <cellStyle name="Normal 17 2 3_11) Prop" xfId="35929"/>
    <cellStyle name="Normal 17 2 4" xfId="35930"/>
    <cellStyle name="Normal 17 2 4 2" xfId="35931"/>
    <cellStyle name="Normal 17 2 4 2 2" xfId="35932"/>
    <cellStyle name="Normal 17 2 4 2 2 2" xfId="35933"/>
    <cellStyle name="Normal 17 2 4 2 3" xfId="35934"/>
    <cellStyle name="Normal 17 2 4 2_PY_Adj" xfId="35935"/>
    <cellStyle name="Normal 17 2 4 3" xfId="35936"/>
    <cellStyle name="Normal 17 2 4 3 2" xfId="35937"/>
    <cellStyle name="Normal 17 2 4 3 2 2" xfId="35938"/>
    <cellStyle name="Normal 17 2 4 3 3" xfId="35939"/>
    <cellStyle name="Normal 17 2 4 4" xfId="35940"/>
    <cellStyle name="Normal 17 2 4 4 2" xfId="35941"/>
    <cellStyle name="Normal 17 2 4 5" xfId="35942"/>
    <cellStyle name="Normal 17 2 4_11) Prop" xfId="35943"/>
    <cellStyle name="Normal 17 2 5" xfId="35944"/>
    <cellStyle name="Normal 17 2 5 2" xfId="35945"/>
    <cellStyle name="Normal 17 2 5 2 2" xfId="35946"/>
    <cellStyle name="Normal 17 2 5 3" xfId="35947"/>
    <cellStyle name="Normal 17 2 5_PY_Adj" xfId="35948"/>
    <cellStyle name="Normal 17 2 6" xfId="35949"/>
    <cellStyle name="Normal 17 2 6 2" xfId="35950"/>
    <cellStyle name="Normal 17 2 6 2 2" xfId="35951"/>
    <cellStyle name="Normal 17 2 6 3" xfId="35952"/>
    <cellStyle name="Normal 17 2 6_PY_Adj" xfId="35953"/>
    <cellStyle name="Normal 17 2 7" xfId="35954"/>
    <cellStyle name="Normal 17 2 7 2" xfId="35955"/>
    <cellStyle name="Normal 17 2 8" xfId="35956"/>
    <cellStyle name="Normal 17 2 9" xfId="35957"/>
    <cellStyle name="Normal 17 2_1.) Midland &amp; P&amp;L" xfId="35958"/>
    <cellStyle name="Normal 17 3" xfId="35959"/>
    <cellStyle name="Normal 17 3 10" xfId="35960"/>
    <cellStyle name="Normal 17 3 2" xfId="35961"/>
    <cellStyle name="Normal 17 3 2 2" xfId="35962"/>
    <cellStyle name="Normal 17 3 2 2 2" xfId="35963"/>
    <cellStyle name="Normal 17 3 2 2 2 2" xfId="35964"/>
    <cellStyle name="Normal 17 3 2 2 2 2 2" xfId="35965"/>
    <cellStyle name="Normal 17 3 2 2 2 3" xfId="35966"/>
    <cellStyle name="Normal 17 3 2 2 3" xfId="35967"/>
    <cellStyle name="Normal 17 3 2 2 3 2" xfId="35968"/>
    <cellStyle name="Normal 17 3 2 2 4" xfId="35969"/>
    <cellStyle name="Normal 17 3 2 2_PY_Adj" xfId="35970"/>
    <cellStyle name="Normal 17 3 2 3" xfId="35971"/>
    <cellStyle name="Normal 17 3 2 3 2" xfId="35972"/>
    <cellStyle name="Normal 17 3 2 3 2 2" xfId="35973"/>
    <cellStyle name="Normal 17 3 2 3 3" xfId="35974"/>
    <cellStyle name="Normal 17 3 2 4" xfId="35975"/>
    <cellStyle name="Normal 17 3 2 4 2" xfId="35976"/>
    <cellStyle name="Normal 17 3 2 4 2 2" xfId="35977"/>
    <cellStyle name="Normal 17 3 2 4 3" xfId="35978"/>
    <cellStyle name="Normal 17 3 2 5" xfId="35979"/>
    <cellStyle name="Normal 17 3 2 5 2" xfId="35980"/>
    <cellStyle name="Normal 17 3 2 6" xfId="35981"/>
    <cellStyle name="Normal 17 3 2_11) Prop" xfId="35982"/>
    <cellStyle name="Normal 17 3 3" xfId="35983"/>
    <cellStyle name="Normal 17 3 3 2" xfId="35984"/>
    <cellStyle name="Normal 17 3 3 2 2" xfId="35985"/>
    <cellStyle name="Normal 17 3 3 2 2 2" xfId="35986"/>
    <cellStyle name="Normal 17 3 3 2 3" xfId="35987"/>
    <cellStyle name="Normal 17 3 3 2_PY_Adj" xfId="35988"/>
    <cellStyle name="Normal 17 3 3 3" xfId="35989"/>
    <cellStyle name="Normal 17 3 3 3 2" xfId="35990"/>
    <cellStyle name="Normal 17 3 3 4" xfId="35991"/>
    <cellStyle name="Normal 17 3 3_11) Prop" xfId="35992"/>
    <cellStyle name="Normal 17 3 4" xfId="35993"/>
    <cellStyle name="Normal 17 3 4 2" xfId="35994"/>
    <cellStyle name="Normal 17 3 4 2 2" xfId="35995"/>
    <cellStyle name="Normal 17 3 4 2_PY_Adj" xfId="35996"/>
    <cellStyle name="Normal 17 3 4 3" xfId="35997"/>
    <cellStyle name="Normal 17 3 4_11) Prop" xfId="35998"/>
    <cellStyle name="Normal 17 3 5" xfId="35999"/>
    <cellStyle name="Normal 17 3 5 2" xfId="36000"/>
    <cellStyle name="Normal 17 3 5 2 2" xfId="36001"/>
    <cellStyle name="Normal 17 3 5 3" xfId="36002"/>
    <cellStyle name="Normal 17 3 6" xfId="36003"/>
    <cellStyle name="Normal 17 3 6 2" xfId="36004"/>
    <cellStyle name="Normal 17 3 7" xfId="36005"/>
    <cellStyle name="Normal 17 3 8" xfId="36006"/>
    <cellStyle name="Normal 17 3 9" xfId="36007"/>
    <cellStyle name="Normal 17 3_1.) Midland &amp; P&amp;L" xfId="36008"/>
    <cellStyle name="Normal 17 4" xfId="36009"/>
    <cellStyle name="Normal 17 4 10" xfId="36010"/>
    <cellStyle name="Normal 17 4 2" xfId="36011"/>
    <cellStyle name="Normal 17 4 2 2" xfId="36012"/>
    <cellStyle name="Normal 17 4 2 2 2" xfId="36013"/>
    <cellStyle name="Normal 17 4 2 2 2 2" xfId="36014"/>
    <cellStyle name="Normal 17 4 2 2 3" xfId="36015"/>
    <cellStyle name="Normal 17 4 2 2_PY_Adj" xfId="36016"/>
    <cellStyle name="Normal 17 4 2 3" xfId="36017"/>
    <cellStyle name="Normal 17 4 2 3 2" xfId="36018"/>
    <cellStyle name="Normal 17 4 2 4" xfId="36019"/>
    <cellStyle name="Normal 17 4 2_11) Prop" xfId="36020"/>
    <cellStyle name="Normal 17 4 3" xfId="36021"/>
    <cellStyle name="Normal 17 4 3 2" xfId="36022"/>
    <cellStyle name="Normal 17 4 3 2 2" xfId="36023"/>
    <cellStyle name="Normal 17 4 3 2_PY_Adj" xfId="36024"/>
    <cellStyle name="Normal 17 4 3 3" xfId="36025"/>
    <cellStyle name="Normal 17 4 3_11) Prop" xfId="36026"/>
    <cellStyle name="Normal 17 4 4" xfId="36027"/>
    <cellStyle name="Normal 17 4 4 2" xfId="36028"/>
    <cellStyle name="Normal 17 4 4 2 2" xfId="36029"/>
    <cellStyle name="Normal 17 4 4 2_PY_Adj" xfId="36030"/>
    <cellStyle name="Normal 17 4 4 3" xfId="36031"/>
    <cellStyle name="Normal 17 4 4_4) FAS 143" xfId="36032"/>
    <cellStyle name="Normal 17 4 5" xfId="36033"/>
    <cellStyle name="Normal 17 4 5 2" xfId="36034"/>
    <cellStyle name="Normal 17 4 6" xfId="36035"/>
    <cellStyle name="Normal 17 4 7" xfId="36036"/>
    <cellStyle name="Normal 17 4 8" xfId="36037"/>
    <cellStyle name="Normal 17 4 9" xfId="36038"/>
    <cellStyle name="Normal 17 4_1.) Midland &amp; P&amp;L" xfId="36039"/>
    <cellStyle name="Normal 17 5" xfId="36040"/>
    <cellStyle name="Normal 17 5 2" xfId="36041"/>
    <cellStyle name="Normal 17 5 2 2" xfId="36042"/>
    <cellStyle name="Normal 17 5 2 2 2" xfId="36043"/>
    <cellStyle name="Normal 17 5 2 2_PY_Adj" xfId="36044"/>
    <cellStyle name="Normal 17 5 2 3" xfId="36045"/>
    <cellStyle name="Normal 17 5 2_11) Prop" xfId="36046"/>
    <cellStyle name="Normal 17 5 3" xfId="36047"/>
    <cellStyle name="Normal 17 5 3 2" xfId="36048"/>
    <cellStyle name="Normal 17 5 3 2 2" xfId="36049"/>
    <cellStyle name="Normal 17 5 3 2_PY_Adj" xfId="36050"/>
    <cellStyle name="Normal 17 5 3 3" xfId="36051"/>
    <cellStyle name="Normal 17 5 3_11) Prop" xfId="36052"/>
    <cellStyle name="Normal 17 5 4" xfId="36053"/>
    <cellStyle name="Normal 17 5 4 2" xfId="36054"/>
    <cellStyle name="Normal 17 5 4_PY_Adj" xfId="36055"/>
    <cellStyle name="Normal 17 5 5" xfId="36056"/>
    <cellStyle name="Normal 17 5_11) Prop" xfId="36057"/>
    <cellStyle name="Normal 17 6" xfId="36058"/>
    <cellStyle name="Normal 17 6 2" xfId="36059"/>
    <cellStyle name="Normal 17 6 2 2" xfId="36060"/>
    <cellStyle name="Normal 17 6 2 2 2" xfId="36061"/>
    <cellStyle name="Normal 17 6 2 2_PY_Adj" xfId="36062"/>
    <cellStyle name="Normal 17 6 2 3" xfId="36063"/>
    <cellStyle name="Normal 17 6 2_11) Prop" xfId="36064"/>
    <cellStyle name="Normal 17 6 3" xfId="36065"/>
    <cellStyle name="Normal 17 6 3 2" xfId="36066"/>
    <cellStyle name="Normal 17 6 3_PY_Adj" xfId="36067"/>
    <cellStyle name="Normal 17 6 4" xfId="36068"/>
    <cellStyle name="Normal 17 6_11) Prop" xfId="36069"/>
    <cellStyle name="Normal 17 7" xfId="36070"/>
    <cellStyle name="Normal 17 7 2" xfId="36071"/>
    <cellStyle name="Normal 17 7 2 2" xfId="36072"/>
    <cellStyle name="Normal 17 7 2_PY_Adj" xfId="36073"/>
    <cellStyle name="Normal 17 7 3" xfId="36074"/>
    <cellStyle name="Normal 17 7_4) FAS 143" xfId="36075"/>
    <cellStyle name="Normal 17 8" xfId="36076"/>
    <cellStyle name="Normal 17 8 2" xfId="36077"/>
    <cellStyle name="Normal 17 8 2 2" xfId="36078"/>
    <cellStyle name="Normal 17 8 3" xfId="36079"/>
    <cellStyle name="Normal 17 8_PY_Adj" xfId="36080"/>
    <cellStyle name="Normal 17 9" xfId="36081"/>
    <cellStyle name="Normal 17 9 2" xfId="36082"/>
    <cellStyle name="Normal 17_1.) Midland &amp; P&amp;L" xfId="36083"/>
    <cellStyle name="Normal 170" xfId="36084"/>
    <cellStyle name="Normal 170 2" xfId="36085"/>
    <cellStyle name="Normal 170 2 2" xfId="36086"/>
    <cellStyle name="Normal 170 2 3" xfId="36087"/>
    <cellStyle name="Normal 170 2_11) Prop" xfId="36088"/>
    <cellStyle name="Normal 170 3" xfId="36089"/>
    <cellStyle name="Normal 170 4" xfId="36090"/>
    <cellStyle name="Normal 170_11) Prop" xfId="36091"/>
    <cellStyle name="Normal 171" xfId="36092"/>
    <cellStyle name="Normal 171 2" xfId="36093"/>
    <cellStyle name="Normal 171 2 2" xfId="36094"/>
    <cellStyle name="Normal 171 3" xfId="36095"/>
    <cellStyle name="Normal 171_11) Prop" xfId="36096"/>
    <cellStyle name="Normal 172" xfId="36097"/>
    <cellStyle name="Normal 172 2" xfId="36098"/>
    <cellStyle name="Normal 172 2 2" xfId="36099"/>
    <cellStyle name="Normal 172 2 3" xfId="36100"/>
    <cellStyle name="Normal 172 2_11) Prop" xfId="36101"/>
    <cellStyle name="Normal 172 3" xfId="36102"/>
    <cellStyle name="Normal 172 4" xfId="36103"/>
    <cellStyle name="Normal 172_11) Prop" xfId="36104"/>
    <cellStyle name="Normal 173" xfId="36105"/>
    <cellStyle name="Normal 173 2" xfId="36106"/>
    <cellStyle name="Normal 173 2 2" xfId="36107"/>
    <cellStyle name="Normal 173 2 3" xfId="36108"/>
    <cellStyle name="Normal 173 2_11) Prop" xfId="36109"/>
    <cellStyle name="Normal 173 3" xfId="36110"/>
    <cellStyle name="Normal 173 4" xfId="36111"/>
    <cellStyle name="Normal 173_11) Prop" xfId="36112"/>
    <cellStyle name="Normal 174" xfId="36113"/>
    <cellStyle name="Normal 174 10" xfId="36114"/>
    <cellStyle name="Normal 174 2" xfId="36115"/>
    <cellStyle name="Normal 174 2 2" xfId="36116"/>
    <cellStyle name="Normal 174 2 3" xfId="36117"/>
    <cellStyle name="Normal 174 2_11) Prop" xfId="36118"/>
    <cellStyle name="Normal 174 3" xfId="36119"/>
    <cellStyle name="Normal 174 3 2" xfId="36120"/>
    <cellStyle name="Normal 174 3 3" xfId="36121"/>
    <cellStyle name="Normal 174 3_11) Prop" xfId="36122"/>
    <cellStyle name="Normal 174 4" xfId="36123"/>
    <cellStyle name="Normal 174 5" xfId="36124"/>
    <cellStyle name="Normal 174 6" xfId="36125"/>
    <cellStyle name="Normal 174 7" xfId="36126"/>
    <cellStyle name="Normal 174 8" xfId="36127"/>
    <cellStyle name="Normal 174 9" xfId="36128"/>
    <cellStyle name="Normal 174_1.) Midland &amp; P&amp;L" xfId="36129"/>
    <cellStyle name="Normal 175" xfId="36130"/>
    <cellStyle name="Normal 175 2" xfId="36131"/>
    <cellStyle name="Normal 175 2 2" xfId="36132"/>
    <cellStyle name="Normal 175 2 3" xfId="36133"/>
    <cellStyle name="Normal 175 2_4) FAS 143" xfId="36134"/>
    <cellStyle name="Normal 175 3" xfId="36135"/>
    <cellStyle name="Normal 175 3 2" xfId="36136"/>
    <cellStyle name="Normal 175 3 3" xfId="36137"/>
    <cellStyle name="Normal 175 3_4) FAS 143" xfId="36138"/>
    <cellStyle name="Normal 175 4" xfId="36139"/>
    <cellStyle name="Normal 175 5" xfId="36140"/>
    <cellStyle name="Normal 175_11) Prop" xfId="36141"/>
    <cellStyle name="Normal 176" xfId="36142"/>
    <cellStyle name="Normal 176 2" xfId="36143"/>
    <cellStyle name="Normal 176 2 2" xfId="36144"/>
    <cellStyle name="Normal 176 2 3" xfId="36145"/>
    <cellStyle name="Normal 176 2_4) FAS 143" xfId="36146"/>
    <cellStyle name="Normal 176 3" xfId="36147"/>
    <cellStyle name="Normal 176 3 2" xfId="36148"/>
    <cellStyle name="Normal 176 3 3" xfId="36149"/>
    <cellStyle name="Normal 176 3_4) FAS 143" xfId="36150"/>
    <cellStyle name="Normal 176 4" xfId="36151"/>
    <cellStyle name="Normal 176 5" xfId="36152"/>
    <cellStyle name="Normal 176_11) Prop" xfId="36153"/>
    <cellStyle name="Normal 177" xfId="36154"/>
    <cellStyle name="Normal 177 2" xfId="36155"/>
    <cellStyle name="Normal 177 2 2" xfId="36156"/>
    <cellStyle name="Normal 177 2 3" xfId="36157"/>
    <cellStyle name="Normal 177 2_4) FAS 143" xfId="36158"/>
    <cellStyle name="Normal 177 3" xfId="36159"/>
    <cellStyle name="Normal 177 3 2" xfId="36160"/>
    <cellStyle name="Normal 177 3 3" xfId="36161"/>
    <cellStyle name="Normal 177 3_4) FAS 143" xfId="36162"/>
    <cellStyle name="Normal 177 4" xfId="36163"/>
    <cellStyle name="Normal 177 5" xfId="36164"/>
    <cellStyle name="Normal 177_11) Prop" xfId="36165"/>
    <cellStyle name="Normal 178" xfId="36166"/>
    <cellStyle name="Normal 178 2" xfId="36167"/>
    <cellStyle name="Normal 178 2 2" xfId="36168"/>
    <cellStyle name="Normal 178 2 3" xfId="36169"/>
    <cellStyle name="Normal 178 2_4) FAS 143" xfId="36170"/>
    <cellStyle name="Normal 178 3" xfId="36171"/>
    <cellStyle name="Normal 178 3 2" xfId="36172"/>
    <cellStyle name="Normal 178 3 3" xfId="36173"/>
    <cellStyle name="Normal 178 3_4) FAS 143" xfId="36174"/>
    <cellStyle name="Normal 178 4" xfId="36175"/>
    <cellStyle name="Normal 178 4 2" xfId="36176"/>
    <cellStyle name="Normal 178 4 3" xfId="36177"/>
    <cellStyle name="Normal 178 4_4) FAS 143" xfId="36178"/>
    <cellStyle name="Normal 178 5" xfId="36179"/>
    <cellStyle name="Normal 178 6" xfId="36180"/>
    <cellStyle name="Normal 178_11) Prop" xfId="36181"/>
    <cellStyle name="Normal 179" xfId="36182"/>
    <cellStyle name="Normal 179 2" xfId="36183"/>
    <cellStyle name="Normal 179 2 2" xfId="36184"/>
    <cellStyle name="Normal 179 2 3" xfId="36185"/>
    <cellStyle name="Normal 179 2_4) FAS 143" xfId="36186"/>
    <cellStyle name="Normal 179 3" xfId="36187"/>
    <cellStyle name="Normal 179 3 2" xfId="36188"/>
    <cellStyle name="Normal 179 3 3" xfId="36189"/>
    <cellStyle name="Normal 179 3_4) FAS 143" xfId="36190"/>
    <cellStyle name="Normal 179 4" xfId="36191"/>
    <cellStyle name="Normal 179 5" xfId="36192"/>
    <cellStyle name="Normal 179 6" xfId="36193"/>
    <cellStyle name="Normal 179_11) Prop" xfId="36194"/>
    <cellStyle name="Normal 18" xfId="36195"/>
    <cellStyle name="Normal 18 10" xfId="36196"/>
    <cellStyle name="Normal 18 10 2" xfId="36197"/>
    <cellStyle name="Normal 18 10 3" xfId="36198"/>
    <cellStyle name="Normal 18 10_11) Prop" xfId="36199"/>
    <cellStyle name="Normal 18 11" xfId="36200"/>
    <cellStyle name="Normal 18 11 2" xfId="36201"/>
    <cellStyle name="Normal 18 11 3" xfId="36202"/>
    <cellStyle name="Normal 18 11_4) FAS 143" xfId="36203"/>
    <cellStyle name="Normal 18 12" xfId="36204"/>
    <cellStyle name="Normal 18 12 2" xfId="36205"/>
    <cellStyle name="Normal 18 13" xfId="36206"/>
    <cellStyle name="Normal 18 14" xfId="36207"/>
    <cellStyle name="Normal 18 15" xfId="36208"/>
    <cellStyle name="Normal 18 16" xfId="36209"/>
    <cellStyle name="Normal 18 17" xfId="36210"/>
    <cellStyle name="Normal 18 18" xfId="36211"/>
    <cellStyle name="Normal 18 19" xfId="36212"/>
    <cellStyle name="Normal 18 2" xfId="36213"/>
    <cellStyle name="Normal 18 2 10" xfId="36214"/>
    <cellStyle name="Normal 18 2 2" xfId="36215"/>
    <cellStyle name="Normal 18 2 2 2" xfId="36216"/>
    <cellStyle name="Normal 18 2 2 2 2" xfId="36217"/>
    <cellStyle name="Normal 18 2 2 2 2 2" xfId="36218"/>
    <cellStyle name="Normal 18 2 2 2 2 2 2" xfId="36219"/>
    <cellStyle name="Normal 18 2 2 2 2 2 2 2" xfId="36220"/>
    <cellStyle name="Normal 18 2 2 2 2 2 3" xfId="36221"/>
    <cellStyle name="Normal 18 2 2 2 2 3" xfId="36222"/>
    <cellStyle name="Normal 18 2 2 2 2 3 2" xfId="36223"/>
    <cellStyle name="Normal 18 2 2 2 2 4" xfId="36224"/>
    <cellStyle name="Normal 18 2 2 2 2_PY_Adj" xfId="36225"/>
    <cellStyle name="Normal 18 2 2 2 3" xfId="36226"/>
    <cellStyle name="Normal 18 2 2 2 3 2" xfId="36227"/>
    <cellStyle name="Normal 18 2 2 2 3 2 2" xfId="36228"/>
    <cellStyle name="Normal 18 2 2 2 3 3" xfId="36229"/>
    <cellStyle name="Normal 18 2 2 2 4" xfId="36230"/>
    <cellStyle name="Normal 18 2 2 2 4 2" xfId="36231"/>
    <cellStyle name="Normal 18 2 2 2 4 2 2" xfId="36232"/>
    <cellStyle name="Normal 18 2 2 2 4 3" xfId="36233"/>
    <cellStyle name="Normal 18 2 2 2 5" xfId="36234"/>
    <cellStyle name="Normal 18 2 2 2 5 2" xfId="36235"/>
    <cellStyle name="Normal 18 2 2 2 6" xfId="36236"/>
    <cellStyle name="Normal 18 2 2 2_C1 BS" xfId="36237"/>
    <cellStyle name="Normal 18 2 2 3" xfId="36238"/>
    <cellStyle name="Normal 18 2 2 3 2" xfId="36239"/>
    <cellStyle name="Normal 18 2 2 3 2 2" xfId="36240"/>
    <cellStyle name="Normal 18 2 2 3 2 2 2" xfId="36241"/>
    <cellStyle name="Normal 18 2 2 3 2 3" xfId="36242"/>
    <cellStyle name="Normal 18 2 2 3 2_PY_Adj" xfId="36243"/>
    <cellStyle name="Normal 18 2 2 3 3" xfId="36244"/>
    <cellStyle name="Normal 18 2 2 3 3 2" xfId="36245"/>
    <cellStyle name="Normal 18 2 2 3 4" xfId="36246"/>
    <cellStyle name="Normal 18 2 2 3_C1 BS" xfId="36247"/>
    <cellStyle name="Normal 18 2 2 4" xfId="36248"/>
    <cellStyle name="Normal 18 2 2 4 2" xfId="36249"/>
    <cellStyle name="Normal 18 2 2 4 2 2" xfId="36250"/>
    <cellStyle name="Normal 18 2 2 4 3" xfId="36251"/>
    <cellStyle name="Normal 18 2 2 4_PY_Adj" xfId="36252"/>
    <cellStyle name="Normal 18 2 2 5" xfId="36253"/>
    <cellStyle name="Normal 18 2 2 5 2" xfId="36254"/>
    <cellStyle name="Normal 18 2 2 5 2 2" xfId="36255"/>
    <cellStyle name="Normal 18 2 2 5 3" xfId="36256"/>
    <cellStyle name="Normal 18 2 2 6" xfId="36257"/>
    <cellStyle name="Normal 18 2 2 6 2" xfId="36258"/>
    <cellStyle name="Normal 18 2 2 7" xfId="36259"/>
    <cellStyle name="Normal 18 2 2_11) Prop" xfId="36260"/>
    <cellStyle name="Normal 18 2 3" xfId="36261"/>
    <cellStyle name="Normal 18 2 3 2" xfId="36262"/>
    <cellStyle name="Normal 18 2 3 2 2" xfId="36263"/>
    <cellStyle name="Normal 18 2 3 2 2 2" xfId="36264"/>
    <cellStyle name="Normal 18 2 3 2 2 2 2" xfId="36265"/>
    <cellStyle name="Normal 18 2 3 2 2 3" xfId="36266"/>
    <cellStyle name="Normal 18 2 3 2 3" xfId="36267"/>
    <cellStyle name="Normal 18 2 3 2 3 2" xfId="36268"/>
    <cellStyle name="Normal 18 2 3 2 4" xfId="36269"/>
    <cellStyle name="Normal 18 2 3 2_PY_Adj" xfId="36270"/>
    <cellStyle name="Normal 18 2 3 3" xfId="36271"/>
    <cellStyle name="Normal 18 2 3 3 2" xfId="36272"/>
    <cellStyle name="Normal 18 2 3 3 2 2" xfId="36273"/>
    <cellStyle name="Normal 18 2 3 3 3" xfId="36274"/>
    <cellStyle name="Normal 18 2 3 4" xfId="36275"/>
    <cellStyle name="Normal 18 2 3 4 2" xfId="36276"/>
    <cellStyle name="Normal 18 2 3 4 2 2" xfId="36277"/>
    <cellStyle name="Normal 18 2 3 4 3" xfId="36278"/>
    <cellStyle name="Normal 18 2 3 5" xfId="36279"/>
    <cellStyle name="Normal 18 2 3 5 2" xfId="36280"/>
    <cellStyle name="Normal 18 2 3 6" xfId="36281"/>
    <cellStyle name="Normal 18 2 3_11) Prop" xfId="36282"/>
    <cellStyle name="Normal 18 2 4" xfId="36283"/>
    <cellStyle name="Normal 18 2 4 2" xfId="36284"/>
    <cellStyle name="Normal 18 2 4 2 2" xfId="36285"/>
    <cellStyle name="Normal 18 2 4 2 2 2" xfId="36286"/>
    <cellStyle name="Normal 18 2 4 2 3" xfId="36287"/>
    <cellStyle name="Normal 18 2 4 2_PY_Adj" xfId="36288"/>
    <cellStyle name="Normal 18 2 4 3" xfId="36289"/>
    <cellStyle name="Normal 18 2 4 3 2" xfId="36290"/>
    <cellStyle name="Normal 18 2 4 3 2 2" xfId="36291"/>
    <cellStyle name="Normal 18 2 4 3 3" xfId="36292"/>
    <cellStyle name="Normal 18 2 4 4" xfId="36293"/>
    <cellStyle name="Normal 18 2 4 4 2" xfId="36294"/>
    <cellStyle name="Normal 18 2 4 5" xfId="36295"/>
    <cellStyle name="Normal 18 2 4_4) FAS 143" xfId="36296"/>
    <cellStyle name="Normal 18 2 5" xfId="36297"/>
    <cellStyle name="Normal 18 2 5 2" xfId="36298"/>
    <cellStyle name="Normal 18 2 5 2 2" xfId="36299"/>
    <cellStyle name="Normal 18 2 5 3" xfId="36300"/>
    <cellStyle name="Normal 18 2 5_PY_Adj" xfId="36301"/>
    <cellStyle name="Normal 18 2 6" xfId="36302"/>
    <cellStyle name="Normal 18 2 6 2" xfId="36303"/>
    <cellStyle name="Normal 18 2 6 2 2" xfId="36304"/>
    <cellStyle name="Normal 18 2 6 3" xfId="36305"/>
    <cellStyle name="Normal 18 2 7" xfId="36306"/>
    <cellStyle name="Normal 18 2 7 2" xfId="36307"/>
    <cellStyle name="Normal 18 2 8" xfId="36308"/>
    <cellStyle name="Normal 18 2 9" xfId="36309"/>
    <cellStyle name="Normal 18 2_1.) Midland &amp; P&amp;L" xfId="36310"/>
    <cellStyle name="Normal 18 20" xfId="36311"/>
    <cellStyle name="Normal 18 21" xfId="36312"/>
    <cellStyle name="Normal 18 3" xfId="36313"/>
    <cellStyle name="Normal 18 3 2" xfId="36314"/>
    <cellStyle name="Normal 18 3 2 2" xfId="36315"/>
    <cellStyle name="Normal 18 3 2 2 2" xfId="36316"/>
    <cellStyle name="Normal 18 3 2 2 2 2" xfId="36317"/>
    <cellStyle name="Normal 18 3 2 2 2 2 2" xfId="36318"/>
    <cellStyle name="Normal 18 3 2 2 2 2 3" xfId="36319"/>
    <cellStyle name="Normal 18 3 2 2 2 2_11) Prop" xfId="36320"/>
    <cellStyle name="Normal 18 3 2 2 2 3" xfId="36321"/>
    <cellStyle name="Normal 18 3 2 2 2 4" xfId="36322"/>
    <cellStyle name="Normal 18 3 2 2 2_11) Prop" xfId="36323"/>
    <cellStyle name="Normal 18 3 2 2 3" xfId="36324"/>
    <cellStyle name="Normal 18 3 2 2 3 2" xfId="36325"/>
    <cellStyle name="Normal 18 3 2 2 3 2 2" xfId="36326"/>
    <cellStyle name="Normal 18 3 2 2 3 2 3" xfId="36327"/>
    <cellStyle name="Normal 18 3 2 2 3 2_11) Prop" xfId="36328"/>
    <cellStyle name="Normal 18 3 2 2 3 3" xfId="36329"/>
    <cellStyle name="Normal 18 3 2 2 3 4" xfId="36330"/>
    <cellStyle name="Normal 18 3 2 2 3_11) Prop" xfId="36331"/>
    <cellStyle name="Normal 18 3 2 2 4" xfId="36332"/>
    <cellStyle name="Normal 18 3 2 2 4 2" xfId="36333"/>
    <cellStyle name="Normal 18 3 2 2 4 3" xfId="36334"/>
    <cellStyle name="Normal 18 3 2 2 4_11) Prop" xfId="36335"/>
    <cellStyle name="Normal 18 3 2 2 5" xfId="36336"/>
    <cellStyle name="Normal 18 3 2 2 6" xfId="36337"/>
    <cellStyle name="Normal 18 3 2 2_11) Prop" xfId="36338"/>
    <cellStyle name="Normal 18 3 2 3" xfId="36339"/>
    <cellStyle name="Normal 18 3 2 3 2" xfId="36340"/>
    <cellStyle name="Normal 18 3 2 3 2 2" xfId="36341"/>
    <cellStyle name="Normal 18 3 2 3 2 3" xfId="36342"/>
    <cellStyle name="Normal 18 3 2 3 2_11) Prop" xfId="36343"/>
    <cellStyle name="Normal 18 3 2 3 3" xfId="36344"/>
    <cellStyle name="Normal 18 3 2 3 4" xfId="36345"/>
    <cellStyle name="Normal 18 3 2 3_11) Prop" xfId="36346"/>
    <cellStyle name="Normal 18 3 2 4" xfId="36347"/>
    <cellStyle name="Normal 18 3 2 4 2" xfId="36348"/>
    <cellStyle name="Normal 18 3 2 4 2 2" xfId="36349"/>
    <cellStyle name="Normal 18 3 2 4 2 3" xfId="36350"/>
    <cellStyle name="Normal 18 3 2 4 2_11) Prop" xfId="36351"/>
    <cellStyle name="Normal 18 3 2 4 3" xfId="36352"/>
    <cellStyle name="Normal 18 3 2 4 4" xfId="36353"/>
    <cellStyle name="Normal 18 3 2 4_11) Prop" xfId="36354"/>
    <cellStyle name="Normal 18 3 2 5" xfId="36355"/>
    <cellStyle name="Normal 18 3 2 5 2" xfId="36356"/>
    <cellStyle name="Normal 18 3 2 5 3" xfId="36357"/>
    <cellStyle name="Normal 18 3 2 5_11) Prop" xfId="36358"/>
    <cellStyle name="Normal 18 3 2 6" xfId="36359"/>
    <cellStyle name="Normal 18 3 2 7" xfId="36360"/>
    <cellStyle name="Normal 18 3 2_11) Prop" xfId="36361"/>
    <cellStyle name="Normal 18 3 3" xfId="36362"/>
    <cellStyle name="Normal 18 3 3 2" xfId="36363"/>
    <cellStyle name="Normal 18 3 3 2 2" xfId="36364"/>
    <cellStyle name="Normal 18 3 3 2 2 2" xfId="36365"/>
    <cellStyle name="Normal 18 3 3 2 2 3" xfId="36366"/>
    <cellStyle name="Normal 18 3 3 2 2_11) Prop" xfId="36367"/>
    <cellStyle name="Normal 18 3 3 2 3" xfId="36368"/>
    <cellStyle name="Normal 18 3 3 2 4" xfId="36369"/>
    <cellStyle name="Normal 18 3 3 2_11) Prop" xfId="36370"/>
    <cellStyle name="Normal 18 3 3 3" xfId="36371"/>
    <cellStyle name="Normal 18 3 3 3 2" xfId="36372"/>
    <cellStyle name="Normal 18 3 3 3 2 2" xfId="36373"/>
    <cellStyle name="Normal 18 3 3 3 2 3" xfId="36374"/>
    <cellStyle name="Normal 18 3 3 3 2_11) Prop" xfId="36375"/>
    <cellStyle name="Normal 18 3 3 3 3" xfId="36376"/>
    <cellStyle name="Normal 18 3 3 3 4" xfId="36377"/>
    <cellStyle name="Normal 18 3 3 3_11) Prop" xfId="36378"/>
    <cellStyle name="Normal 18 3 3 4" xfId="36379"/>
    <cellStyle name="Normal 18 3 3 4 2" xfId="36380"/>
    <cellStyle name="Normal 18 3 3 4 3" xfId="36381"/>
    <cellStyle name="Normal 18 3 3 4_11) Prop" xfId="36382"/>
    <cellStyle name="Normal 18 3 3 5" xfId="36383"/>
    <cellStyle name="Normal 18 3 3 6" xfId="36384"/>
    <cellStyle name="Normal 18 3 3_11) Prop" xfId="36385"/>
    <cellStyle name="Normal 18 3 4" xfId="36386"/>
    <cellStyle name="Normal 18 3 4 2" xfId="36387"/>
    <cellStyle name="Normal 18 3 4 2 2" xfId="36388"/>
    <cellStyle name="Normal 18 3 4 2 2 2" xfId="36389"/>
    <cellStyle name="Normal 18 3 4 2 2 3" xfId="36390"/>
    <cellStyle name="Normal 18 3 4 2 2_11) Prop" xfId="36391"/>
    <cellStyle name="Normal 18 3 4 2 3" xfId="36392"/>
    <cellStyle name="Normal 18 3 4 2 4" xfId="36393"/>
    <cellStyle name="Normal 18 3 4 2_11) Prop" xfId="36394"/>
    <cellStyle name="Normal 18 3 4 3" xfId="36395"/>
    <cellStyle name="Normal 18 3 4 3 2" xfId="36396"/>
    <cellStyle name="Normal 18 3 4 3 2 2" xfId="36397"/>
    <cellStyle name="Normal 18 3 4 3 2 3" xfId="36398"/>
    <cellStyle name="Normal 18 3 4 3 2_11) Prop" xfId="36399"/>
    <cellStyle name="Normal 18 3 4 3 3" xfId="36400"/>
    <cellStyle name="Normal 18 3 4 3 4" xfId="36401"/>
    <cellStyle name="Normal 18 3 4 3_11) Prop" xfId="36402"/>
    <cellStyle name="Normal 18 3 4 4" xfId="36403"/>
    <cellStyle name="Normal 18 3 4 4 2" xfId="36404"/>
    <cellStyle name="Normal 18 3 4 4 3" xfId="36405"/>
    <cellStyle name="Normal 18 3 4 4_11) Prop" xfId="36406"/>
    <cellStyle name="Normal 18 3 4 5" xfId="36407"/>
    <cellStyle name="Normal 18 3 4 6" xfId="36408"/>
    <cellStyle name="Normal 18 3 4_11) Prop" xfId="36409"/>
    <cellStyle name="Normal 18 3 5" xfId="36410"/>
    <cellStyle name="Normal 18 3 5 2" xfId="36411"/>
    <cellStyle name="Normal 18 3 5 3" xfId="36412"/>
    <cellStyle name="Normal 18 3 5_11) Prop" xfId="36413"/>
    <cellStyle name="Normal 18 3 6" xfId="36414"/>
    <cellStyle name="Normal 18 3 6 2" xfId="36415"/>
    <cellStyle name="Normal 18 3 6 2 2" xfId="36416"/>
    <cellStyle name="Normal 18 3 6 3" xfId="36417"/>
    <cellStyle name="Normal 18 3 6_PY_Adj" xfId="36418"/>
    <cellStyle name="Normal 18 3 7" xfId="36419"/>
    <cellStyle name="Normal 18 3 7 2" xfId="36420"/>
    <cellStyle name="Normal 18 3 7 2 2" xfId="36421"/>
    <cellStyle name="Normal 18 3 7 3" xfId="36422"/>
    <cellStyle name="Normal 18 3 8" xfId="36423"/>
    <cellStyle name="Normal 18 3 8 2" xfId="36424"/>
    <cellStyle name="Normal 18 3_11) Prop" xfId="36425"/>
    <cellStyle name="Normal 18 4" xfId="36426"/>
    <cellStyle name="Normal 18 4 10" xfId="36427"/>
    <cellStyle name="Normal 18 4 11" xfId="36428"/>
    <cellStyle name="Normal 18 4 2" xfId="36429"/>
    <cellStyle name="Normal 18 4 2 2" xfId="36430"/>
    <cellStyle name="Normal 18 4 2 2 2" xfId="36431"/>
    <cellStyle name="Normal 18 4 2 2 2 2" xfId="36432"/>
    <cellStyle name="Normal 18 4 2 2 2 3" xfId="36433"/>
    <cellStyle name="Normal 18 4 2 2 2_11) Prop" xfId="36434"/>
    <cellStyle name="Normal 18 4 2 2 3" xfId="36435"/>
    <cellStyle name="Normal 18 4 2 2 4" xfId="36436"/>
    <cellStyle name="Normal 18 4 2 2_11) Prop" xfId="36437"/>
    <cellStyle name="Normal 18 4 2 3" xfId="36438"/>
    <cellStyle name="Normal 18 4 2 3 2" xfId="36439"/>
    <cellStyle name="Normal 18 4 2 3 2 2" xfId="36440"/>
    <cellStyle name="Normal 18 4 2 3 2 3" xfId="36441"/>
    <cellStyle name="Normal 18 4 2 3 2_11) Prop" xfId="36442"/>
    <cellStyle name="Normal 18 4 2 3 3" xfId="36443"/>
    <cellStyle name="Normal 18 4 2 3 4" xfId="36444"/>
    <cellStyle name="Normal 18 4 2 3_11) Prop" xfId="36445"/>
    <cellStyle name="Normal 18 4 2 4" xfId="36446"/>
    <cellStyle name="Normal 18 4 2 4 2" xfId="36447"/>
    <cellStyle name="Normal 18 4 2 4 3" xfId="36448"/>
    <cellStyle name="Normal 18 4 2 4_11) Prop" xfId="36449"/>
    <cellStyle name="Normal 18 4 2 5" xfId="36450"/>
    <cellStyle name="Normal 18 4 2 5 2" xfId="36451"/>
    <cellStyle name="Normal 18 4 2 5 3" xfId="36452"/>
    <cellStyle name="Normal 18 4 2 5_11) Prop" xfId="36453"/>
    <cellStyle name="Normal 18 4 2 6" xfId="36454"/>
    <cellStyle name="Normal 18 4 2 7" xfId="36455"/>
    <cellStyle name="Normal 18 4 2_11) Prop" xfId="36456"/>
    <cellStyle name="Normal 18 4 3" xfId="36457"/>
    <cellStyle name="Normal 18 4 3 2" xfId="36458"/>
    <cellStyle name="Normal 18 4 3 2 2" xfId="36459"/>
    <cellStyle name="Normal 18 4 3 2 2 2" xfId="36460"/>
    <cellStyle name="Normal 18 4 3 2 2 3" xfId="36461"/>
    <cellStyle name="Normal 18 4 3 2 2_11) Prop" xfId="36462"/>
    <cellStyle name="Normal 18 4 3 2 3" xfId="36463"/>
    <cellStyle name="Normal 18 4 3 2 4" xfId="36464"/>
    <cellStyle name="Normal 18 4 3 2_11) Prop" xfId="36465"/>
    <cellStyle name="Normal 18 4 3 3" xfId="36466"/>
    <cellStyle name="Normal 18 4 3 3 2" xfId="36467"/>
    <cellStyle name="Normal 18 4 3 3 2 2" xfId="36468"/>
    <cellStyle name="Normal 18 4 3 3 2 3" xfId="36469"/>
    <cellStyle name="Normal 18 4 3 3 2_11) Prop" xfId="36470"/>
    <cellStyle name="Normal 18 4 3 3 3" xfId="36471"/>
    <cellStyle name="Normal 18 4 3 3 4" xfId="36472"/>
    <cellStyle name="Normal 18 4 3 3_11) Prop" xfId="36473"/>
    <cellStyle name="Normal 18 4 3 4" xfId="36474"/>
    <cellStyle name="Normal 18 4 3 4 2" xfId="36475"/>
    <cellStyle name="Normal 18 4 3 4 3" xfId="36476"/>
    <cellStyle name="Normal 18 4 3 4_11) Prop" xfId="36477"/>
    <cellStyle name="Normal 18 4 3 5" xfId="36478"/>
    <cellStyle name="Normal 18 4 3 6" xfId="36479"/>
    <cellStyle name="Normal 18 4 3_11) Prop" xfId="36480"/>
    <cellStyle name="Normal 18 4 4" xfId="36481"/>
    <cellStyle name="Normal 18 4 4 2" xfId="36482"/>
    <cellStyle name="Normal 18 4 4 2 2" xfId="36483"/>
    <cellStyle name="Normal 18 4 4 2 2 2" xfId="36484"/>
    <cellStyle name="Normal 18 4 4 2 2 3" xfId="36485"/>
    <cellStyle name="Normal 18 4 4 2 2_11) Prop" xfId="36486"/>
    <cellStyle name="Normal 18 4 4 2 3" xfId="36487"/>
    <cellStyle name="Normal 18 4 4 2 4" xfId="36488"/>
    <cellStyle name="Normal 18 4 4 2_11) Prop" xfId="36489"/>
    <cellStyle name="Normal 18 4 4 3" xfId="36490"/>
    <cellStyle name="Normal 18 4 4 3 2" xfId="36491"/>
    <cellStyle name="Normal 18 4 4 3 2 2" xfId="36492"/>
    <cellStyle name="Normal 18 4 4 3 2 3" xfId="36493"/>
    <cellStyle name="Normal 18 4 4 3 2_11) Prop" xfId="36494"/>
    <cellStyle name="Normal 18 4 4 3 3" xfId="36495"/>
    <cellStyle name="Normal 18 4 4 3 4" xfId="36496"/>
    <cellStyle name="Normal 18 4 4 3_11) Prop" xfId="36497"/>
    <cellStyle name="Normal 18 4 4 4" xfId="36498"/>
    <cellStyle name="Normal 18 4 4 4 2" xfId="36499"/>
    <cellStyle name="Normal 18 4 4 4 3" xfId="36500"/>
    <cellStyle name="Normal 18 4 4 4_11) Prop" xfId="36501"/>
    <cellStyle name="Normal 18 4 4 5" xfId="36502"/>
    <cellStyle name="Normal 18 4 4 6" xfId="36503"/>
    <cellStyle name="Normal 18 4 4_11) Prop" xfId="36504"/>
    <cellStyle name="Normal 18 4 5" xfId="36505"/>
    <cellStyle name="Normal 18 4 5 2" xfId="36506"/>
    <cellStyle name="Normal 18 4 5 2 2" xfId="36507"/>
    <cellStyle name="Normal 18 4 5 2 3" xfId="36508"/>
    <cellStyle name="Normal 18 4 5 2_11) Prop" xfId="36509"/>
    <cellStyle name="Normal 18 4 5 3" xfId="36510"/>
    <cellStyle name="Normal 18 4 5 4" xfId="36511"/>
    <cellStyle name="Normal 18 4 5_11) Prop" xfId="36512"/>
    <cellStyle name="Normal 18 4 6" xfId="36513"/>
    <cellStyle name="Normal 18 4 6 2" xfId="36514"/>
    <cellStyle name="Normal 18 4 6 2 2" xfId="36515"/>
    <cellStyle name="Normal 18 4 6 2 3" xfId="36516"/>
    <cellStyle name="Normal 18 4 6 2_11) Prop" xfId="36517"/>
    <cellStyle name="Normal 18 4 6 3" xfId="36518"/>
    <cellStyle name="Normal 18 4 6 4" xfId="36519"/>
    <cellStyle name="Normal 18 4 6_11) Prop" xfId="36520"/>
    <cellStyle name="Normal 18 4 7" xfId="36521"/>
    <cellStyle name="Normal 18 4 7 2" xfId="36522"/>
    <cellStyle name="Normal 18 4 7 3" xfId="36523"/>
    <cellStyle name="Normal 18 4 7_11) Prop" xfId="36524"/>
    <cellStyle name="Normal 18 4 8" xfId="36525"/>
    <cellStyle name="Normal 18 4 8 2" xfId="36526"/>
    <cellStyle name="Normal 18 4 8 3" xfId="36527"/>
    <cellStyle name="Normal 18 4 8_11) Prop" xfId="36528"/>
    <cellStyle name="Normal 18 4 9" xfId="36529"/>
    <cellStyle name="Normal 18 4_11) Prop" xfId="36530"/>
    <cellStyle name="Normal 18 5" xfId="36531"/>
    <cellStyle name="Normal 18 5 2" xfId="36532"/>
    <cellStyle name="Normal 18 5 2 2" xfId="36533"/>
    <cellStyle name="Normal 18 5 2 2 2" xfId="36534"/>
    <cellStyle name="Normal 18 5 2 2_PY_Adj" xfId="36535"/>
    <cellStyle name="Normal 18 5 2 3" xfId="36536"/>
    <cellStyle name="Normal 18 5 2_11) Prop" xfId="36537"/>
    <cellStyle name="Normal 18 5 3" xfId="36538"/>
    <cellStyle name="Normal 18 5 3 2" xfId="36539"/>
    <cellStyle name="Normal 18 5 3 2 2" xfId="36540"/>
    <cellStyle name="Normal 18 5 3 2_PY_Adj" xfId="36541"/>
    <cellStyle name="Normal 18 5 3 3" xfId="36542"/>
    <cellStyle name="Normal 18 5 3_4) FAS 143" xfId="36543"/>
    <cellStyle name="Normal 18 5 4" xfId="36544"/>
    <cellStyle name="Normal 18 5 4 2" xfId="36545"/>
    <cellStyle name="Normal 18 5 4_PY_Adj" xfId="36546"/>
    <cellStyle name="Normal 18 5 5" xfId="36547"/>
    <cellStyle name="Normal 18 5_11) Prop" xfId="36548"/>
    <cellStyle name="Normal 18 6" xfId="36549"/>
    <cellStyle name="Normal 18 6 2" xfId="36550"/>
    <cellStyle name="Normal 18 6 2 2" xfId="36551"/>
    <cellStyle name="Normal 18 6 2 3" xfId="36552"/>
    <cellStyle name="Normal 18 6 2_11) Prop" xfId="36553"/>
    <cellStyle name="Normal 18 6 3" xfId="36554"/>
    <cellStyle name="Normal 18 6 4" xfId="36555"/>
    <cellStyle name="Normal 18 6_11) Prop" xfId="36556"/>
    <cellStyle name="Normal 18 7" xfId="36557"/>
    <cellStyle name="Normal 18 7 2" xfId="36558"/>
    <cellStyle name="Normal 18 7 2 2" xfId="36559"/>
    <cellStyle name="Normal 18 7 2 3" xfId="36560"/>
    <cellStyle name="Normal 18 7 2_11) Prop" xfId="36561"/>
    <cellStyle name="Normal 18 7 3" xfId="36562"/>
    <cellStyle name="Normal 18 7 4" xfId="36563"/>
    <cellStyle name="Normal 18 7_11) Prop" xfId="36564"/>
    <cellStyle name="Normal 18 8" xfId="36565"/>
    <cellStyle name="Normal 18 8 2" xfId="36566"/>
    <cellStyle name="Normal 18 8 3" xfId="36567"/>
    <cellStyle name="Normal 18 8_11) Prop" xfId="36568"/>
    <cellStyle name="Normal 18 9" xfId="36569"/>
    <cellStyle name="Normal 18 9 2" xfId="36570"/>
    <cellStyle name="Normal 18 9 3" xfId="36571"/>
    <cellStyle name="Normal 18 9_11) Prop" xfId="36572"/>
    <cellStyle name="Normal 18_1.) Midland &amp; P&amp;L" xfId="36573"/>
    <cellStyle name="Normal 180" xfId="36574"/>
    <cellStyle name="Normal 180 2" xfId="36575"/>
    <cellStyle name="Normal 180 2 2" xfId="36576"/>
    <cellStyle name="Normal 180 2 3" xfId="36577"/>
    <cellStyle name="Normal 180 2_4) FAS 143" xfId="36578"/>
    <cellStyle name="Normal 180 3" xfId="36579"/>
    <cellStyle name="Normal 180 3 2" xfId="36580"/>
    <cellStyle name="Normal 180 3 3" xfId="36581"/>
    <cellStyle name="Normal 180 3_4) FAS 143" xfId="36582"/>
    <cellStyle name="Normal 180 4" xfId="36583"/>
    <cellStyle name="Normal 180 5" xfId="36584"/>
    <cellStyle name="Normal 180 6" xfId="36585"/>
    <cellStyle name="Normal 180_11) Prop" xfId="36586"/>
    <cellStyle name="Normal 181" xfId="36587"/>
    <cellStyle name="Normal 181 2" xfId="36588"/>
    <cellStyle name="Normal 181 2 2" xfId="36589"/>
    <cellStyle name="Normal 181 2 3" xfId="36590"/>
    <cellStyle name="Normal 181 2_4) FAS 143" xfId="36591"/>
    <cellStyle name="Normal 181 3" xfId="36592"/>
    <cellStyle name="Normal 181 3 2" xfId="36593"/>
    <cellStyle name="Normal 181 3 3" xfId="36594"/>
    <cellStyle name="Normal 181 3_4) FAS 143" xfId="36595"/>
    <cellStyle name="Normal 181 4" xfId="36596"/>
    <cellStyle name="Normal 181 5" xfId="36597"/>
    <cellStyle name="Normal 181_11) Prop" xfId="36598"/>
    <cellStyle name="Normal 182" xfId="36599"/>
    <cellStyle name="Normal 182 2" xfId="36600"/>
    <cellStyle name="Normal 182 2 2" xfId="36601"/>
    <cellStyle name="Normal 182 2 3" xfId="36602"/>
    <cellStyle name="Normal 182 2_4) FAS 143" xfId="36603"/>
    <cellStyle name="Normal 182 3" xfId="36604"/>
    <cellStyle name="Normal 182 3 2" xfId="36605"/>
    <cellStyle name="Normal 182 3 3" xfId="36606"/>
    <cellStyle name="Normal 182 3_4) FAS 143" xfId="36607"/>
    <cellStyle name="Normal 182 4" xfId="36608"/>
    <cellStyle name="Normal 182 5" xfId="36609"/>
    <cellStyle name="Normal 182 6" xfId="36610"/>
    <cellStyle name="Normal 182_11) Prop" xfId="36611"/>
    <cellStyle name="Normal 183" xfId="36612"/>
    <cellStyle name="Normal 183 2" xfId="36613"/>
    <cellStyle name="Normal 183 3" xfId="36614"/>
    <cellStyle name="Normal 183 4" xfId="36615"/>
    <cellStyle name="Normal 183_11) Prop" xfId="36616"/>
    <cellStyle name="Normal 184" xfId="36617"/>
    <cellStyle name="Normal 184 2" xfId="36618"/>
    <cellStyle name="Normal 184 2 2" xfId="36619"/>
    <cellStyle name="Normal 184 3" xfId="36620"/>
    <cellStyle name="Normal 184 3 2" xfId="36621"/>
    <cellStyle name="Normal 184 3 3" xfId="36622"/>
    <cellStyle name="Normal 184 3_4) FAS 143" xfId="36623"/>
    <cellStyle name="Normal 184 4" xfId="36624"/>
    <cellStyle name="Normal 184_11) Prop" xfId="36625"/>
    <cellStyle name="Normal 185" xfId="36626"/>
    <cellStyle name="Normal 185 2" xfId="36627"/>
    <cellStyle name="Normal 185 2 2" xfId="36628"/>
    <cellStyle name="Normal 185 3" xfId="36629"/>
    <cellStyle name="Normal 185 3 2" xfId="36630"/>
    <cellStyle name="Normal 185 3 3" xfId="36631"/>
    <cellStyle name="Normal 185 3_4) FAS 143" xfId="36632"/>
    <cellStyle name="Normal 185 4" xfId="36633"/>
    <cellStyle name="Normal 185_11) Prop" xfId="36634"/>
    <cellStyle name="Normal 186" xfId="36635"/>
    <cellStyle name="Normal 186 2" xfId="36636"/>
    <cellStyle name="Normal 186 2 2" xfId="36637"/>
    <cellStyle name="Normal 186 3" xfId="36638"/>
    <cellStyle name="Normal 186 3 2" xfId="36639"/>
    <cellStyle name="Normal 186 3 3" xfId="36640"/>
    <cellStyle name="Normal 186 3_4) FAS 143" xfId="36641"/>
    <cellStyle name="Normal 186 4" xfId="36642"/>
    <cellStyle name="Normal 186_11) Prop" xfId="36643"/>
    <cellStyle name="Normal 187" xfId="36644"/>
    <cellStyle name="Normal 187 2" xfId="36645"/>
    <cellStyle name="Normal 187 2 2" xfId="36646"/>
    <cellStyle name="Normal 187 3" xfId="36647"/>
    <cellStyle name="Normal 187_11) Prop" xfId="36648"/>
    <cellStyle name="Normal 188" xfId="36649"/>
    <cellStyle name="Normal 188 2" xfId="36650"/>
    <cellStyle name="Normal 188 2 2" xfId="36651"/>
    <cellStyle name="Normal 188 3" xfId="36652"/>
    <cellStyle name="Normal 188_11) Prop" xfId="36653"/>
    <cellStyle name="Normal 189" xfId="36654"/>
    <cellStyle name="Normal 189 2" xfId="36655"/>
    <cellStyle name="Normal 189 2 2" xfId="36656"/>
    <cellStyle name="Normal 189 3" xfId="36657"/>
    <cellStyle name="Normal 189_11) Prop" xfId="36658"/>
    <cellStyle name="Normal 19" xfId="36659"/>
    <cellStyle name="Normal 19 10" xfId="36660"/>
    <cellStyle name="Normal 19 2" xfId="36661"/>
    <cellStyle name="Normal 19 2 10" xfId="36662"/>
    <cellStyle name="Normal 19 2 2" xfId="36663"/>
    <cellStyle name="Normal 19 2 2 2" xfId="36664"/>
    <cellStyle name="Normal 19 2 2 2 2" xfId="36665"/>
    <cellStyle name="Normal 19 2 2 2 2 2" xfId="36666"/>
    <cellStyle name="Normal 19 2 2 2 2 2 2" xfId="36667"/>
    <cellStyle name="Normal 19 2 2 2 2 2_PY_Adj" xfId="36668"/>
    <cellStyle name="Normal 19 2 2 2 2 3" xfId="36669"/>
    <cellStyle name="Normal 19 2 2 2 2_C1 BS" xfId="36670"/>
    <cellStyle name="Normal 19 2 2 2 3" xfId="36671"/>
    <cellStyle name="Normal 19 2 2 2 3 2" xfId="36672"/>
    <cellStyle name="Normal 19 2 2 2 3 2 2" xfId="36673"/>
    <cellStyle name="Normal 19 2 2 2 3 2_PY_Adj" xfId="36674"/>
    <cellStyle name="Normal 19 2 2 2 3 3" xfId="36675"/>
    <cellStyle name="Normal 19 2 2 2 3_C1 BS" xfId="36676"/>
    <cellStyle name="Normal 19 2 2 2 4" xfId="36677"/>
    <cellStyle name="Normal 19 2 2 2 4 2" xfId="36678"/>
    <cellStyle name="Normal 19 2 2 2 4_PY_Adj" xfId="36679"/>
    <cellStyle name="Normal 19 2 2 2 5" xfId="36680"/>
    <cellStyle name="Normal 19 2 2 2_4) FAS 143" xfId="36681"/>
    <cellStyle name="Normal 19 2 2 3" xfId="36682"/>
    <cellStyle name="Normal 19 2 2 3 2" xfId="36683"/>
    <cellStyle name="Normal 19 2 2 3 2 2" xfId="36684"/>
    <cellStyle name="Normal 19 2 2 3 2_PY_Adj" xfId="36685"/>
    <cellStyle name="Normal 19 2 2 3 3" xfId="36686"/>
    <cellStyle name="Normal 19 2 2 3_C1 BS" xfId="36687"/>
    <cellStyle name="Normal 19 2 2 4" xfId="36688"/>
    <cellStyle name="Normal 19 2 2 4 2" xfId="36689"/>
    <cellStyle name="Normal 19 2 2 4 2 2" xfId="36690"/>
    <cellStyle name="Normal 19 2 2 4 2_PY_Adj" xfId="36691"/>
    <cellStyle name="Normal 19 2 2 4 3" xfId="36692"/>
    <cellStyle name="Normal 19 2 2 4_C1 BS" xfId="36693"/>
    <cellStyle name="Normal 19 2 2 5" xfId="36694"/>
    <cellStyle name="Normal 19 2 2 5 2" xfId="36695"/>
    <cellStyle name="Normal 19 2 2 5_PY_Adj" xfId="36696"/>
    <cellStyle name="Normal 19 2 2 6" xfId="36697"/>
    <cellStyle name="Normal 19 2 2_11) Prop" xfId="36698"/>
    <cellStyle name="Normal 19 2 3" xfId="36699"/>
    <cellStyle name="Normal 19 2 3 2" xfId="36700"/>
    <cellStyle name="Normal 19 2 3 2 2" xfId="36701"/>
    <cellStyle name="Normal 19 2 3 2 2 2" xfId="36702"/>
    <cellStyle name="Normal 19 2 3 2 2_PY_Adj" xfId="36703"/>
    <cellStyle name="Normal 19 2 3 2 3" xfId="36704"/>
    <cellStyle name="Normal 19 2 3 2_C1 BS" xfId="36705"/>
    <cellStyle name="Normal 19 2 3 3" xfId="36706"/>
    <cellStyle name="Normal 19 2 3 3 2" xfId="36707"/>
    <cellStyle name="Normal 19 2 3 3 2 2" xfId="36708"/>
    <cellStyle name="Normal 19 2 3 3 2_PY_Adj" xfId="36709"/>
    <cellStyle name="Normal 19 2 3 3 3" xfId="36710"/>
    <cellStyle name="Normal 19 2 3 3_C1 BS" xfId="36711"/>
    <cellStyle name="Normal 19 2 3 4" xfId="36712"/>
    <cellStyle name="Normal 19 2 3 4 2" xfId="36713"/>
    <cellStyle name="Normal 19 2 3 4_PY_Adj" xfId="36714"/>
    <cellStyle name="Normal 19 2 3 5" xfId="36715"/>
    <cellStyle name="Normal 19 2 3_4) FAS 143" xfId="36716"/>
    <cellStyle name="Normal 19 2 4" xfId="36717"/>
    <cellStyle name="Normal 19 2 5" xfId="36718"/>
    <cellStyle name="Normal 19 2 6" xfId="36719"/>
    <cellStyle name="Normal 19 2 7" xfId="36720"/>
    <cellStyle name="Normal 19 2 8" xfId="36721"/>
    <cellStyle name="Normal 19 2 9" xfId="36722"/>
    <cellStyle name="Normal 19 2_1.) Midland &amp; P&amp;L" xfId="36723"/>
    <cellStyle name="Normal 19 3" xfId="36724"/>
    <cellStyle name="Normal 19 3 2" xfId="36725"/>
    <cellStyle name="Normal 19 3 2 2" xfId="36726"/>
    <cellStyle name="Normal 19 3 2 2 2" xfId="36727"/>
    <cellStyle name="Normal 19 3 2 2 3" xfId="36728"/>
    <cellStyle name="Normal 19 3 2 2_11) Prop" xfId="36729"/>
    <cellStyle name="Normal 19 3 2 3" xfId="36730"/>
    <cellStyle name="Normal 19 3 2 4" xfId="36731"/>
    <cellStyle name="Normal 19 3 2_11) Prop" xfId="36732"/>
    <cellStyle name="Normal 19 3 3" xfId="36733"/>
    <cellStyle name="Normal 19 3 4" xfId="36734"/>
    <cellStyle name="Normal 19 3_11) Prop" xfId="36735"/>
    <cellStyle name="Normal 19 4" xfId="36736"/>
    <cellStyle name="Normal 19 4 2" xfId="36737"/>
    <cellStyle name="Normal 19 4 2 2" xfId="36738"/>
    <cellStyle name="Normal 19 4 2 3" xfId="36739"/>
    <cellStyle name="Normal 19 4 2_11) Prop" xfId="36740"/>
    <cellStyle name="Normal 19 4 3" xfId="36741"/>
    <cellStyle name="Normal 19 4 3 2" xfId="36742"/>
    <cellStyle name="Normal 19 4 3 3" xfId="36743"/>
    <cellStyle name="Normal 19 4 3_11) Prop" xfId="36744"/>
    <cellStyle name="Normal 19 4 4" xfId="36745"/>
    <cellStyle name="Normal 19 4 5" xfId="36746"/>
    <cellStyle name="Normal 19 4_11) Prop" xfId="36747"/>
    <cellStyle name="Normal 19 5" xfId="36748"/>
    <cellStyle name="Normal 19 5 2" xfId="36749"/>
    <cellStyle name="Normal 19 5 2 2" xfId="36750"/>
    <cellStyle name="Normal 19 5 2 3" xfId="36751"/>
    <cellStyle name="Normal 19 5 2_11) Prop" xfId="36752"/>
    <cellStyle name="Normal 19 5 3" xfId="36753"/>
    <cellStyle name="Normal 19 5 4" xfId="36754"/>
    <cellStyle name="Normal 19 5_11) Prop" xfId="36755"/>
    <cellStyle name="Normal 19 6" xfId="36756"/>
    <cellStyle name="Normal 19 6 2" xfId="36757"/>
    <cellStyle name="Normal 19 6 2 2" xfId="36758"/>
    <cellStyle name="Normal 19 6 2 3" xfId="36759"/>
    <cellStyle name="Normal 19 6 2_11) Prop" xfId="36760"/>
    <cellStyle name="Normal 19 6 3" xfId="36761"/>
    <cellStyle name="Normal 19 6 4" xfId="36762"/>
    <cellStyle name="Normal 19 6_11) Prop" xfId="36763"/>
    <cellStyle name="Normal 19 7" xfId="36764"/>
    <cellStyle name="Normal 19 7 2" xfId="36765"/>
    <cellStyle name="Normal 19 7 3" xfId="36766"/>
    <cellStyle name="Normal 19 7_11) Prop" xfId="36767"/>
    <cellStyle name="Normal 19 8" xfId="36768"/>
    <cellStyle name="Normal 19 8 2" xfId="36769"/>
    <cellStyle name="Normal 19 8 3" xfId="36770"/>
    <cellStyle name="Normal 19 8_4) FAS 143" xfId="36771"/>
    <cellStyle name="Normal 19 9" xfId="36772"/>
    <cellStyle name="Normal 19 9 2" xfId="36773"/>
    <cellStyle name="Normal 19_1.) Midland &amp; P&amp;L" xfId="36774"/>
    <cellStyle name="Normal 190" xfId="36775"/>
    <cellStyle name="Normal 190 2" xfId="36776"/>
    <cellStyle name="Normal 190 2 2" xfId="36777"/>
    <cellStyle name="Normal 190 3" xfId="36778"/>
    <cellStyle name="Normal 190_11) Prop" xfId="36779"/>
    <cellStyle name="Normal 191" xfId="36780"/>
    <cellStyle name="Normal 191 2" xfId="36781"/>
    <cellStyle name="Normal 191 2 2" xfId="36782"/>
    <cellStyle name="Normal 191 3" xfId="36783"/>
    <cellStyle name="Normal 191_11) Prop" xfId="36784"/>
    <cellStyle name="Normal 192" xfId="36785"/>
    <cellStyle name="Normal 192 2" xfId="36786"/>
    <cellStyle name="Normal 192 2 2" xfId="36787"/>
    <cellStyle name="Normal 192 3" xfId="36788"/>
    <cellStyle name="Normal 192_11) Prop" xfId="36789"/>
    <cellStyle name="Normal 193" xfId="36790"/>
    <cellStyle name="Normal 193 2" xfId="36791"/>
    <cellStyle name="Normal 193 2 2" xfId="36792"/>
    <cellStyle name="Normal 193 3" xfId="36793"/>
    <cellStyle name="Normal 193_11) Prop" xfId="36794"/>
    <cellStyle name="Normal 194" xfId="36795"/>
    <cellStyle name="Normal 194 2" xfId="36796"/>
    <cellStyle name="Normal 194 2 2" xfId="36797"/>
    <cellStyle name="Normal 194 3" xfId="36798"/>
    <cellStyle name="Normal 194_11) Prop" xfId="36799"/>
    <cellStyle name="Normal 195" xfId="36800"/>
    <cellStyle name="Normal 195 2" xfId="36801"/>
    <cellStyle name="Normal 195 2 2" xfId="36802"/>
    <cellStyle name="Normal 195 3" xfId="36803"/>
    <cellStyle name="Normal 195_11) Prop" xfId="36804"/>
    <cellStyle name="Normal 196" xfId="36805"/>
    <cellStyle name="Normal 196 2" xfId="36806"/>
    <cellStyle name="Normal 196 2 2" xfId="36807"/>
    <cellStyle name="Normal 196 3" xfId="36808"/>
    <cellStyle name="Normal 196_11) Prop" xfId="36809"/>
    <cellStyle name="Normal 197" xfId="36810"/>
    <cellStyle name="Normal 197 2" xfId="36811"/>
    <cellStyle name="Normal 197 2 2" xfId="36812"/>
    <cellStyle name="Normal 197 3" xfId="36813"/>
    <cellStyle name="Normal 197_11) Prop" xfId="36814"/>
    <cellStyle name="Normal 198" xfId="36815"/>
    <cellStyle name="Normal 198 2" xfId="36816"/>
    <cellStyle name="Normal 198 2 2" xfId="36817"/>
    <cellStyle name="Normal 198 3" xfId="36818"/>
    <cellStyle name="Normal 198_11) Prop" xfId="36819"/>
    <cellStyle name="Normal 199" xfId="36820"/>
    <cellStyle name="Normal 199 2" xfId="36821"/>
    <cellStyle name="Normal 199 2 2" xfId="36822"/>
    <cellStyle name="Normal 199 3" xfId="36823"/>
    <cellStyle name="Normal 199_11) Prop" xfId="36824"/>
    <cellStyle name="Normal 2" xfId="36825"/>
    <cellStyle name="Normal 2 10" xfId="36826"/>
    <cellStyle name="Normal 2 10 2" xfId="36827"/>
    <cellStyle name="Normal 2 10 2 2" xfId="36828"/>
    <cellStyle name="Normal 2 10 2 2 2" xfId="36829"/>
    <cellStyle name="Normal 2 10 2_C1 BS" xfId="36830"/>
    <cellStyle name="Normal 2 10 3" xfId="36831"/>
    <cellStyle name="Normal 2 10_11) Prop" xfId="36832"/>
    <cellStyle name="Normal 2 11" xfId="36833"/>
    <cellStyle name="Normal 2 11 2" xfId="36834"/>
    <cellStyle name="Normal 2 11 2 2" xfId="36835"/>
    <cellStyle name="Normal 2 11 2 3" xfId="36836"/>
    <cellStyle name="Normal 2 11 2_11) Prop" xfId="36837"/>
    <cellStyle name="Normal 2 11 3" xfId="36838"/>
    <cellStyle name="Normal 2 11 4" xfId="36839"/>
    <cellStyle name="Normal 2 11_11) Prop" xfId="36840"/>
    <cellStyle name="Normal 2 12" xfId="36841"/>
    <cellStyle name="Normal 2 12 10" xfId="36842"/>
    <cellStyle name="Normal 2 12 2" xfId="36843"/>
    <cellStyle name="Normal 2 12 2 2" xfId="36844"/>
    <cellStyle name="Normal 2 12 2 3" xfId="36845"/>
    <cellStyle name="Normal 2 12 2_11) Prop" xfId="36846"/>
    <cellStyle name="Normal 2 12 3" xfId="36847"/>
    <cellStyle name="Normal 2 12 4" xfId="36848"/>
    <cellStyle name="Normal 2 12 5" xfId="36849"/>
    <cellStyle name="Normal 2 12 6" xfId="36850"/>
    <cellStyle name="Normal 2 12 7" xfId="36851"/>
    <cellStyle name="Normal 2 12 8" xfId="36852"/>
    <cellStyle name="Normal 2 12 9" xfId="36853"/>
    <cellStyle name="Normal 2 12_1.) Midland &amp; P&amp;L" xfId="36854"/>
    <cellStyle name="Normal 2 13" xfId="36855"/>
    <cellStyle name="Normal 2 13 2" xfId="36856"/>
    <cellStyle name="Normal 2 13 3" xfId="36857"/>
    <cellStyle name="Normal 2 13_4) FAS 143" xfId="36858"/>
    <cellStyle name="Normal 2 14" xfId="36859"/>
    <cellStyle name="Normal 2 15" xfId="36860"/>
    <cellStyle name="Normal 2 16" xfId="36861"/>
    <cellStyle name="Normal 2 17" xfId="36862"/>
    <cellStyle name="Normal 2 18" xfId="36863"/>
    <cellStyle name="Normal 2 19" xfId="36864"/>
    <cellStyle name="Normal 2 2" xfId="36865"/>
    <cellStyle name="Normal 2 2 10" xfId="36866"/>
    <cellStyle name="Normal 2 2 2" xfId="36867"/>
    <cellStyle name="Normal 2 2 2 10" xfId="36868"/>
    <cellStyle name="Normal 2 2 2 2" xfId="36869"/>
    <cellStyle name="Normal 2 2 2 2 2" xfId="36870"/>
    <cellStyle name="Normal 2 2 2 2 2 2" xfId="36871"/>
    <cellStyle name="Normal 2 2 2 2 2 3" xfId="36872"/>
    <cellStyle name="Normal 2 2 2 2 2_11) Prop" xfId="36873"/>
    <cellStyle name="Normal 2 2 2 2 3" xfId="36874"/>
    <cellStyle name="Normal 2 2 2 2 3 2" xfId="36875"/>
    <cellStyle name="Normal 2 2 2 2 3 3" xfId="36876"/>
    <cellStyle name="Normal 2 2 2 2 3_11) Prop" xfId="36877"/>
    <cellStyle name="Normal 2 2 2 2 4" xfId="36878"/>
    <cellStyle name="Normal 2 2 2 2 4 2" xfId="36879"/>
    <cellStyle name="Normal 2 2 2 2 4 3" xfId="36880"/>
    <cellStyle name="Normal 2 2 2 2 4_11) Prop" xfId="36881"/>
    <cellStyle name="Normal 2 2 2 2 5" xfId="36882"/>
    <cellStyle name="Normal 2 2 2 2 5 2" xfId="36883"/>
    <cellStyle name="Normal 2 2 2 2 5 3" xfId="36884"/>
    <cellStyle name="Normal 2 2 2 2 5_11) Prop" xfId="36885"/>
    <cellStyle name="Normal 2 2 2 2 6" xfId="36886"/>
    <cellStyle name="Normal 2 2 2 2 7" xfId="36887"/>
    <cellStyle name="Normal 2 2 2 2_11) Prop" xfId="36888"/>
    <cellStyle name="Normal 2 2 2 3" xfId="36889"/>
    <cellStyle name="Normal 2 2 2 3 2" xfId="36890"/>
    <cellStyle name="Normal 2 2 2 3 2 2" xfId="36891"/>
    <cellStyle name="Normal 2 2 2 3 2 3" xfId="36892"/>
    <cellStyle name="Normal 2 2 2 3 2_4) FAS 143" xfId="36893"/>
    <cellStyle name="Normal 2 2 2 3 3" xfId="36894"/>
    <cellStyle name="Normal 2 2 2 3 3 2" xfId="36895"/>
    <cellStyle name="Normal 2 2 2 3 3 3" xfId="36896"/>
    <cellStyle name="Normal 2 2 2 3 3_4) FAS 143" xfId="36897"/>
    <cellStyle name="Normal 2 2 2 3 4" xfId="36898"/>
    <cellStyle name="Normal 2 2 2 3 5" xfId="36899"/>
    <cellStyle name="Normal 2 2 2 3_11) Prop" xfId="36900"/>
    <cellStyle name="Normal 2 2 2 4" xfId="36901"/>
    <cellStyle name="Normal 2 2 2 4 2" xfId="36902"/>
    <cellStyle name="Normal 2 2 2 4 2 2" xfId="36903"/>
    <cellStyle name="Normal 2 2 2 4 2 3" xfId="36904"/>
    <cellStyle name="Normal 2 2 2 4 2_4) FAS 143" xfId="36905"/>
    <cellStyle name="Normal 2 2 2 4 3" xfId="36906"/>
    <cellStyle name="Normal 2 2 2 4 4" xfId="36907"/>
    <cellStyle name="Normal 2 2 2 4_11) Prop" xfId="36908"/>
    <cellStyle name="Normal 2 2 2 5" xfId="36909"/>
    <cellStyle name="Normal 2 2 2 5 2" xfId="36910"/>
    <cellStyle name="Normal 2 2 2 5 3" xfId="36911"/>
    <cellStyle name="Normal 2 2 2 5_4) FAS 143" xfId="36912"/>
    <cellStyle name="Normal 2 2 2 6" xfId="36913"/>
    <cellStyle name="Normal 2 2 2 6 2" xfId="36914"/>
    <cellStyle name="Normal 2 2 2 7" xfId="36915"/>
    <cellStyle name="Normal 2 2 2 8" xfId="36916"/>
    <cellStyle name="Normal 2 2 2 9" xfId="36917"/>
    <cellStyle name="Normal 2 2 2_1.) Midland &amp; P&amp;L" xfId="36918"/>
    <cellStyle name="Normal 2 2 3" xfId="36919"/>
    <cellStyle name="Normal 2 2 3 10" xfId="36920"/>
    <cellStyle name="Normal 2 2 3 10 2" xfId="36921"/>
    <cellStyle name="Normal 2 2 3 10 2 2" xfId="36922"/>
    <cellStyle name="Normal 2 2 3 10 2_PY_Adj" xfId="36923"/>
    <cellStyle name="Normal 2 2 3 10 3" xfId="36924"/>
    <cellStyle name="Normal 2 2 3 10_C1 BS" xfId="36925"/>
    <cellStyle name="Normal 2 2 3 11" xfId="36926"/>
    <cellStyle name="Normal 2 2 3 11 2" xfId="36927"/>
    <cellStyle name="Normal 2 2 3 11_PY_Adj" xfId="36928"/>
    <cellStyle name="Normal 2 2 3 12" xfId="36929"/>
    <cellStyle name="Normal 2 2 3 2" xfId="36930"/>
    <cellStyle name="Normal 2 2 3 2 2" xfId="36931"/>
    <cellStyle name="Normal 2 2 3 2 2 2" xfId="36932"/>
    <cellStyle name="Normal 2 2 3 2 2 3" xfId="36933"/>
    <cellStyle name="Normal 2 2 3 2 2_11) Prop" xfId="36934"/>
    <cellStyle name="Normal 2 2 3 2 3" xfId="36935"/>
    <cellStyle name="Normal 2 2 3 2 4" xfId="36936"/>
    <cellStyle name="Normal 2 2 3 2_11) Prop" xfId="36937"/>
    <cellStyle name="Normal 2 2 3 3" xfId="36938"/>
    <cellStyle name="Normal 2 2 3 3 2" xfId="36939"/>
    <cellStyle name="Normal 2 2 3 3 3" xfId="36940"/>
    <cellStyle name="Normal 2 2 3 3_11) Prop" xfId="36941"/>
    <cellStyle name="Normal 2 2 3 4" xfId="36942"/>
    <cellStyle name="Normal 2 2 3 4 2" xfId="36943"/>
    <cellStyle name="Normal 2 2 3 4 2 2" xfId="36944"/>
    <cellStyle name="Normal 2 2 3 4 2 2 2" xfId="36945"/>
    <cellStyle name="Normal 2 2 3 4 2 2_PY_Adj" xfId="36946"/>
    <cellStyle name="Normal 2 2 3 4 2 3" xfId="36947"/>
    <cellStyle name="Normal 2 2 3 4 2_C1 BS" xfId="36948"/>
    <cellStyle name="Normal 2 2 3 4 3" xfId="36949"/>
    <cellStyle name="Normal 2 2 3 4 3 2" xfId="36950"/>
    <cellStyle name="Normal 2 2 3 4 3 2 2" xfId="36951"/>
    <cellStyle name="Normal 2 2 3 4 3 2_PY_Adj" xfId="36952"/>
    <cellStyle name="Normal 2 2 3 4 3 3" xfId="36953"/>
    <cellStyle name="Normal 2 2 3 4 3_C1 BS" xfId="36954"/>
    <cellStyle name="Normal 2 2 3 4 4" xfId="36955"/>
    <cellStyle name="Normal 2 2 3 4 4 2" xfId="36956"/>
    <cellStyle name="Normal 2 2 3 4 4_PY_Adj" xfId="36957"/>
    <cellStyle name="Normal 2 2 3 4 5" xfId="36958"/>
    <cellStyle name="Normal 2 2 3 4_11) Prop" xfId="36959"/>
    <cellStyle name="Normal 2 2 3 5" xfId="36960"/>
    <cellStyle name="Normal 2 2 3 5 2" xfId="36961"/>
    <cellStyle name="Normal 2 2 3 5 2 2" xfId="36962"/>
    <cellStyle name="Normal 2 2 3 5 2_PY_Adj" xfId="36963"/>
    <cellStyle name="Normal 2 2 3 5 3" xfId="36964"/>
    <cellStyle name="Normal 2 2 3 5_C1 BS" xfId="36965"/>
    <cellStyle name="Normal 2 2 3 6" xfId="36966"/>
    <cellStyle name="Normal 2 2 3 6 2" xfId="36967"/>
    <cellStyle name="Normal 2 2 3 6 2 2" xfId="36968"/>
    <cellStyle name="Normal 2 2 3 6 2_PY_Adj" xfId="36969"/>
    <cellStyle name="Normal 2 2 3 6 3" xfId="36970"/>
    <cellStyle name="Normal 2 2 3 6_C1 BS" xfId="36971"/>
    <cellStyle name="Normal 2 2 3 7" xfId="36972"/>
    <cellStyle name="Normal 2 2 3 7 2" xfId="36973"/>
    <cellStyle name="Normal 2 2 3 7 2 2" xfId="36974"/>
    <cellStyle name="Normal 2 2 3 7 2_PY_Adj" xfId="36975"/>
    <cellStyle name="Normal 2 2 3 7 3" xfId="36976"/>
    <cellStyle name="Normal 2 2 3 7_C1 BS" xfId="36977"/>
    <cellStyle name="Normal 2 2 3 8" xfId="36978"/>
    <cellStyle name="Normal 2 2 3 8 2" xfId="36979"/>
    <cellStyle name="Normal 2 2 3 8 2 2" xfId="36980"/>
    <cellStyle name="Normal 2 2 3 8 2_PY_Adj" xfId="36981"/>
    <cellStyle name="Normal 2 2 3 8 3" xfId="36982"/>
    <cellStyle name="Normal 2 2 3 8_C1 BS" xfId="36983"/>
    <cellStyle name="Normal 2 2 3 9" xfId="36984"/>
    <cellStyle name="Normal 2 2 3 9 2" xfId="36985"/>
    <cellStyle name="Normal 2 2 3 9 2 2" xfId="36986"/>
    <cellStyle name="Normal 2 2 3 9 2_PY_Adj" xfId="36987"/>
    <cellStyle name="Normal 2 2 3 9 3" xfId="36988"/>
    <cellStyle name="Normal 2 2 3 9_C1 BS" xfId="36989"/>
    <cellStyle name="Normal 2 2 3_11) Prop" xfId="36990"/>
    <cellStyle name="Normal 2 2 4" xfId="36991"/>
    <cellStyle name="Normal 2 2 4 2" xfId="36992"/>
    <cellStyle name="Normal 2 2 4 2 2" xfId="36993"/>
    <cellStyle name="Normal 2 2 4 2 2 2" xfId="36994"/>
    <cellStyle name="Normal 2 2 4 2 2 2 2" xfId="36995"/>
    <cellStyle name="Normal 2 2 4 2 2 2 2 2" xfId="36996"/>
    <cellStyle name="Normal 2 2 4 2 2 2 2 3" xfId="36997"/>
    <cellStyle name="Normal 2 2 4 2 2 2 2_11) Prop" xfId="36998"/>
    <cellStyle name="Normal 2 2 4 2 2 2 3" xfId="36999"/>
    <cellStyle name="Normal 2 2 4 2 2 2 4" xfId="37000"/>
    <cellStyle name="Normal 2 2 4 2 2 2_11) Prop" xfId="37001"/>
    <cellStyle name="Normal 2 2 4 2 2 3" xfId="37002"/>
    <cellStyle name="Normal 2 2 4 2 2 3 2" xfId="37003"/>
    <cellStyle name="Normal 2 2 4 2 2 3 2 2" xfId="37004"/>
    <cellStyle name="Normal 2 2 4 2 2 3 2 3" xfId="37005"/>
    <cellStyle name="Normal 2 2 4 2 2 3 2_11) Prop" xfId="37006"/>
    <cellStyle name="Normal 2 2 4 2 2 3 3" xfId="37007"/>
    <cellStyle name="Normal 2 2 4 2 2 3 4" xfId="37008"/>
    <cellStyle name="Normal 2 2 4 2 2 3_11) Prop" xfId="37009"/>
    <cellStyle name="Normal 2 2 4 2 2 4" xfId="37010"/>
    <cellStyle name="Normal 2 2 4 2 2 4 2" xfId="37011"/>
    <cellStyle name="Normal 2 2 4 2 2 4 3" xfId="37012"/>
    <cellStyle name="Normal 2 2 4 2 2 4_11) Prop" xfId="37013"/>
    <cellStyle name="Normal 2 2 4 2 2 5" xfId="37014"/>
    <cellStyle name="Normal 2 2 4 2 2 6" xfId="37015"/>
    <cellStyle name="Normal 2 2 4 2 2_11) Prop" xfId="37016"/>
    <cellStyle name="Normal 2 2 4 2 3" xfId="37017"/>
    <cellStyle name="Normal 2 2 4 2 3 2" xfId="37018"/>
    <cellStyle name="Normal 2 2 4 2 3 2 2" xfId="37019"/>
    <cellStyle name="Normal 2 2 4 2 3 2 3" xfId="37020"/>
    <cellStyle name="Normal 2 2 4 2 3 2_11) Prop" xfId="37021"/>
    <cellStyle name="Normal 2 2 4 2 3 3" xfId="37022"/>
    <cellStyle name="Normal 2 2 4 2 3 4" xfId="37023"/>
    <cellStyle name="Normal 2 2 4 2 3_11) Prop" xfId="37024"/>
    <cellStyle name="Normal 2 2 4 2 4" xfId="37025"/>
    <cellStyle name="Normal 2 2 4 2 4 2" xfId="37026"/>
    <cellStyle name="Normal 2 2 4 2 4 2 2" xfId="37027"/>
    <cellStyle name="Normal 2 2 4 2 4 2 3" xfId="37028"/>
    <cellStyle name="Normal 2 2 4 2 4 2_11) Prop" xfId="37029"/>
    <cellStyle name="Normal 2 2 4 2 4 3" xfId="37030"/>
    <cellStyle name="Normal 2 2 4 2 4 4" xfId="37031"/>
    <cellStyle name="Normal 2 2 4 2 4_11) Prop" xfId="37032"/>
    <cellStyle name="Normal 2 2 4 2 5" xfId="37033"/>
    <cellStyle name="Normal 2 2 4 2 5 2" xfId="37034"/>
    <cellStyle name="Normal 2 2 4 2 5 3" xfId="37035"/>
    <cellStyle name="Normal 2 2 4 2 5_11) Prop" xfId="37036"/>
    <cellStyle name="Normal 2 2 4 2 6" xfId="37037"/>
    <cellStyle name="Normal 2 2 4 2 7" xfId="37038"/>
    <cellStyle name="Normal 2 2 4 2_11) Prop" xfId="37039"/>
    <cellStyle name="Normal 2 2 4 3" xfId="37040"/>
    <cellStyle name="Normal 2 2 4 3 2" xfId="37041"/>
    <cellStyle name="Normal 2 2 4 3 2 2" xfId="37042"/>
    <cellStyle name="Normal 2 2 4 3 2 2 2" xfId="37043"/>
    <cellStyle name="Normal 2 2 4 3 2 2 3" xfId="37044"/>
    <cellStyle name="Normal 2 2 4 3 2 2_11) Prop" xfId="37045"/>
    <cellStyle name="Normal 2 2 4 3 2 3" xfId="37046"/>
    <cellStyle name="Normal 2 2 4 3 2 4" xfId="37047"/>
    <cellStyle name="Normal 2 2 4 3 2_11) Prop" xfId="37048"/>
    <cellStyle name="Normal 2 2 4 3 3" xfId="37049"/>
    <cellStyle name="Normal 2 2 4 3 3 2" xfId="37050"/>
    <cellStyle name="Normal 2 2 4 3 3 2 2" xfId="37051"/>
    <cellStyle name="Normal 2 2 4 3 3 2 3" xfId="37052"/>
    <cellStyle name="Normal 2 2 4 3 3 2_11) Prop" xfId="37053"/>
    <cellStyle name="Normal 2 2 4 3 3 3" xfId="37054"/>
    <cellStyle name="Normal 2 2 4 3 3 4" xfId="37055"/>
    <cellStyle name="Normal 2 2 4 3 3_11) Prop" xfId="37056"/>
    <cellStyle name="Normal 2 2 4 3 4" xfId="37057"/>
    <cellStyle name="Normal 2 2 4 3 4 2" xfId="37058"/>
    <cellStyle name="Normal 2 2 4 3 4 3" xfId="37059"/>
    <cellStyle name="Normal 2 2 4 3 4_11) Prop" xfId="37060"/>
    <cellStyle name="Normal 2 2 4 3 5" xfId="37061"/>
    <cellStyle name="Normal 2 2 4 3 6" xfId="37062"/>
    <cellStyle name="Normal 2 2 4 3_11) Prop" xfId="37063"/>
    <cellStyle name="Normal 2 2 4 4" xfId="37064"/>
    <cellStyle name="Normal 2 2 4 4 2" xfId="37065"/>
    <cellStyle name="Normal 2 2 4 4 2 2" xfId="37066"/>
    <cellStyle name="Normal 2 2 4 4 2 3" xfId="37067"/>
    <cellStyle name="Normal 2 2 4 4 2_11) Prop" xfId="37068"/>
    <cellStyle name="Normal 2 2 4 4 3" xfId="37069"/>
    <cellStyle name="Normal 2 2 4 4 4" xfId="37070"/>
    <cellStyle name="Normal 2 2 4 4_11) Prop" xfId="37071"/>
    <cellStyle name="Normal 2 2 4 5" xfId="37072"/>
    <cellStyle name="Normal 2 2 4 5 2" xfId="37073"/>
    <cellStyle name="Normal 2 2 4 5 2 2" xfId="37074"/>
    <cellStyle name="Normal 2 2 4 5 2 3" xfId="37075"/>
    <cellStyle name="Normal 2 2 4 5 2_11) Prop" xfId="37076"/>
    <cellStyle name="Normal 2 2 4 5 3" xfId="37077"/>
    <cellStyle name="Normal 2 2 4 5 4" xfId="37078"/>
    <cellStyle name="Normal 2 2 4 5_11) Prop" xfId="37079"/>
    <cellStyle name="Normal 2 2 4 6" xfId="37080"/>
    <cellStyle name="Normal 2 2 4 6 2" xfId="37081"/>
    <cellStyle name="Normal 2 2 4 6 3" xfId="37082"/>
    <cellStyle name="Normal 2 2 4 6_11) Prop" xfId="37083"/>
    <cellStyle name="Normal 2 2 4 7" xfId="37084"/>
    <cellStyle name="Normal 2 2 4 7 2" xfId="37085"/>
    <cellStyle name="Normal 2 2 4 7 3" xfId="37086"/>
    <cellStyle name="Normal 2 2 4 7_11) Prop" xfId="37087"/>
    <cellStyle name="Normal 2 2 4 8" xfId="37088"/>
    <cellStyle name="Normal 2 2 4 9" xfId="37089"/>
    <cellStyle name="Normal 2 2 4_11) Prop" xfId="37090"/>
    <cellStyle name="Normal 2 2 5" xfId="37091"/>
    <cellStyle name="Normal 2 2 5 2" xfId="37092"/>
    <cellStyle name="Normal 2 2 5 3" xfId="37093"/>
    <cellStyle name="Normal 2 2 5_11) Prop" xfId="37094"/>
    <cellStyle name="Normal 2 2 6" xfId="37095"/>
    <cellStyle name="Normal 2 2 6 2" xfId="37096"/>
    <cellStyle name="Normal 2 2 6 3" xfId="37097"/>
    <cellStyle name="Normal 2 2 6_11) Prop" xfId="37098"/>
    <cellStyle name="Normal 2 2 7" xfId="37099"/>
    <cellStyle name="Normal 2 2 7 2" xfId="37100"/>
    <cellStyle name="Normal 2 2 8" xfId="37101"/>
    <cellStyle name="Normal 2 2 9" xfId="37102"/>
    <cellStyle name="Normal 2 2_1.) Midland &amp; P&amp;L" xfId="37103"/>
    <cellStyle name="Normal 2 20" xfId="37104"/>
    <cellStyle name="Normal 2 21" xfId="37105"/>
    <cellStyle name="Normal 2 22" xfId="37106"/>
    <cellStyle name="Normal 2 23" xfId="37107"/>
    <cellStyle name="Normal 2 24" xfId="37108"/>
    <cellStyle name="Normal 2 3" xfId="37109"/>
    <cellStyle name="Normal 2 3 10" xfId="37110"/>
    <cellStyle name="Normal 2 3 11" xfId="37111"/>
    <cellStyle name="Normal 2 3 2" xfId="37112"/>
    <cellStyle name="Normal 2 3 2 10" xfId="37113"/>
    <cellStyle name="Normal 2 3 2 11" xfId="37114"/>
    <cellStyle name="Normal 2 3 2 2" xfId="37115"/>
    <cellStyle name="Normal 2 3 2 2 2" xfId="37116"/>
    <cellStyle name="Normal 2 3 2 2 2 2" xfId="37117"/>
    <cellStyle name="Normal 2 3 2 2 2 3" xfId="37118"/>
    <cellStyle name="Normal 2 3 2 2 2_11) Prop" xfId="37119"/>
    <cellStyle name="Normal 2 3 2 2 3" xfId="37120"/>
    <cellStyle name="Normal 2 3 2 2 4" xfId="37121"/>
    <cellStyle name="Normal 2 3 2 2_11) Prop" xfId="37122"/>
    <cellStyle name="Normal 2 3 2 3" xfId="37123"/>
    <cellStyle name="Normal 2 3 2 3 2" xfId="37124"/>
    <cellStyle name="Normal 2 3 2 3 3" xfId="37125"/>
    <cellStyle name="Normal 2 3 2 3_11) Prop" xfId="37126"/>
    <cellStyle name="Normal 2 3 2 4" xfId="37127"/>
    <cellStyle name="Normal 2 3 2 4 2" xfId="37128"/>
    <cellStyle name="Normal 2 3 2 4 3" xfId="37129"/>
    <cellStyle name="Normal 2 3 2 4_11) Prop" xfId="37130"/>
    <cellStyle name="Normal 2 3 2 5" xfId="37131"/>
    <cellStyle name="Normal 2 3 2 5 2" xfId="37132"/>
    <cellStyle name="Normal 2 3 2 5 3" xfId="37133"/>
    <cellStyle name="Normal 2 3 2 5_11) Prop" xfId="37134"/>
    <cellStyle name="Normal 2 3 2 6" xfId="37135"/>
    <cellStyle name="Normal 2 3 2 7" xfId="37136"/>
    <cellStyle name="Normal 2 3 2 8" xfId="37137"/>
    <cellStyle name="Normal 2 3 2 9" xfId="37138"/>
    <cellStyle name="Normal 2 3 2_1.) Midland &amp; P&amp;L" xfId="37139"/>
    <cellStyle name="Normal 2 3 3" xfId="37140"/>
    <cellStyle name="Normal 2 3 3 2" xfId="37141"/>
    <cellStyle name="Normal 2 3 3 2 2" xfId="37142"/>
    <cellStyle name="Normal 2 3 3 2 3" xfId="37143"/>
    <cellStyle name="Normal 2 3 3 2_11) Prop" xfId="37144"/>
    <cellStyle name="Normal 2 3 3 3" xfId="37145"/>
    <cellStyle name="Normal 2 3 3 3 2" xfId="37146"/>
    <cellStyle name="Normal 2 3 3 3 3" xfId="37147"/>
    <cellStyle name="Normal 2 3 3 3_11) Prop" xfId="37148"/>
    <cellStyle name="Normal 2 3 3 4" xfId="37149"/>
    <cellStyle name="Normal 2 3 3 4 2" xfId="37150"/>
    <cellStyle name="Normal 2 3 3 4 3" xfId="37151"/>
    <cellStyle name="Normal 2 3 3 4_11) Prop" xfId="37152"/>
    <cellStyle name="Normal 2 3 3 5" xfId="37153"/>
    <cellStyle name="Normal 2 3 3_11) Prop" xfId="37154"/>
    <cellStyle name="Normal 2 3 4" xfId="37155"/>
    <cellStyle name="Normal 2 3 4 2" xfId="37156"/>
    <cellStyle name="Normal 2 3 4 2 2" xfId="37157"/>
    <cellStyle name="Normal 2 3 4 2 3" xfId="37158"/>
    <cellStyle name="Normal 2 3 4 2_11) Prop" xfId="37159"/>
    <cellStyle name="Normal 2 3 4 3" xfId="37160"/>
    <cellStyle name="Normal 2 3 4 3 2" xfId="37161"/>
    <cellStyle name="Normal 2 3 4 3 3" xfId="37162"/>
    <cellStyle name="Normal 2 3 4 3_4) FAS 143" xfId="37163"/>
    <cellStyle name="Normal 2 3 4 4" xfId="37164"/>
    <cellStyle name="Normal 2 3 4 5" xfId="37165"/>
    <cellStyle name="Normal 2 3 4_11) Prop" xfId="37166"/>
    <cellStyle name="Normal 2 3 5" xfId="37167"/>
    <cellStyle name="Normal 2 3 5 2" xfId="37168"/>
    <cellStyle name="Normal 2 3 5 2 2" xfId="37169"/>
    <cellStyle name="Normal 2 3 5 2 3" xfId="37170"/>
    <cellStyle name="Normal 2 3 5 2_11) Prop" xfId="37171"/>
    <cellStyle name="Normal 2 3 5 3" xfId="37172"/>
    <cellStyle name="Normal 2 3 5 3 2" xfId="37173"/>
    <cellStyle name="Normal 2 3 5 3 3" xfId="37174"/>
    <cellStyle name="Normal 2 3 5 3_11) Prop" xfId="37175"/>
    <cellStyle name="Normal 2 3 5 4" xfId="37176"/>
    <cellStyle name="Normal 2 3 5 5" xfId="37177"/>
    <cellStyle name="Normal 2 3 5_11) Prop" xfId="37178"/>
    <cellStyle name="Normal 2 3 6" xfId="37179"/>
    <cellStyle name="Normal 2 3 6 2" xfId="37180"/>
    <cellStyle name="Normal 2 3 6 3" xfId="37181"/>
    <cellStyle name="Normal 2 3 6_11) Prop" xfId="37182"/>
    <cellStyle name="Normal 2 3 7" xfId="37183"/>
    <cellStyle name="Normal 2 3 7 2" xfId="37184"/>
    <cellStyle name="Normal 2 3 7 3" xfId="37185"/>
    <cellStyle name="Normal 2 3 7_11) Prop" xfId="37186"/>
    <cellStyle name="Normal 2 3 8" xfId="37187"/>
    <cellStyle name="Normal 2 3 8 2" xfId="37188"/>
    <cellStyle name="Normal 2 3 8 3" xfId="37189"/>
    <cellStyle name="Normal 2 3 8_11) Prop" xfId="37190"/>
    <cellStyle name="Normal 2 3 9" xfId="37191"/>
    <cellStyle name="Normal 2 3 9 2" xfId="37192"/>
    <cellStyle name="Normal 2 3 9 3" xfId="37193"/>
    <cellStyle name="Normal 2 3 9_4) FAS 143" xfId="37194"/>
    <cellStyle name="Normal 2 3_1.) Midland &amp; P&amp;L" xfId="37195"/>
    <cellStyle name="Normal 2 4" xfId="37196"/>
    <cellStyle name="Normal 2 4 10" xfId="37197"/>
    <cellStyle name="Normal 2 4 10 2" xfId="37198"/>
    <cellStyle name="Normal 2 4 10 2 2" xfId="37199"/>
    <cellStyle name="Normal 2 4 10 2 2 2" xfId="37200"/>
    <cellStyle name="Normal 2 4 10 2 2 3" xfId="37201"/>
    <cellStyle name="Normal 2 4 10 2 2_11) Prop" xfId="37202"/>
    <cellStyle name="Normal 2 4 10 2 3" xfId="37203"/>
    <cellStyle name="Normal 2 4 10 2 4" xfId="37204"/>
    <cellStyle name="Normal 2 4 10 2_11) Prop" xfId="37205"/>
    <cellStyle name="Normal 2 4 10 3" xfId="37206"/>
    <cellStyle name="Normal 2 4 10 3 2" xfId="37207"/>
    <cellStyle name="Normal 2 4 10 3 2 2" xfId="37208"/>
    <cellStyle name="Normal 2 4 10 3 2 3" xfId="37209"/>
    <cellStyle name="Normal 2 4 10 3 2_11) Prop" xfId="37210"/>
    <cellStyle name="Normal 2 4 10 3 3" xfId="37211"/>
    <cellStyle name="Normal 2 4 10 3 4" xfId="37212"/>
    <cellStyle name="Normal 2 4 10 3_11) Prop" xfId="37213"/>
    <cellStyle name="Normal 2 4 10 4" xfId="37214"/>
    <cellStyle name="Normal 2 4 10 4 2" xfId="37215"/>
    <cellStyle name="Normal 2 4 10 4 3" xfId="37216"/>
    <cellStyle name="Normal 2 4 10 4_11) Prop" xfId="37217"/>
    <cellStyle name="Normal 2 4 10 5" xfId="37218"/>
    <cellStyle name="Normal 2 4 10 6" xfId="37219"/>
    <cellStyle name="Normal 2 4 10_11) Prop" xfId="37220"/>
    <cellStyle name="Normal 2 4 11" xfId="37221"/>
    <cellStyle name="Normal 2 4 11 2" xfId="37222"/>
    <cellStyle name="Normal 2 4 11 2 2" xfId="37223"/>
    <cellStyle name="Normal 2 4 11 2 2 2" xfId="37224"/>
    <cellStyle name="Normal 2 4 11 2 2 3" xfId="37225"/>
    <cellStyle name="Normal 2 4 11 2 2_11) Prop" xfId="37226"/>
    <cellStyle name="Normal 2 4 11 2 3" xfId="37227"/>
    <cellStyle name="Normal 2 4 11 2 4" xfId="37228"/>
    <cellStyle name="Normal 2 4 11 2_11) Prop" xfId="37229"/>
    <cellStyle name="Normal 2 4 11 3" xfId="37230"/>
    <cellStyle name="Normal 2 4 11 3 2" xfId="37231"/>
    <cellStyle name="Normal 2 4 11 3 2 2" xfId="37232"/>
    <cellStyle name="Normal 2 4 11 3 2 3" xfId="37233"/>
    <cellStyle name="Normal 2 4 11 3 2_11) Prop" xfId="37234"/>
    <cellStyle name="Normal 2 4 11 3 3" xfId="37235"/>
    <cellStyle name="Normal 2 4 11 3 4" xfId="37236"/>
    <cellStyle name="Normal 2 4 11 3_11) Prop" xfId="37237"/>
    <cellStyle name="Normal 2 4 11 4" xfId="37238"/>
    <cellStyle name="Normal 2 4 11 4 2" xfId="37239"/>
    <cellStyle name="Normal 2 4 11 4 3" xfId="37240"/>
    <cellStyle name="Normal 2 4 11 4_11) Prop" xfId="37241"/>
    <cellStyle name="Normal 2 4 11 5" xfId="37242"/>
    <cellStyle name="Normal 2 4 11 6" xfId="37243"/>
    <cellStyle name="Normal 2 4 11_11) Prop" xfId="37244"/>
    <cellStyle name="Normal 2 4 12" xfId="37245"/>
    <cellStyle name="Normal 2 4 12 2" xfId="37246"/>
    <cellStyle name="Normal 2 4 12 2 2" xfId="37247"/>
    <cellStyle name="Normal 2 4 12 2 2 2" xfId="37248"/>
    <cellStyle name="Normal 2 4 12 2 2 3" xfId="37249"/>
    <cellStyle name="Normal 2 4 12 2 2_11) Prop" xfId="37250"/>
    <cellStyle name="Normal 2 4 12 2 3" xfId="37251"/>
    <cellStyle name="Normal 2 4 12 2 4" xfId="37252"/>
    <cellStyle name="Normal 2 4 12 2_11) Prop" xfId="37253"/>
    <cellStyle name="Normal 2 4 12 3" xfId="37254"/>
    <cellStyle name="Normal 2 4 12 3 2" xfId="37255"/>
    <cellStyle name="Normal 2 4 12 3 2 2" xfId="37256"/>
    <cellStyle name="Normal 2 4 12 3 2 3" xfId="37257"/>
    <cellStyle name="Normal 2 4 12 3 2_11) Prop" xfId="37258"/>
    <cellStyle name="Normal 2 4 12 3 3" xfId="37259"/>
    <cellStyle name="Normal 2 4 12 3 4" xfId="37260"/>
    <cellStyle name="Normal 2 4 12 3_11) Prop" xfId="37261"/>
    <cellStyle name="Normal 2 4 12 4" xfId="37262"/>
    <cellStyle name="Normal 2 4 12 4 2" xfId="37263"/>
    <cellStyle name="Normal 2 4 12 4 3" xfId="37264"/>
    <cellStyle name="Normal 2 4 12 4_11) Prop" xfId="37265"/>
    <cellStyle name="Normal 2 4 12 5" xfId="37266"/>
    <cellStyle name="Normal 2 4 12 6" xfId="37267"/>
    <cellStyle name="Normal 2 4 12_11) Prop" xfId="37268"/>
    <cellStyle name="Normal 2 4 13" xfId="37269"/>
    <cellStyle name="Normal 2 4 13 2" xfId="37270"/>
    <cellStyle name="Normal 2 4 13 3" xfId="37271"/>
    <cellStyle name="Normal 2 4 13_11) Prop" xfId="37272"/>
    <cellStyle name="Normal 2 4 14" xfId="37273"/>
    <cellStyle name="Normal 2 4 14 2" xfId="37274"/>
    <cellStyle name="Normal 2 4 14 3" xfId="37275"/>
    <cellStyle name="Normal 2 4 14_11) Prop" xfId="37276"/>
    <cellStyle name="Normal 2 4 15" xfId="37277"/>
    <cellStyle name="Normal 2 4 15 2" xfId="37278"/>
    <cellStyle name="Normal 2 4 15 3" xfId="37279"/>
    <cellStyle name="Normal 2 4 15_11) Prop" xfId="37280"/>
    <cellStyle name="Normal 2 4 16" xfId="37281"/>
    <cellStyle name="Normal 2 4 16 2" xfId="37282"/>
    <cellStyle name="Normal 2 4 16 3" xfId="37283"/>
    <cellStyle name="Normal 2 4 16_11) Prop" xfId="37284"/>
    <cellStyle name="Normal 2 4 17" xfId="37285"/>
    <cellStyle name="Normal 2 4 17 2" xfId="37286"/>
    <cellStyle name="Normal 2 4 18" xfId="37287"/>
    <cellStyle name="Normal 2 4 19" xfId="37288"/>
    <cellStyle name="Normal 2 4 2" xfId="37289"/>
    <cellStyle name="Normal 2 4 2 10" xfId="37290"/>
    <cellStyle name="Normal 2 4 2 11" xfId="37291"/>
    <cellStyle name="Normal 2 4 2 2" xfId="37292"/>
    <cellStyle name="Normal 2 4 2 2 10" xfId="37293"/>
    <cellStyle name="Normal 2 4 2 2 2" xfId="37294"/>
    <cellStyle name="Normal 2 4 2 2 2 2" xfId="37295"/>
    <cellStyle name="Normal 2 4 2 2 2 2 2" xfId="37296"/>
    <cellStyle name="Normal 2 4 2 2 2 2 2 2" xfId="37297"/>
    <cellStyle name="Normal 2 4 2 2 2 2 2 2 2" xfId="37298"/>
    <cellStyle name="Normal 2 4 2 2 2 2 2 2 3" xfId="37299"/>
    <cellStyle name="Normal 2 4 2 2 2 2 2 2_11) Prop" xfId="37300"/>
    <cellStyle name="Normal 2 4 2 2 2 2 2 3" xfId="37301"/>
    <cellStyle name="Normal 2 4 2 2 2 2 2 4" xfId="37302"/>
    <cellStyle name="Normal 2 4 2 2 2 2 2_11) Prop" xfId="37303"/>
    <cellStyle name="Normal 2 4 2 2 2 2 3" xfId="37304"/>
    <cellStyle name="Normal 2 4 2 2 2 2 3 2" xfId="37305"/>
    <cellStyle name="Normal 2 4 2 2 2 2 3 2 2" xfId="37306"/>
    <cellStyle name="Normal 2 4 2 2 2 2 3 2 3" xfId="37307"/>
    <cellStyle name="Normal 2 4 2 2 2 2 3 2_11) Prop" xfId="37308"/>
    <cellStyle name="Normal 2 4 2 2 2 2 3 3" xfId="37309"/>
    <cellStyle name="Normal 2 4 2 2 2 2 3 4" xfId="37310"/>
    <cellStyle name="Normal 2 4 2 2 2 2 3_11) Prop" xfId="37311"/>
    <cellStyle name="Normal 2 4 2 2 2 2 4" xfId="37312"/>
    <cellStyle name="Normal 2 4 2 2 2 2 4 2" xfId="37313"/>
    <cellStyle name="Normal 2 4 2 2 2 2 4 3" xfId="37314"/>
    <cellStyle name="Normal 2 4 2 2 2 2 4_11) Prop" xfId="37315"/>
    <cellStyle name="Normal 2 4 2 2 2 2 5" xfId="37316"/>
    <cellStyle name="Normal 2 4 2 2 2 2 6" xfId="37317"/>
    <cellStyle name="Normal 2 4 2 2 2 2_11) Prop" xfId="37318"/>
    <cellStyle name="Normal 2 4 2 2 2 3" xfId="37319"/>
    <cellStyle name="Normal 2 4 2 2 2 3 2" xfId="37320"/>
    <cellStyle name="Normal 2 4 2 2 2 3 2 2" xfId="37321"/>
    <cellStyle name="Normal 2 4 2 2 2 3 2 3" xfId="37322"/>
    <cellStyle name="Normal 2 4 2 2 2 3 2_11) Prop" xfId="37323"/>
    <cellStyle name="Normal 2 4 2 2 2 3 3" xfId="37324"/>
    <cellStyle name="Normal 2 4 2 2 2 3 4" xfId="37325"/>
    <cellStyle name="Normal 2 4 2 2 2 3_11) Prop" xfId="37326"/>
    <cellStyle name="Normal 2 4 2 2 2 4" xfId="37327"/>
    <cellStyle name="Normal 2 4 2 2 2 4 2" xfId="37328"/>
    <cellStyle name="Normal 2 4 2 2 2 4 2 2" xfId="37329"/>
    <cellStyle name="Normal 2 4 2 2 2 4 2 3" xfId="37330"/>
    <cellStyle name="Normal 2 4 2 2 2 4 2_11) Prop" xfId="37331"/>
    <cellStyle name="Normal 2 4 2 2 2 4 3" xfId="37332"/>
    <cellStyle name="Normal 2 4 2 2 2 4 4" xfId="37333"/>
    <cellStyle name="Normal 2 4 2 2 2 4_11) Prop" xfId="37334"/>
    <cellStyle name="Normal 2 4 2 2 2 5" xfId="37335"/>
    <cellStyle name="Normal 2 4 2 2 2 5 2" xfId="37336"/>
    <cellStyle name="Normal 2 4 2 2 2 5 3" xfId="37337"/>
    <cellStyle name="Normal 2 4 2 2 2 5_11) Prop" xfId="37338"/>
    <cellStyle name="Normal 2 4 2 2 2 6" xfId="37339"/>
    <cellStyle name="Normal 2 4 2 2 2 7" xfId="37340"/>
    <cellStyle name="Normal 2 4 2 2 2_11) Prop" xfId="37341"/>
    <cellStyle name="Normal 2 4 2 2 3" xfId="37342"/>
    <cellStyle name="Normal 2 4 2 2 3 2" xfId="37343"/>
    <cellStyle name="Normal 2 4 2 2 3 2 2" xfId="37344"/>
    <cellStyle name="Normal 2 4 2 2 3 2 3" xfId="37345"/>
    <cellStyle name="Normal 2 4 2 2 3 2_11) Prop" xfId="37346"/>
    <cellStyle name="Normal 2 4 2 2 3 3" xfId="37347"/>
    <cellStyle name="Normal 2 4 2 2 3 4" xfId="37348"/>
    <cellStyle name="Normal 2 4 2 2 3_11) Prop" xfId="37349"/>
    <cellStyle name="Normal 2 4 2 2 4" xfId="37350"/>
    <cellStyle name="Normal 2 4 2 2 4 2" xfId="37351"/>
    <cellStyle name="Normal 2 4 2 2 4 2 2" xfId="37352"/>
    <cellStyle name="Normal 2 4 2 2 4 2 2 2" xfId="37353"/>
    <cellStyle name="Normal 2 4 2 2 4 2 2 3" xfId="37354"/>
    <cellStyle name="Normal 2 4 2 2 4 2 2_11) Prop" xfId="37355"/>
    <cellStyle name="Normal 2 4 2 2 4 2 3" xfId="37356"/>
    <cellStyle name="Normal 2 4 2 2 4 2 4" xfId="37357"/>
    <cellStyle name="Normal 2 4 2 2 4 2_11) Prop" xfId="37358"/>
    <cellStyle name="Normal 2 4 2 2 4 3" xfId="37359"/>
    <cellStyle name="Normal 2 4 2 2 4 3 2" xfId="37360"/>
    <cellStyle name="Normal 2 4 2 2 4 3 2 2" xfId="37361"/>
    <cellStyle name="Normal 2 4 2 2 4 3 2 3" xfId="37362"/>
    <cellStyle name="Normal 2 4 2 2 4 3 2_11) Prop" xfId="37363"/>
    <cellStyle name="Normal 2 4 2 2 4 3 3" xfId="37364"/>
    <cellStyle name="Normal 2 4 2 2 4 3 4" xfId="37365"/>
    <cellStyle name="Normal 2 4 2 2 4 3_11) Prop" xfId="37366"/>
    <cellStyle name="Normal 2 4 2 2 4 4" xfId="37367"/>
    <cellStyle name="Normal 2 4 2 2 4 4 2" xfId="37368"/>
    <cellStyle name="Normal 2 4 2 2 4 4 3" xfId="37369"/>
    <cellStyle name="Normal 2 4 2 2 4 4_11) Prop" xfId="37370"/>
    <cellStyle name="Normal 2 4 2 2 4 5" xfId="37371"/>
    <cellStyle name="Normal 2 4 2 2 4 6" xfId="37372"/>
    <cellStyle name="Normal 2 4 2 2 4_11) Prop" xfId="37373"/>
    <cellStyle name="Normal 2 4 2 2 5" xfId="37374"/>
    <cellStyle name="Normal 2 4 2 2 5 2" xfId="37375"/>
    <cellStyle name="Normal 2 4 2 2 5 2 2" xfId="37376"/>
    <cellStyle name="Normal 2 4 2 2 5 2 2 2" xfId="37377"/>
    <cellStyle name="Normal 2 4 2 2 5 2 2 3" xfId="37378"/>
    <cellStyle name="Normal 2 4 2 2 5 2 2_11) Prop" xfId="37379"/>
    <cellStyle name="Normal 2 4 2 2 5 2 3" xfId="37380"/>
    <cellStyle name="Normal 2 4 2 2 5 2 4" xfId="37381"/>
    <cellStyle name="Normal 2 4 2 2 5 2_11) Prop" xfId="37382"/>
    <cellStyle name="Normal 2 4 2 2 5 3" xfId="37383"/>
    <cellStyle name="Normal 2 4 2 2 5 3 2" xfId="37384"/>
    <cellStyle name="Normal 2 4 2 2 5 3 2 2" xfId="37385"/>
    <cellStyle name="Normal 2 4 2 2 5 3 2 3" xfId="37386"/>
    <cellStyle name="Normal 2 4 2 2 5 3 2_11) Prop" xfId="37387"/>
    <cellStyle name="Normal 2 4 2 2 5 3 3" xfId="37388"/>
    <cellStyle name="Normal 2 4 2 2 5 3 4" xfId="37389"/>
    <cellStyle name="Normal 2 4 2 2 5 3_11) Prop" xfId="37390"/>
    <cellStyle name="Normal 2 4 2 2 5 4" xfId="37391"/>
    <cellStyle name="Normal 2 4 2 2 5 4 2" xfId="37392"/>
    <cellStyle name="Normal 2 4 2 2 5 4 3" xfId="37393"/>
    <cellStyle name="Normal 2 4 2 2 5 4_11) Prop" xfId="37394"/>
    <cellStyle name="Normal 2 4 2 2 5 5" xfId="37395"/>
    <cellStyle name="Normal 2 4 2 2 5 6" xfId="37396"/>
    <cellStyle name="Normal 2 4 2 2 5_11) Prop" xfId="37397"/>
    <cellStyle name="Normal 2 4 2 2 6" xfId="37398"/>
    <cellStyle name="Normal 2 4 2 2 6 2" xfId="37399"/>
    <cellStyle name="Normal 2 4 2 2 6 2 2" xfId="37400"/>
    <cellStyle name="Normal 2 4 2 2 6 2 2 2" xfId="37401"/>
    <cellStyle name="Normal 2 4 2 2 6 2 2 3" xfId="37402"/>
    <cellStyle name="Normal 2 4 2 2 6 2 2_11) Prop" xfId="37403"/>
    <cellStyle name="Normal 2 4 2 2 6 2 3" xfId="37404"/>
    <cellStyle name="Normal 2 4 2 2 6 2 4" xfId="37405"/>
    <cellStyle name="Normal 2 4 2 2 6 2_11) Prop" xfId="37406"/>
    <cellStyle name="Normal 2 4 2 2 6 3" xfId="37407"/>
    <cellStyle name="Normal 2 4 2 2 6 3 2" xfId="37408"/>
    <cellStyle name="Normal 2 4 2 2 6 3 2 2" xfId="37409"/>
    <cellStyle name="Normal 2 4 2 2 6 3 2 3" xfId="37410"/>
    <cellStyle name="Normal 2 4 2 2 6 3 2_11) Prop" xfId="37411"/>
    <cellStyle name="Normal 2 4 2 2 6 3 3" xfId="37412"/>
    <cellStyle name="Normal 2 4 2 2 6 3 4" xfId="37413"/>
    <cellStyle name="Normal 2 4 2 2 6 3_11) Prop" xfId="37414"/>
    <cellStyle name="Normal 2 4 2 2 6 4" xfId="37415"/>
    <cellStyle name="Normal 2 4 2 2 6 4 2" xfId="37416"/>
    <cellStyle name="Normal 2 4 2 2 6 4 3" xfId="37417"/>
    <cellStyle name="Normal 2 4 2 2 6 4_11) Prop" xfId="37418"/>
    <cellStyle name="Normal 2 4 2 2 6 5" xfId="37419"/>
    <cellStyle name="Normal 2 4 2 2 6 6" xfId="37420"/>
    <cellStyle name="Normal 2 4 2 2 6_11) Prop" xfId="37421"/>
    <cellStyle name="Normal 2 4 2 2 7" xfId="37422"/>
    <cellStyle name="Normal 2 4 2 2 7 2" xfId="37423"/>
    <cellStyle name="Normal 2 4 2 2 7 3" xfId="37424"/>
    <cellStyle name="Normal 2 4 2 2 7_11) Prop" xfId="37425"/>
    <cellStyle name="Normal 2 4 2 2 8" xfId="37426"/>
    <cellStyle name="Normal 2 4 2 2 9" xfId="37427"/>
    <cellStyle name="Normal 2 4 2 2_11) Prop" xfId="37428"/>
    <cellStyle name="Normal 2 4 2 3" xfId="37429"/>
    <cellStyle name="Normal 2 4 2 3 2" xfId="37430"/>
    <cellStyle name="Normal 2 4 2 3 2 2" xfId="37431"/>
    <cellStyle name="Normal 2 4 2 3 2 3" xfId="37432"/>
    <cellStyle name="Normal 2 4 2 3 2_11) Prop" xfId="37433"/>
    <cellStyle name="Normal 2 4 2 3 3" xfId="37434"/>
    <cellStyle name="Normal 2 4 2 3 3 2" xfId="37435"/>
    <cellStyle name="Normal 2 4 2 3 3 2 2" xfId="37436"/>
    <cellStyle name="Normal 2 4 2 3 3 2 2 2" xfId="37437"/>
    <cellStyle name="Normal 2 4 2 3 3 2 2 3" xfId="37438"/>
    <cellStyle name="Normal 2 4 2 3 3 2 2_11) Prop" xfId="37439"/>
    <cellStyle name="Normal 2 4 2 3 3 2 3" xfId="37440"/>
    <cellStyle name="Normal 2 4 2 3 3 2 4" xfId="37441"/>
    <cellStyle name="Normal 2 4 2 3 3 2_11) Prop" xfId="37442"/>
    <cellStyle name="Normal 2 4 2 3 3 3" xfId="37443"/>
    <cellStyle name="Normal 2 4 2 3 3 3 2" xfId="37444"/>
    <cellStyle name="Normal 2 4 2 3 3 3 2 2" xfId="37445"/>
    <cellStyle name="Normal 2 4 2 3 3 3 2 3" xfId="37446"/>
    <cellStyle name="Normal 2 4 2 3 3 3 2_11) Prop" xfId="37447"/>
    <cellStyle name="Normal 2 4 2 3 3 3 3" xfId="37448"/>
    <cellStyle name="Normal 2 4 2 3 3 3 4" xfId="37449"/>
    <cellStyle name="Normal 2 4 2 3 3 3_11) Prop" xfId="37450"/>
    <cellStyle name="Normal 2 4 2 3 3 4" xfId="37451"/>
    <cellStyle name="Normal 2 4 2 3 3 4 2" xfId="37452"/>
    <cellStyle name="Normal 2 4 2 3 3 4 3" xfId="37453"/>
    <cellStyle name="Normal 2 4 2 3 3 4_11) Prop" xfId="37454"/>
    <cellStyle name="Normal 2 4 2 3 3 5" xfId="37455"/>
    <cellStyle name="Normal 2 4 2 3 3 6" xfId="37456"/>
    <cellStyle name="Normal 2 4 2 3 3_11) Prop" xfId="37457"/>
    <cellStyle name="Normal 2 4 2 3 4" xfId="37458"/>
    <cellStyle name="Normal 2 4 2 3 5" xfId="37459"/>
    <cellStyle name="Normal 2 4 2 3_11) Prop" xfId="37460"/>
    <cellStyle name="Normal 2 4 2 4" xfId="37461"/>
    <cellStyle name="Normal 2 4 2 4 2" xfId="37462"/>
    <cellStyle name="Normal 2 4 2 4 2 2" xfId="37463"/>
    <cellStyle name="Normal 2 4 2 4 2 2 2" xfId="37464"/>
    <cellStyle name="Normal 2 4 2 4 2 2 2 2" xfId="37465"/>
    <cellStyle name="Normal 2 4 2 4 2 2 2 3" xfId="37466"/>
    <cellStyle name="Normal 2 4 2 4 2 2 2_11) Prop" xfId="37467"/>
    <cellStyle name="Normal 2 4 2 4 2 2 3" xfId="37468"/>
    <cellStyle name="Normal 2 4 2 4 2 2 4" xfId="37469"/>
    <cellStyle name="Normal 2 4 2 4 2 2_11) Prop" xfId="37470"/>
    <cellStyle name="Normal 2 4 2 4 2 3" xfId="37471"/>
    <cellStyle name="Normal 2 4 2 4 2 3 2" xfId="37472"/>
    <cellStyle name="Normal 2 4 2 4 2 3 2 2" xfId="37473"/>
    <cellStyle name="Normal 2 4 2 4 2 3 2 3" xfId="37474"/>
    <cellStyle name="Normal 2 4 2 4 2 3 2_11) Prop" xfId="37475"/>
    <cellStyle name="Normal 2 4 2 4 2 3 3" xfId="37476"/>
    <cellStyle name="Normal 2 4 2 4 2 3 4" xfId="37477"/>
    <cellStyle name="Normal 2 4 2 4 2 3_11) Prop" xfId="37478"/>
    <cellStyle name="Normal 2 4 2 4 2 4" xfId="37479"/>
    <cellStyle name="Normal 2 4 2 4 2 4 2" xfId="37480"/>
    <cellStyle name="Normal 2 4 2 4 2 4 3" xfId="37481"/>
    <cellStyle name="Normal 2 4 2 4 2 4_11) Prop" xfId="37482"/>
    <cellStyle name="Normal 2 4 2 4 2 5" xfId="37483"/>
    <cellStyle name="Normal 2 4 2 4 2 6" xfId="37484"/>
    <cellStyle name="Normal 2 4 2 4 2_11) Prop" xfId="37485"/>
    <cellStyle name="Normal 2 4 2 4 3" xfId="37486"/>
    <cellStyle name="Normal 2 4 2 4 3 2" xfId="37487"/>
    <cellStyle name="Normal 2 4 2 4 3 2 2" xfId="37488"/>
    <cellStyle name="Normal 2 4 2 4 3 2 3" xfId="37489"/>
    <cellStyle name="Normal 2 4 2 4 3 2_11) Prop" xfId="37490"/>
    <cellStyle name="Normal 2 4 2 4 3 3" xfId="37491"/>
    <cellStyle name="Normal 2 4 2 4 3 4" xfId="37492"/>
    <cellStyle name="Normal 2 4 2 4 3_11) Prop" xfId="37493"/>
    <cellStyle name="Normal 2 4 2 4 4" xfId="37494"/>
    <cellStyle name="Normal 2 4 2 4 4 2" xfId="37495"/>
    <cellStyle name="Normal 2 4 2 4 4 2 2" xfId="37496"/>
    <cellStyle name="Normal 2 4 2 4 4 2 3" xfId="37497"/>
    <cellStyle name="Normal 2 4 2 4 4 2_11) Prop" xfId="37498"/>
    <cellStyle name="Normal 2 4 2 4 4 3" xfId="37499"/>
    <cellStyle name="Normal 2 4 2 4 4 4" xfId="37500"/>
    <cellStyle name="Normal 2 4 2 4 4_11) Prop" xfId="37501"/>
    <cellStyle name="Normal 2 4 2 4 5" xfId="37502"/>
    <cellStyle name="Normal 2 4 2 4 5 2" xfId="37503"/>
    <cellStyle name="Normal 2 4 2 4 5 3" xfId="37504"/>
    <cellStyle name="Normal 2 4 2 4 5_11) Prop" xfId="37505"/>
    <cellStyle name="Normal 2 4 2 4 6" xfId="37506"/>
    <cellStyle name="Normal 2 4 2 4 7" xfId="37507"/>
    <cellStyle name="Normal 2 4 2 4_11) Prop" xfId="37508"/>
    <cellStyle name="Normal 2 4 2 5" xfId="37509"/>
    <cellStyle name="Normal 2 4 2 5 2" xfId="37510"/>
    <cellStyle name="Normal 2 4 2 5 2 2" xfId="37511"/>
    <cellStyle name="Normal 2 4 2 5 2 2 2" xfId="37512"/>
    <cellStyle name="Normal 2 4 2 5 2 2 3" xfId="37513"/>
    <cellStyle name="Normal 2 4 2 5 2 2_11) Prop" xfId="37514"/>
    <cellStyle name="Normal 2 4 2 5 2 3" xfId="37515"/>
    <cellStyle name="Normal 2 4 2 5 2 4" xfId="37516"/>
    <cellStyle name="Normal 2 4 2 5 2_11) Prop" xfId="37517"/>
    <cellStyle name="Normal 2 4 2 5 3" xfId="37518"/>
    <cellStyle name="Normal 2 4 2 5 3 2" xfId="37519"/>
    <cellStyle name="Normal 2 4 2 5 3 2 2" xfId="37520"/>
    <cellStyle name="Normal 2 4 2 5 3 2 3" xfId="37521"/>
    <cellStyle name="Normal 2 4 2 5 3 2_11) Prop" xfId="37522"/>
    <cellStyle name="Normal 2 4 2 5 3 3" xfId="37523"/>
    <cellStyle name="Normal 2 4 2 5 3 4" xfId="37524"/>
    <cellStyle name="Normal 2 4 2 5 3_11) Prop" xfId="37525"/>
    <cellStyle name="Normal 2 4 2 5 4" xfId="37526"/>
    <cellStyle name="Normal 2 4 2 5 4 2" xfId="37527"/>
    <cellStyle name="Normal 2 4 2 5 4 3" xfId="37528"/>
    <cellStyle name="Normal 2 4 2 5 4_11) Prop" xfId="37529"/>
    <cellStyle name="Normal 2 4 2 5 5" xfId="37530"/>
    <cellStyle name="Normal 2 4 2 5 6" xfId="37531"/>
    <cellStyle name="Normal 2 4 2 5_11) Prop" xfId="37532"/>
    <cellStyle name="Normal 2 4 2 6" xfId="37533"/>
    <cellStyle name="Normal 2 4 2 6 2" xfId="37534"/>
    <cellStyle name="Normal 2 4 2 6 2 2" xfId="37535"/>
    <cellStyle name="Normal 2 4 2 6 2 2 2" xfId="37536"/>
    <cellStyle name="Normal 2 4 2 6 2 2 3" xfId="37537"/>
    <cellStyle name="Normal 2 4 2 6 2 2_11) Prop" xfId="37538"/>
    <cellStyle name="Normal 2 4 2 6 2 3" xfId="37539"/>
    <cellStyle name="Normal 2 4 2 6 2 4" xfId="37540"/>
    <cellStyle name="Normal 2 4 2 6 2_11) Prop" xfId="37541"/>
    <cellStyle name="Normal 2 4 2 6 3" xfId="37542"/>
    <cellStyle name="Normal 2 4 2 6 3 2" xfId="37543"/>
    <cellStyle name="Normal 2 4 2 6 3 2 2" xfId="37544"/>
    <cellStyle name="Normal 2 4 2 6 3 2 3" xfId="37545"/>
    <cellStyle name="Normal 2 4 2 6 3 2_11) Prop" xfId="37546"/>
    <cellStyle name="Normal 2 4 2 6 3 3" xfId="37547"/>
    <cellStyle name="Normal 2 4 2 6 3 4" xfId="37548"/>
    <cellStyle name="Normal 2 4 2 6 3_11) Prop" xfId="37549"/>
    <cellStyle name="Normal 2 4 2 6 4" xfId="37550"/>
    <cellStyle name="Normal 2 4 2 6 4 2" xfId="37551"/>
    <cellStyle name="Normal 2 4 2 6 4 3" xfId="37552"/>
    <cellStyle name="Normal 2 4 2 6 4_11) Prop" xfId="37553"/>
    <cellStyle name="Normal 2 4 2 6 5" xfId="37554"/>
    <cellStyle name="Normal 2 4 2 6 6" xfId="37555"/>
    <cellStyle name="Normal 2 4 2 6_11) Prop" xfId="37556"/>
    <cellStyle name="Normal 2 4 2 7" xfId="37557"/>
    <cellStyle name="Normal 2 4 2 7 2" xfId="37558"/>
    <cellStyle name="Normal 2 4 2 7 3" xfId="37559"/>
    <cellStyle name="Normal 2 4 2 7_11) Prop" xfId="37560"/>
    <cellStyle name="Normal 2 4 2 8" xfId="37561"/>
    <cellStyle name="Normal 2 4 2 8 2" xfId="37562"/>
    <cellStyle name="Normal 2 4 2 8 3" xfId="37563"/>
    <cellStyle name="Normal 2 4 2 8_11) Prop" xfId="37564"/>
    <cellStyle name="Normal 2 4 2 9" xfId="37565"/>
    <cellStyle name="Normal 2 4 2 9 2" xfId="37566"/>
    <cellStyle name="Normal 2 4 2 9 3" xfId="37567"/>
    <cellStyle name="Normal 2 4 2 9_11) Prop" xfId="37568"/>
    <cellStyle name="Normal 2 4 2_11) Prop" xfId="37569"/>
    <cellStyle name="Normal 2 4 3" xfId="37570"/>
    <cellStyle name="Normal 2 4 3 10" xfId="37571"/>
    <cellStyle name="Normal 2 4 3 2" xfId="37572"/>
    <cellStyle name="Normal 2 4 3 2 2" xfId="37573"/>
    <cellStyle name="Normal 2 4 3 2 2 2" xfId="37574"/>
    <cellStyle name="Normal 2 4 3 2 2 3" xfId="37575"/>
    <cellStyle name="Normal 2 4 3 2 2_11) Prop" xfId="37576"/>
    <cellStyle name="Normal 2 4 3 2 3" xfId="37577"/>
    <cellStyle name="Normal 2 4 3 2 4" xfId="37578"/>
    <cellStyle name="Normal 2 4 3 2_11) Prop" xfId="37579"/>
    <cellStyle name="Normal 2 4 3 3" xfId="37580"/>
    <cellStyle name="Normal 2 4 3 3 2" xfId="37581"/>
    <cellStyle name="Normal 2 4 3 3 2 2" xfId="37582"/>
    <cellStyle name="Normal 2 4 3 3 2 3" xfId="37583"/>
    <cellStyle name="Normal 2 4 3 3 2_11) Prop" xfId="37584"/>
    <cellStyle name="Normal 2 4 3 3 3" xfId="37585"/>
    <cellStyle name="Normal 2 4 3 3 4" xfId="37586"/>
    <cellStyle name="Normal 2 4 3 3_11) Prop" xfId="37587"/>
    <cellStyle name="Normal 2 4 3 4" xfId="37588"/>
    <cellStyle name="Normal 2 4 3 4 2" xfId="37589"/>
    <cellStyle name="Normal 2 4 3 4 2 2" xfId="37590"/>
    <cellStyle name="Normal 2 4 3 4 2 2 2" xfId="37591"/>
    <cellStyle name="Normal 2 4 3 4 2 2 3" xfId="37592"/>
    <cellStyle name="Normal 2 4 3 4 2 2_11) Prop" xfId="37593"/>
    <cellStyle name="Normal 2 4 3 4 2 3" xfId="37594"/>
    <cellStyle name="Normal 2 4 3 4 2 4" xfId="37595"/>
    <cellStyle name="Normal 2 4 3 4 2_11) Prop" xfId="37596"/>
    <cellStyle name="Normal 2 4 3 4 3" xfId="37597"/>
    <cellStyle name="Normal 2 4 3 4 3 2" xfId="37598"/>
    <cellStyle name="Normal 2 4 3 4 3 2 2" xfId="37599"/>
    <cellStyle name="Normal 2 4 3 4 3 2 3" xfId="37600"/>
    <cellStyle name="Normal 2 4 3 4 3 2_11) Prop" xfId="37601"/>
    <cellStyle name="Normal 2 4 3 4 3 3" xfId="37602"/>
    <cellStyle name="Normal 2 4 3 4 3 4" xfId="37603"/>
    <cellStyle name="Normal 2 4 3 4 3_11) Prop" xfId="37604"/>
    <cellStyle name="Normal 2 4 3 4 4" xfId="37605"/>
    <cellStyle name="Normal 2 4 3 4 4 2" xfId="37606"/>
    <cellStyle name="Normal 2 4 3 4 4 3" xfId="37607"/>
    <cellStyle name="Normal 2 4 3 4 4_11) Prop" xfId="37608"/>
    <cellStyle name="Normal 2 4 3 4 5" xfId="37609"/>
    <cellStyle name="Normal 2 4 3 4 6" xfId="37610"/>
    <cellStyle name="Normal 2 4 3 4_11) Prop" xfId="37611"/>
    <cellStyle name="Normal 2 4 3 5" xfId="37612"/>
    <cellStyle name="Normal 2 4 3 5 2" xfId="37613"/>
    <cellStyle name="Normal 2 4 3 5 3" xfId="37614"/>
    <cellStyle name="Normal 2 4 3 5_11) Prop" xfId="37615"/>
    <cellStyle name="Normal 2 4 3 6" xfId="37616"/>
    <cellStyle name="Normal 2 4 3 6 2" xfId="37617"/>
    <cellStyle name="Normal 2 4 3 6 3" xfId="37618"/>
    <cellStyle name="Normal 2 4 3 6_11) Prop" xfId="37619"/>
    <cellStyle name="Normal 2 4 3 7" xfId="37620"/>
    <cellStyle name="Normal 2 4 3 8" xfId="37621"/>
    <cellStyle name="Normal 2 4 3 9" xfId="37622"/>
    <cellStyle name="Normal 2 4 3_11) Prop" xfId="37623"/>
    <cellStyle name="Normal 2 4 4" xfId="37624"/>
    <cellStyle name="Normal 2 4 4 10" xfId="37625"/>
    <cellStyle name="Normal 2 4 4 2" xfId="37626"/>
    <cellStyle name="Normal 2 4 4 2 2" xfId="37627"/>
    <cellStyle name="Normal 2 4 4 2 2 2" xfId="37628"/>
    <cellStyle name="Normal 2 4 4 2 2 2 2" xfId="37629"/>
    <cellStyle name="Normal 2 4 4 2 2 2 3" xfId="37630"/>
    <cellStyle name="Normal 2 4 4 2 2 2_11) Prop" xfId="37631"/>
    <cellStyle name="Normal 2 4 4 2 2 3" xfId="37632"/>
    <cellStyle name="Normal 2 4 4 2 2 4" xfId="37633"/>
    <cellStyle name="Normal 2 4 4 2 2_11) Prop" xfId="37634"/>
    <cellStyle name="Normal 2 4 4 2 3" xfId="37635"/>
    <cellStyle name="Normal 2 4 4 2 3 2" xfId="37636"/>
    <cellStyle name="Normal 2 4 4 2 3 2 2" xfId="37637"/>
    <cellStyle name="Normal 2 4 4 2 3 2 3" xfId="37638"/>
    <cellStyle name="Normal 2 4 4 2 3 2_11) Prop" xfId="37639"/>
    <cellStyle name="Normal 2 4 4 2 3 3" xfId="37640"/>
    <cellStyle name="Normal 2 4 4 2 3 4" xfId="37641"/>
    <cellStyle name="Normal 2 4 4 2 3_11) Prop" xfId="37642"/>
    <cellStyle name="Normal 2 4 4 2 4" xfId="37643"/>
    <cellStyle name="Normal 2 4 4 2 4 2" xfId="37644"/>
    <cellStyle name="Normal 2 4 4 2 4 3" xfId="37645"/>
    <cellStyle name="Normal 2 4 4 2 4_11) Prop" xfId="37646"/>
    <cellStyle name="Normal 2 4 4 2 5" xfId="37647"/>
    <cellStyle name="Normal 2 4 4 2 6" xfId="37648"/>
    <cellStyle name="Normal 2 4 4 2_11) Prop" xfId="37649"/>
    <cellStyle name="Normal 2 4 4 3" xfId="37650"/>
    <cellStyle name="Normal 2 4 4 3 2" xfId="37651"/>
    <cellStyle name="Normal 2 4 4 3 2 2" xfId="37652"/>
    <cellStyle name="Normal 2 4 4 3 2 2 2" xfId="37653"/>
    <cellStyle name="Normal 2 4 4 3 2 2 3" xfId="37654"/>
    <cellStyle name="Normal 2 4 4 3 2 2_11) Prop" xfId="37655"/>
    <cellStyle name="Normal 2 4 4 3 2 3" xfId="37656"/>
    <cellStyle name="Normal 2 4 4 3 2 4" xfId="37657"/>
    <cellStyle name="Normal 2 4 4 3 2_11) Prop" xfId="37658"/>
    <cellStyle name="Normal 2 4 4 3 3" xfId="37659"/>
    <cellStyle name="Normal 2 4 4 3 3 2" xfId="37660"/>
    <cellStyle name="Normal 2 4 4 3 3 2 2" xfId="37661"/>
    <cellStyle name="Normal 2 4 4 3 3 2 3" xfId="37662"/>
    <cellStyle name="Normal 2 4 4 3 3 2_11) Prop" xfId="37663"/>
    <cellStyle name="Normal 2 4 4 3 3 3" xfId="37664"/>
    <cellStyle name="Normal 2 4 4 3 3 4" xfId="37665"/>
    <cellStyle name="Normal 2 4 4 3 3_11) Prop" xfId="37666"/>
    <cellStyle name="Normal 2 4 4 3 4" xfId="37667"/>
    <cellStyle name="Normal 2 4 4 3 4 2" xfId="37668"/>
    <cellStyle name="Normal 2 4 4 3 4 3" xfId="37669"/>
    <cellStyle name="Normal 2 4 4 3 4_11) Prop" xfId="37670"/>
    <cellStyle name="Normal 2 4 4 3 5" xfId="37671"/>
    <cellStyle name="Normal 2 4 4 3 6" xfId="37672"/>
    <cellStyle name="Normal 2 4 4 3_11) Prop" xfId="37673"/>
    <cellStyle name="Normal 2 4 4 4" xfId="37674"/>
    <cellStyle name="Normal 2 4 4 4 2" xfId="37675"/>
    <cellStyle name="Normal 2 4 4 4 2 2" xfId="37676"/>
    <cellStyle name="Normal 2 4 4 4 2 2 2" xfId="37677"/>
    <cellStyle name="Normal 2 4 4 4 2 2 3" xfId="37678"/>
    <cellStyle name="Normal 2 4 4 4 2 2_11) Prop" xfId="37679"/>
    <cellStyle name="Normal 2 4 4 4 2 3" xfId="37680"/>
    <cellStyle name="Normal 2 4 4 4 2 4" xfId="37681"/>
    <cellStyle name="Normal 2 4 4 4 2_11) Prop" xfId="37682"/>
    <cellStyle name="Normal 2 4 4 4 3" xfId="37683"/>
    <cellStyle name="Normal 2 4 4 4 3 2" xfId="37684"/>
    <cellStyle name="Normal 2 4 4 4 3 2 2" xfId="37685"/>
    <cellStyle name="Normal 2 4 4 4 3 2 3" xfId="37686"/>
    <cellStyle name="Normal 2 4 4 4 3 2_11) Prop" xfId="37687"/>
    <cellStyle name="Normal 2 4 4 4 3 3" xfId="37688"/>
    <cellStyle name="Normal 2 4 4 4 3 4" xfId="37689"/>
    <cellStyle name="Normal 2 4 4 4 3_11) Prop" xfId="37690"/>
    <cellStyle name="Normal 2 4 4 4 4" xfId="37691"/>
    <cellStyle name="Normal 2 4 4 4 4 2" xfId="37692"/>
    <cellStyle name="Normal 2 4 4 4 4 3" xfId="37693"/>
    <cellStyle name="Normal 2 4 4 4 4_11) Prop" xfId="37694"/>
    <cellStyle name="Normal 2 4 4 4 5" xfId="37695"/>
    <cellStyle name="Normal 2 4 4 4 6" xfId="37696"/>
    <cellStyle name="Normal 2 4 4 4_11) Prop" xfId="37697"/>
    <cellStyle name="Normal 2 4 4 5" xfId="37698"/>
    <cellStyle name="Normal 2 4 4 5 2" xfId="37699"/>
    <cellStyle name="Normal 2 4 4 5 2 2" xfId="37700"/>
    <cellStyle name="Normal 2 4 4 5 2 3" xfId="37701"/>
    <cellStyle name="Normal 2 4 4 5 2_11) Prop" xfId="37702"/>
    <cellStyle name="Normal 2 4 4 5 3" xfId="37703"/>
    <cellStyle name="Normal 2 4 4 5 4" xfId="37704"/>
    <cellStyle name="Normal 2 4 4 5_11) Prop" xfId="37705"/>
    <cellStyle name="Normal 2 4 4 6" xfId="37706"/>
    <cellStyle name="Normal 2 4 4 6 2" xfId="37707"/>
    <cellStyle name="Normal 2 4 4 6 2 2" xfId="37708"/>
    <cellStyle name="Normal 2 4 4 6 2 3" xfId="37709"/>
    <cellStyle name="Normal 2 4 4 6 2_11) Prop" xfId="37710"/>
    <cellStyle name="Normal 2 4 4 6 3" xfId="37711"/>
    <cellStyle name="Normal 2 4 4 6 4" xfId="37712"/>
    <cellStyle name="Normal 2 4 4 6_11) Prop" xfId="37713"/>
    <cellStyle name="Normal 2 4 4 7" xfId="37714"/>
    <cellStyle name="Normal 2 4 4 7 2" xfId="37715"/>
    <cellStyle name="Normal 2 4 4 7 3" xfId="37716"/>
    <cellStyle name="Normal 2 4 4 7_11) Prop" xfId="37717"/>
    <cellStyle name="Normal 2 4 4 8" xfId="37718"/>
    <cellStyle name="Normal 2 4 4 9" xfId="37719"/>
    <cellStyle name="Normal 2 4 4_11) Prop" xfId="37720"/>
    <cellStyle name="Normal 2 4 5" xfId="37721"/>
    <cellStyle name="Normal 2 4 5 2" xfId="37722"/>
    <cellStyle name="Normal 2 4 5 2 2" xfId="37723"/>
    <cellStyle name="Normal 2 4 5 2 2 2" xfId="37724"/>
    <cellStyle name="Normal 2 4 5 2 2 2 2" xfId="37725"/>
    <cellStyle name="Normal 2 4 5 2 2 2 3" xfId="37726"/>
    <cellStyle name="Normal 2 4 5 2 2 2_11) Prop" xfId="37727"/>
    <cellStyle name="Normal 2 4 5 2 2 3" xfId="37728"/>
    <cellStyle name="Normal 2 4 5 2 2 4" xfId="37729"/>
    <cellStyle name="Normal 2 4 5 2 2_11) Prop" xfId="37730"/>
    <cellStyle name="Normal 2 4 5 2 3" xfId="37731"/>
    <cellStyle name="Normal 2 4 5 2 3 2" xfId="37732"/>
    <cellStyle name="Normal 2 4 5 2 3 2 2" xfId="37733"/>
    <cellStyle name="Normal 2 4 5 2 3 2 3" xfId="37734"/>
    <cellStyle name="Normal 2 4 5 2 3 2_11) Prop" xfId="37735"/>
    <cellStyle name="Normal 2 4 5 2 3 3" xfId="37736"/>
    <cellStyle name="Normal 2 4 5 2 3 4" xfId="37737"/>
    <cellStyle name="Normal 2 4 5 2 3_11) Prop" xfId="37738"/>
    <cellStyle name="Normal 2 4 5 2 4" xfId="37739"/>
    <cellStyle name="Normal 2 4 5 2 4 2" xfId="37740"/>
    <cellStyle name="Normal 2 4 5 2 4 3" xfId="37741"/>
    <cellStyle name="Normal 2 4 5 2 4_11) Prop" xfId="37742"/>
    <cellStyle name="Normal 2 4 5 2 5" xfId="37743"/>
    <cellStyle name="Normal 2 4 5 2 6" xfId="37744"/>
    <cellStyle name="Normal 2 4 5 2_11) Prop" xfId="37745"/>
    <cellStyle name="Normal 2 4 5 3" xfId="37746"/>
    <cellStyle name="Normal 2 4 5 3 2" xfId="37747"/>
    <cellStyle name="Normal 2 4 5 3 2 2" xfId="37748"/>
    <cellStyle name="Normal 2 4 5 3 2 2 2" xfId="37749"/>
    <cellStyle name="Normal 2 4 5 3 2 2 3" xfId="37750"/>
    <cellStyle name="Normal 2 4 5 3 2 2_11) Prop" xfId="37751"/>
    <cellStyle name="Normal 2 4 5 3 2 3" xfId="37752"/>
    <cellStyle name="Normal 2 4 5 3 2 4" xfId="37753"/>
    <cellStyle name="Normal 2 4 5 3 2_11) Prop" xfId="37754"/>
    <cellStyle name="Normal 2 4 5 3 3" xfId="37755"/>
    <cellStyle name="Normal 2 4 5 3 3 2" xfId="37756"/>
    <cellStyle name="Normal 2 4 5 3 3 2 2" xfId="37757"/>
    <cellStyle name="Normal 2 4 5 3 3 2 3" xfId="37758"/>
    <cellStyle name="Normal 2 4 5 3 3 2_11) Prop" xfId="37759"/>
    <cellStyle name="Normal 2 4 5 3 3 3" xfId="37760"/>
    <cellStyle name="Normal 2 4 5 3 3 4" xfId="37761"/>
    <cellStyle name="Normal 2 4 5 3 3_11) Prop" xfId="37762"/>
    <cellStyle name="Normal 2 4 5 3 4" xfId="37763"/>
    <cellStyle name="Normal 2 4 5 3 4 2" xfId="37764"/>
    <cellStyle name="Normal 2 4 5 3 4 3" xfId="37765"/>
    <cellStyle name="Normal 2 4 5 3 4_11) Prop" xfId="37766"/>
    <cellStyle name="Normal 2 4 5 3 5" xfId="37767"/>
    <cellStyle name="Normal 2 4 5 3 6" xfId="37768"/>
    <cellStyle name="Normal 2 4 5 3_11) Prop" xfId="37769"/>
    <cellStyle name="Normal 2 4 5 4" xfId="37770"/>
    <cellStyle name="Normal 2 4 5 4 2" xfId="37771"/>
    <cellStyle name="Normal 2 4 5 4 2 2" xfId="37772"/>
    <cellStyle name="Normal 2 4 5 4 2 2 2" xfId="37773"/>
    <cellStyle name="Normal 2 4 5 4 2 2 3" xfId="37774"/>
    <cellStyle name="Normal 2 4 5 4 2 2_11) Prop" xfId="37775"/>
    <cellStyle name="Normal 2 4 5 4 2 3" xfId="37776"/>
    <cellStyle name="Normal 2 4 5 4 2 4" xfId="37777"/>
    <cellStyle name="Normal 2 4 5 4 2_11) Prop" xfId="37778"/>
    <cellStyle name="Normal 2 4 5 4 3" xfId="37779"/>
    <cellStyle name="Normal 2 4 5 4 3 2" xfId="37780"/>
    <cellStyle name="Normal 2 4 5 4 3 2 2" xfId="37781"/>
    <cellStyle name="Normal 2 4 5 4 3 2 3" xfId="37782"/>
    <cellStyle name="Normal 2 4 5 4 3 2_11) Prop" xfId="37783"/>
    <cellStyle name="Normal 2 4 5 4 3 3" xfId="37784"/>
    <cellStyle name="Normal 2 4 5 4 3 4" xfId="37785"/>
    <cellStyle name="Normal 2 4 5 4 3_11) Prop" xfId="37786"/>
    <cellStyle name="Normal 2 4 5 4 4" xfId="37787"/>
    <cellStyle name="Normal 2 4 5 4 4 2" xfId="37788"/>
    <cellStyle name="Normal 2 4 5 4 4 3" xfId="37789"/>
    <cellStyle name="Normal 2 4 5 4 4_11) Prop" xfId="37790"/>
    <cellStyle name="Normal 2 4 5 4 5" xfId="37791"/>
    <cellStyle name="Normal 2 4 5 4 6" xfId="37792"/>
    <cellStyle name="Normal 2 4 5 4_11) Prop" xfId="37793"/>
    <cellStyle name="Normal 2 4 5 5" xfId="37794"/>
    <cellStyle name="Normal 2 4 5 5 2" xfId="37795"/>
    <cellStyle name="Normal 2 4 5 5 2 2" xfId="37796"/>
    <cellStyle name="Normal 2 4 5 5 2 3" xfId="37797"/>
    <cellStyle name="Normal 2 4 5 5 2_11) Prop" xfId="37798"/>
    <cellStyle name="Normal 2 4 5 5 3" xfId="37799"/>
    <cellStyle name="Normal 2 4 5 5 4" xfId="37800"/>
    <cellStyle name="Normal 2 4 5 5_11) Prop" xfId="37801"/>
    <cellStyle name="Normal 2 4 5 6" xfId="37802"/>
    <cellStyle name="Normal 2 4 5 6 2" xfId="37803"/>
    <cellStyle name="Normal 2 4 5 6 2 2" xfId="37804"/>
    <cellStyle name="Normal 2 4 5 6 2 3" xfId="37805"/>
    <cellStyle name="Normal 2 4 5 6 2_11) Prop" xfId="37806"/>
    <cellStyle name="Normal 2 4 5 6 3" xfId="37807"/>
    <cellStyle name="Normal 2 4 5 6 4" xfId="37808"/>
    <cellStyle name="Normal 2 4 5 6_11) Prop" xfId="37809"/>
    <cellStyle name="Normal 2 4 5 7" xfId="37810"/>
    <cellStyle name="Normal 2 4 5 7 2" xfId="37811"/>
    <cellStyle name="Normal 2 4 5 7 3" xfId="37812"/>
    <cellStyle name="Normal 2 4 5 7_11) Prop" xfId="37813"/>
    <cellStyle name="Normal 2 4 5 8" xfId="37814"/>
    <cellStyle name="Normal 2 4 5 9" xfId="37815"/>
    <cellStyle name="Normal 2 4 5_11) Prop" xfId="37816"/>
    <cellStyle name="Normal 2 4 6" xfId="37817"/>
    <cellStyle name="Normal 2 4 6 2" xfId="37818"/>
    <cellStyle name="Normal 2 4 6 3" xfId="37819"/>
    <cellStyle name="Normal 2 4 6_11) Prop" xfId="37820"/>
    <cellStyle name="Normal 2 4 7" xfId="37821"/>
    <cellStyle name="Normal 2 4 7 2" xfId="37822"/>
    <cellStyle name="Normal 2 4 7 2 2" xfId="37823"/>
    <cellStyle name="Normal 2 4 7 2 2 2" xfId="37824"/>
    <cellStyle name="Normal 2 4 7 2 2 2 2" xfId="37825"/>
    <cellStyle name="Normal 2 4 7 2 2 2 3" xfId="37826"/>
    <cellStyle name="Normal 2 4 7 2 2 2_11) Prop" xfId="37827"/>
    <cellStyle name="Normal 2 4 7 2 2 3" xfId="37828"/>
    <cellStyle name="Normal 2 4 7 2 2 4" xfId="37829"/>
    <cellStyle name="Normal 2 4 7 2 2_11) Prop" xfId="37830"/>
    <cellStyle name="Normal 2 4 7 2 3" xfId="37831"/>
    <cellStyle name="Normal 2 4 7 2 3 2" xfId="37832"/>
    <cellStyle name="Normal 2 4 7 2 3 2 2" xfId="37833"/>
    <cellStyle name="Normal 2 4 7 2 3 2 3" xfId="37834"/>
    <cellStyle name="Normal 2 4 7 2 3 2_11) Prop" xfId="37835"/>
    <cellStyle name="Normal 2 4 7 2 3 3" xfId="37836"/>
    <cellStyle name="Normal 2 4 7 2 3 4" xfId="37837"/>
    <cellStyle name="Normal 2 4 7 2 3_11) Prop" xfId="37838"/>
    <cellStyle name="Normal 2 4 7 2 4" xfId="37839"/>
    <cellStyle name="Normal 2 4 7 2 4 2" xfId="37840"/>
    <cellStyle name="Normal 2 4 7 2 4 3" xfId="37841"/>
    <cellStyle name="Normal 2 4 7 2 4_11) Prop" xfId="37842"/>
    <cellStyle name="Normal 2 4 7 2 5" xfId="37843"/>
    <cellStyle name="Normal 2 4 7 2 6" xfId="37844"/>
    <cellStyle name="Normal 2 4 7 2_11) Prop" xfId="37845"/>
    <cellStyle name="Normal 2 4 7 3" xfId="37846"/>
    <cellStyle name="Normal 2 4 7 3 2" xfId="37847"/>
    <cellStyle name="Normal 2 4 7 3 2 2" xfId="37848"/>
    <cellStyle name="Normal 2 4 7 3 2 2 2" xfId="37849"/>
    <cellStyle name="Normal 2 4 7 3 2 2 3" xfId="37850"/>
    <cellStyle name="Normal 2 4 7 3 2 2_11) Prop" xfId="37851"/>
    <cellStyle name="Normal 2 4 7 3 2 3" xfId="37852"/>
    <cellStyle name="Normal 2 4 7 3 2 4" xfId="37853"/>
    <cellStyle name="Normal 2 4 7 3 2_11) Prop" xfId="37854"/>
    <cellStyle name="Normal 2 4 7 3 3" xfId="37855"/>
    <cellStyle name="Normal 2 4 7 3 3 2" xfId="37856"/>
    <cellStyle name="Normal 2 4 7 3 3 2 2" xfId="37857"/>
    <cellStyle name="Normal 2 4 7 3 3 2 3" xfId="37858"/>
    <cellStyle name="Normal 2 4 7 3 3 2_11) Prop" xfId="37859"/>
    <cellStyle name="Normal 2 4 7 3 3 3" xfId="37860"/>
    <cellStyle name="Normal 2 4 7 3 3 4" xfId="37861"/>
    <cellStyle name="Normal 2 4 7 3 3_11) Prop" xfId="37862"/>
    <cellStyle name="Normal 2 4 7 3 4" xfId="37863"/>
    <cellStyle name="Normal 2 4 7 3 4 2" xfId="37864"/>
    <cellStyle name="Normal 2 4 7 3 4 3" xfId="37865"/>
    <cellStyle name="Normal 2 4 7 3 4_11) Prop" xfId="37866"/>
    <cellStyle name="Normal 2 4 7 3 5" xfId="37867"/>
    <cellStyle name="Normal 2 4 7 3 6" xfId="37868"/>
    <cellStyle name="Normal 2 4 7 3_11) Prop" xfId="37869"/>
    <cellStyle name="Normal 2 4 7 4" xfId="37870"/>
    <cellStyle name="Normal 2 4 7 4 2" xfId="37871"/>
    <cellStyle name="Normal 2 4 7 4 2 2" xfId="37872"/>
    <cellStyle name="Normal 2 4 7 4 2 2 2" xfId="37873"/>
    <cellStyle name="Normal 2 4 7 4 2 2 3" xfId="37874"/>
    <cellStyle name="Normal 2 4 7 4 2 2_11) Prop" xfId="37875"/>
    <cellStyle name="Normal 2 4 7 4 2 3" xfId="37876"/>
    <cellStyle name="Normal 2 4 7 4 2 4" xfId="37877"/>
    <cellStyle name="Normal 2 4 7 4 2_11) Prop" xfId="37878"/>
    <cellStyle name="Normal 2 4 7 4 3" xfId="37879"/>
    <cellStyle name="Normal 2 4 7 4 3 2" xfId="37880"/>
    <cellStyle name="Normal 2 4 7 4 3 2 2" xfId="37881"/>
    <cellStyle name="Normal 2 4 7 4 3 2 3" xfId="37882"/>
    <cellStyle name="Normal 2 4 7 4 3 2_11) Prop" xfId="37883"/>
    <cellStyle name="Normal 2 4 7 4 3 3" xfId="37884"/>
    <cellStyle name="Normal 2 4 7 4 3 4" xfId="37885"/>
    <cellStyle name="Normal 2 4 7 4 3_11) Prop" xfId="37886"/>
    <cellStyle name="Normal 2 4 7 4 4" xfId="37887"/>
    <cellStyle name="Normal 2 4 7 4 4 2" xfId="37888"/>
    <cellStyle name="Normal 2 4 7 4 4 3" xfId="37889"/>
    <cellStyle name="Normal 2 4 7 4 4_11) Prop" xfId="37890"/>
    <cellStyle name="Normal 2 4 7 4 5" xfId="37891"/>
    <cellStyle name="Normal 2 4 7 4 6" xfId="37892"/>
    <cellStyle name="Normal 2 4 7 4_11) Prop" xfId="37893"/>
    <cellStyle name="Normal 2 4 7 5" xfId="37894"/>
    <cellStyle name="Normal 2 4 7 5 2" xfId="37895"/>
    <cellStyle name="Normal 2 4 7 5 2 2" xfId="37896"/>
    <cellStyle name="Normal 2 4 7 5 2 3" xfId="37897"/>
    <cellStyle name="Normal 2 4 7 5 2_11) Prop" xfId="37898"/>
    <cellStyle name="Normal 2 4 7 5 3" xfId="37899"/>
    <cellStyle name="Normal 2 4 7 5 4" xfId="37900"/>
    <cellStyle name="Normal 2 4 7 5_11) Prop" xfId="37901"/>
    <cellStyle name="Normal 2 4 7 6" xfId="37902"/>
    <cellStyle name="Normal 2 4 7 6 2" xfId="37903"/>
    <cellStyle name="Normal 2 4 7 6 2 2" xfId="37904"/>
    <cellStyle name="Normal 2 4 7 6 2 3" xfId="37905"/>
    <cellStyle name="Normal 2 4 7 6 2_11) Prop" xfId="37906"/>
    <cellStyle name="Normal 2 4 7 6 3" xfId="37907"/>
    <cellStyle name="Normal 2 4 7 6 4" xfId="37908"/>
    <cellStyle name="Normal 2 4 7 6_11) Prop" xfId="37909"/>
    <cellStyle name="Normal 2 4 7 7" xfId="37910"/>
    <cellStyle name="Normal 2 4 7 7 2" xfId="37911"/>
    <cellStyle name="Normal 2 4 7 7 3" xfId="37912"/>
    <cellStyle name="Normal 2 4 7 7_11) Prop" xfId="37913"/>
    <cellStyle name="Normal 2 4 7 8" xfId="37914"/>
    <cellStyle name="Normal 2 4 7 9" xfId="37915"/>
    <cellStyle name="Normal 2 4 7_11) Prop" xfId="37916"/>
    <cellStyle name="Normal 2 4 8" xfId="37917"/>
    <cellStyle name="Normal 2 4 8 2" xfId="37918"/>
    <cellStyle name="Normal 2 4 8 2 2" xfId="37919"/>
    <cellStyle name="Normal 2 4 8 2 2 2" xfId="37920"/>
    <cellStyle name="Normal 2 4 8 2 2 2 2" xfId="37921"/>
    <cellStyle name="Normal 2 4 8 2 2 2 3" xfId="37922"/>
    <cellStyle name="Normal 2 4 8 2 2 2_11) Prop" xfId="37923"/>
    <cellStyle name="Normal 2 4 8 2 2 3" xfId="37924"/>
    <cellStyle name="Normal 2 4 8 2 2 4" xfId="37925"/>
    <cellStyle name="Normal 2 4 8 2 2_11) Prop" xfId="37926"/>
    <cellStyle name="Normal 2 4 8 2 3" xfId="37927"/>
    <cellStyle name="Normal 2 4 8 2 3 2" xfId="37928"/>
    <cellStyle name="Normal 2 4 8 2 3 2 2" xfId="37929"/>
    <cellStyle name="Normal 2 4 8 2 3 2 3" xfId="37930"/>
    <cellStyle name="Normal 2 4 8 2 3 2_11) Prop" xfId="37931"/>
    <cellStyle name="Normal 2 4 8 2 3 3" xfId="37932"/>
    <cellStyle name="Normal 2 4 8 2 3 4" xfId="37933"/>
    <cellStyle name="Normal 2 4 8 2 3_11) Prop" xfId="37934"/>
    <cellStyle name="Normal 2 4 8 2 4" xfId="37935"/>
    <cellStyle name="Normal 2 4 8 2 4 2" xfId="37936"/>
    <cellStyle name="Normal 2 4 8 2 4 3" xfId="37937"/>
    <cellStyle name="Normal 2 4 8 2 4_11) Prop" xfId="37938"/>
    <cellStyle name="Normal 2 4 8 2 5" xfId="37939"/>
    <cellStyle name="Normal 2 4 8 2 6" xfId="37940"/>
    <cellStyle name="Normal 2 4 8 2_11) Prop" xfId="37941"/>
    <cellStyle name="Normal 2 4 8 3" xfId="37942"/>
    <cellStyle name="Normal 2 4 8 3 2" xfId="37943"/>
    <cellStyle name="Normal 2 4 8 3 2 2" xfId="37944"/>
    <cellStyle name="Normal 2 4 8 3 2 3" xfId="37945"/>
    <cellStyle name="Normal 2 4 8 3 2_11) Prop" xfId="37946"/>
    <cellStyle name="Normal 2 4 8 3 3" xfId="37947"/>
    <cellStyle name="Normal 2 4 8 3 4" xfId="37948"/>
    <cellStyle name="Normal 2 4 8 3_11) Prop" xfId="37949"/>
    <cellStyle name="Normal 2 4 8 4" xfId="37950"/>
    <cellStyle name="Normal 2 4 8 4 2" xfId="37951"/>
    <cellStyle name="Normal 2 4 8 4 2 2" xfId="37952"/>
    <cellStyle name="Normal 2 4 8 4 2 3" xfId="37953"/>
    <cellStyle name="Normal 2 4 8 4 2_11) Prop" xfId="37954"/>
    <cellStyle name="Normal 2 4 8 4 3" xfId="37955"/>
    <cellStyle name="Normal 2 4 8 4 4" xfId="37956"/>
    <cellStyle name="Normal 2 4 8 4_11) Prop" xfId="37957"/>
    <cellStyle name="Normal 2 4 8 5" xfId="37958"/>
    <cellStyle name="Normal 2 4 8 5 2" xfId="37959"/>
    <cellStyle name="Normal 2 4 8 5 3" xfId="37960"/>
    <cellStyle name="Normal 2 4 8 5_11) Prop" xfId="37961"/>
    <cellStyle name="Normal 2 4 8 6" xfId="37962"/>
    <cellStyle name="Normal 2 4 8 7" xfId="37963"/>
    <cellStyle name="Normal 2 4 8_11) Prop" xfId="37964"/>
    <cellStyle name="Normal 2 4 9" xfId="37965"/>
    <cellStyle name="Normal 2 4 9 2" xfId="37966"/>
    <cellStyle name="Normal 2 4 9 2 2" xfId="37967"/>
    <cellStyle name="Normal 2 4 9 2 2 2" xfId="37968"/>
    <cellStyle name="Normal 2 4 9 2 2 2 2" xfId="37969"/>
    <cellStyle name="Normal 2 4 9 2 2 2 3" xfId="37970"/>
    <cellStyle name="Normal 2 4 9 2 2 2_4) FAS 143" xfId="37971"/>
    <cellStyle name="Normal 2 4 9 2 2 3" xfId="37972"/>
    <cellStyle name="Normal 2 4 9 2 2 4" xfId="37973"/>
    <cellStyle name="Normal 2 4 9 2 2_11) Prop" xfId="37974"/>
    <cellStyle name="Normal 2 4 9 2 3" xfId="37975"/>
    <cellStyle name="Normal 2 4 9 2 3 2" xfId="37976"/>
    <cellStyle name="Normal 2 4 9 2 3 3" xfId="37977"/>
    <cellStyle name="Normal 2 4 9 2 3_4) FAS 143" xfId="37978"/>
    <cellStyle name="Normal 2 4 9 2 4" xfId="37979"/>
    <cellStyle name="Normal 2 4 9 2 5" xfId="37980"/>
    <cellStyle name="Normal 2 4 9 2_11) Prop" xfId="37981"/>
    <cellStyle name="Normal 2 4 9 3" xfId="37982"/>
    <cellStyle name="Normal 2 4 9 3 2" xfId="37983"/>
    <cellStyle name="Normal 2 4 9 3 2 2" xfId="37984"/>
    <cellStyle name="Normal 2 4 9 3 2 2 2" xfId="37985"/>
    <cellStyle name="Normal 2 4 9 3 2 2 3" xfId="37986"/>
    <cellStyle name="Normal 2 4 9 3 2 2_4) FAS 143" xfId="37987"/>
    <cellStyle name="Normal 2 4 9 3 2 3" xfId="37988"/>
    <cellStyle name="Normal 2 4 9 3 2 4" xfId="37989"/>
    <cellStyle name="Normal 2 4 9 3 2_11) Prop" xfId="37990"/>
    <cellStyle name="Normal 2 4 9 3 3" xfId="37991"/>
    <cellStyle name="Normal 2 4 9 3 3 2" xfId="37992"/>
    <cellStyle name="Normal 2 4 9 3 3 3" xfId="37993"/>
    <cellStyle name="Normal 2 4 9 3 3_4) FAS 143" xfId="37994"/>
    <cellStyle name="Normal 2 4 9 3 4" xfId="37995"/>
    <cellStyle name="Normal 2 4 9 3 5" xfId="37996"/>
    <cellStyle name="Normal 2 4 9 3_11) Prop" xfId="37997"/>
    <cellStyle name="Normal 2 4 9 4" xfId="37998"/>
    <cellStyle name="Normal 2 4 9 4 2" xfId="37999"/>
    <cellStyle name="Normal 2 4 9 4 2 2" xfId="38000"/>
    <cellStyle name="Normal 2 4 9 4 2 3" xfId="38001"/>
    <cellStyle name="Normal 2 4 9 4 2_4) FAS 143" xfId="38002"/>
    <cellStyle name="Normal 2 4 9 4 3" xfId="38003"/>
    <cellStyle name="Normal 2 4 9 4 4" xfId="38004"/>
    <cellStyle name="Normal 2 4 9 4_11) Prop" xfId="38005"/>
    <cellStyle name="Normal 2 4 9 5" xfId="38006"/>
    <cellStyle name="Normal 2 4 9 5 2" xfId="38007"/>
    <cellStyle name="Normal 2 4 9 5 3" xfId="38008"/>
    <cellStyle name="Normal 2 4 9 5_4) FAS 143" xfId="38009"/>
    <cellStyle name="Normal 2 4 9 6" xfId="38010"/>
    <cellStyle name="Normal 2 4 9 7" xfId="38011"/>
    <cellStyle name="Normal 2 4 9_11) Prop" xfId="38012"/>
    <cellStyle name="Normal 2 4_11) Prop" xfId="38013"/>
    <cellStyle name="Normal 2 5" xfId="38014"/>
    <cellStyle name="Normal 2 5 10" xfId="38015"/>
    <cellStyle name="Normal 2 5 10 2" xfId="38016"/>
    <cellStyle name="Normal 2 5 10 3" xfId="38017"/>
    <cellStyle name="Normal 2 5 10_4) FAS 143" xfId="38018"/>
    <cellStyle name="Normal 2 5 11" xfId="38019"/>
    <cellStyle name="Normal 2 5 12" xfId="38020"/>
    <cellStyle name="Normal 2 5 13" xfId="38021"/>
    <cellStyle name="Normal 2 5 2" xfId="38022"/>
    <cellStyle name="Normal 2 5 2 2" xfId="38023"/>
    <cellStyle name="Normal 2 5 2 2 2" xfId="38024"/>
    <cellStyle name="Normal 2 5 2 2 2 2" xfId="38025"/>
    <cellStyle name="Normal 2 5 2 2 2 3" xfId="38026"/>
    <cellStyle name="Normal 2 5 2 2 2_11) Prop" xfId="38027"/>
    <cellStyle name="Normal 2 5 2 2 3" xfId="38028"/>
    <cellStyle name="Normal 2 5 2 2 3 2" xfId="38029"/>
    <cellStyle name="Normal 2 5 2 2 3 3" xfId="38030"/>
    <cellStyle name="Normal 2 5 2 2 3_4) FAS 143" xfId="38031"/>
    <cellStyle name="Normal 2 5 2 2 4" xfId="38032"/>
    <cellStyle name="Normal 2 5 2 2_11) Prop" xfId="38033"/>
    <cellStyle name="Normal 2 5 2 3" xfId="38034"/>
    <cellStyle name="Normal 2 5 2 3 2" xfId="38035"/>
    <cellStyle name="Normal 2 5 2 3 3" xfId="38036"/>
    <cellStyle name="Normal 2 5 2 3_4) FAS 143" xfId="38037"/>
    <cellStyle name="Normal 2 5 2 4" xfId="38038"/>
    <cellStyle name="Normal 2 5 2 5" xfId="38039"/>
    <cellStyle name="Normal 2 5 2_11) Prop" xfId="38040"/>
    <cellStyle name="Normal 2 5 3" xfId="38041"/>
    <cellStyle name="Normal 2 5 3 2" xfId="38042"/>
    <cellStyle name="Normal 2 5 3 2 2" xfId="38043"/>
    <cellStyle name="Normal 2 5 3 2 2 2" xfId="38044"/>
    <cellStyle name="Normal 2 5 3 2 2 3" xfId="38045"/>
    <cellStyle name="Normal 2 5 3 2 2_11) Prop" xfId="38046"/>
    <cellStyle name="Normal 2 5 3 2 3" xfId="38047"/>
    <cellStyle name="Normal 2 5 3 2 3 2" xfId="38048"/>
    <cellStyle name="Normal 2 5 3 2 3 3" xfId="38049"/>
    <cellStyle name="Normal 2 5 3 2 3_4) FAS 143" xfId="38050"/>
    <cellStyle name="Normal 2 5 3 2 4" xfId="38051"/>
    <cellStyle name="Normal 2 5 3 2 5" xfId="38052"/>
    <cellStyle name="Normal 2 5 3 2_11) Prop" xfId="38053"/>
    <cellStyle name="Normal 2 5 3 3" xfId="38054"/>
    <cellStyle name="Normal 2 5 3 3 2" xfId="38055"/>
    <cellStyle name="Normal 2 5 3 3 3" xfId="38056"/>
    <cellStyle name="Normal 2 5 3 3_11) Prop" xfId="38057"/>
    <cellStyle name="Normal 2 5 3 4" xfId="38058"/>
    <cellStyle name="Normal 2 5 3 4 2" xfId="38059"/>
    <cellStyle name="Normal 2 5 3 4 3" xfId="38060"/>
    <cellStyle name="Normal 2 5 3 4_4) FAS 143" xfId="38061"/>
    <cellStyle name="Normal 2 5 3 5" xfId="38062"/>
    <cellStyle name="Normal 2 5 3 6" xfId="38063"/>
    <cellStyle name="Normal 2 5 3_11) Prop" xfId="38064"/>
    <cellStyle name="Normal 2 5 4" xfId="38065"/>
    <cellStyle name="Normal 2 5 4 2" xfId="38066"/>
    <cellStyle name="Normal 2 5 4 2 2" xfId="38067"/>
    <cellStyle name="Normal 2 5 4 2 3" xfId="38068"/>
    <cellStyle name="Normal 2 5 4 2_4) FAS 143" xfId="38069"/>
    <cellStyle name="Normal 2 5 4 3" xfId="38070"/>
    <cellStyle name="Normal 2 5 4_11) Prop" xfId="38071"/>
    <cellStyle name="Normal 2 5 5" xfId="38072"/>
    <cellStyle name="Normal 2 5 5 2" xfId="38073"/>
    <cellStyle name="Normal 2 5 5 2 2" xfId="38074"/>
    <cellStyle name="Normal 2 5 5 2 3" xfId="38075"/>
    <cellStyle name="Normal 2 5 5 2_4) FAS 143" xfId="38076"/>
    <cellStyle name="Normal 2 5 5 3" xfId="38077"/>
    <cellStyle name="Normal 2 5 5 4" xfId="38078"/>
    <cellStyle name="Normal 2 5 5_11) Prop" xfId="38079"/>
    <cellStyle name="Normal 2 5 6" xfId="38080"/>
    <cellStyle name="Normal 2 5 6 2" xfId="38081"/>
    <cellStyle name="Normal 2 5 6 2 2" xfId="38082"/>
    <cellStyle name="Normal 2 5 6 2 3" xfId="38083"/>
    <cellStyle name="Normal 2 5 6 2_4) FAS 143" xfId="38084"/>
    <cellStyle name="Normal 2 5 6 3" xfId="38085"/>
    <cellStyle name="Normal 2 5 6 4" xfId="38086"/>
    <cellStyle name="Normal 2 5 6_11) Prop" xfId="38087"/>
    <cellStyle name="Normal 2 5 7" xfId="38088"/>
    <cellStyle name="Normal 2 5 7 2" xfId="38089"/>
    <cellStyle name="Normal 2 5 7 2 2" xfId="38090"/>
    <cellStyle name="Normal 2 5 7 2 3" xfId="38091"/>
    <cellStyle name="Normal 2 5 7 2_4) FAS 143" xfId="38092"/>
    <cellStyle name="Normal 2 5 7 3" xfId="38093"/>
    <cellStyle name="Normal 2 5 7 4" xfId="38094"/>
    <cellStyle name="Normal 2 5 7_11) Prop" xfId="38095"/>
    <cellStyle name="Normal 2 5 8" xfId="38096"/>
    <cellStyle name="Normal 2 5 8 2" xfId="38097"/>
    <cellStyle name="Normal 2 5 8 3" xfId="38098"/>
    <cellStyle name="Normal 2 5 8_11) Prop" xfId="38099"/>
    <cellStyle name="Normal 2 5 9" xfId="38100"/>
    <cellStyle name="Normal 2 5 9 2" xfId="38101"/>
    <cellStyle name="Normal 2 5 9 3" xfId="38102"/>
    <cellStyle name="Normal 2 5 9_11) Prop" xfId="38103"/>
    <cellStyle name="Normal 2 5_11) Prop" xfId="38104"/>
    <cellStyle name="Normal 2 6" xfId="38105"/>
    <cellStyle name="Normal 2 6 2" xfId="38106"/>
    <cellStyle name="Normal 2 6 2 2" xfId="38107"/>
    <cellStyle name="Normal 2 6 2 2 2" xfId="38108"/>
    <cellStyle name="Normal 2 6 2 2 3" xfId="38109"/>
    <cellStyle name="Normal 2 6 2 2_11) Prop" xfId="38110"/>
    <cellStyle name="Normal 2 6 2 3" xfId="38111"/>
    <cellStyle name="Normal 2 6 2 3 2" xfId="38112"/>
    <cellStyle name="Normal 2 6 2 3 3" xfId="38113"/>
    <cellStyle name="Normal 2 6 2 3_4) FAS 143" xfId="38114"/>
    <cellStyle name="Normal 2 6 2 4" xfId="38115"/>
    <cellStyle name="Normal 2 6 2 5" xfId="38116"/>
    <cellStyle name="Normal 2 6 2_11) Prop" xfId="38117"/>
    <cellStyle name="Normal 2 6 3" xfId="38118"/>
    <cellStyle name="Normal 2 6 3 2" xfId="38119"/>
    <cellStyle name="Normal 2 6 3 2 2" xfId="38120"/>
    <cellStyle name="Normal 2 6 3 2 3" xfId="38121"/>
    <cellStyle name="Normal 2 6 3 2_4) FAS 143" xfId="38122"/>
    <cellStyle name="Normal 2 6 3 3" xfId="38123"/>
    <cellStyle name="Normal 2 6 3 4" xfId="38124"/>
    <cellStyle name="Normal 2 6 3_11) Prop" xfId="38125"/>
    <cellStyle name="Normal 2 6 4" xfId="38126"/>
    <cellStyle name="Normal 2 6 4 2" xfId="38127"/>
    <cellStyle name="Normal 2 6 4 3" xfId="38128"/>
    <cellStyle name="Normal 2 6 4_11) Prop" xfId="38129"/>
    <cellStyle name="Normal 2 6 5" xfId="38130"/>
    <cellStyle name="Normal 2 6 5 2" xfId="38131"/>
    <cellStyle name="Normal 2 6 5 3" xfId="38132"/>
    <cellStyle name="Normal 2 6 5_11) Prop" xfId="38133"/>
    <cellStyle name="Normal 2 6 6" xfId="38134"/>
    <cellStyle name="Normal 2 6 7" xfId="38135"/>
    <cellStyle name="Normal 2 6_11) Prop" xfId="38136"/>
    <cellStyle name="Normal 2 7" xfId="38137"/>
    <cellStyle name="Normal 2 7 2" xfId="38138"/>
    <cellStyle name="Normal 2 7 2 2" xfId="38139"/>
    <cellStyle name="Normal 2 7 2 2 2" xfId="38140"/>
    <cellStyle name="Normal 2 7 2 2 3" xfId="38141"/>
    <cellStyle name="Normal 2 7 2 2_11) Prop" xfId="38142"/>
    <cellStyle name="Normal 2 7 2 3" xfId="38143"/>
    <cellStyle name="Normal 2 7 2 3 2" xfId="38144"/>
    <cellStyle name="Normal 2 7 2 3 3" xfId="38145"/>
    <cellStyle name="Normal 2 7 2 3_4) FAS 143" xfId="38146"/>
    <cellStyle name="Normal 2 7 2 4" xfId="38147"/>
    <cellStyle name="Normal 2 7 2 5" xfId="38148"/>
    <cellStyle name="Normal 2 7 2_11) Prop" xfId="38149"/>
    <cellStyle name="Normal 2 7 3" xfId="38150"/>
    <cellStyle name="Normal 2 7 3 2" xfId="38151"/>
    <cellStyle name="Normal 2 7 3 2 2" xfId="38152"/>
    <cellStyle name="Normal 2 7 3 2 3" xfId="38153"/>
    <cellStyle name="Normal 2 7 3 2_4) FAS 143" xfId="38154"/>
    <cellStyle name="Normal 2 7 3 3" xfId="38155"/>
    <cellStyle name="Normal 2 7 3_11) Prop" xfId="38156"/>
    <cellStyle name="Normal 2 7 4" xfId="38157"/>
    <cellStyle name="Normal 2 7 4 2" xfId="38158"/>
    <cellStyle name="Normal 2 7 4 2 2" xfId="38159"/>
    <cellStyle name="Normal 2 7 4 2 3" xfId="38160"/>
    <cellStyle name="Normal 2 7 4 2_4) FAS 143" xfId="38161"/>
    <cellStyle name="Normal 2 7 4 3" xfId="38162"/>
    <cellStyle name="Normal 2 7 4 4" xfId="38163"/>
    <cellStyle name="Normal 2 7 4_11) Prop" xfId="38164"/>
    <cellStyle name="Normal 2 7 5" xfId="38165"/>
    <cellStyle name="Normal 2 7 5 2" xfId="38166"/>
    <cellStyle name="Normal 2 7 5 2 2" xfId="38167"/>
    <cellStyle name="Normal 2 7 5 2 3" xfId="38168"/>
    <cellStyle name="Normal 2 7 5 2_4) FAS 143" xfId="38169"/>
    <cellStyle name="Normal 2 7 5 3" xfId="38170"/>
    <cellStyle name="Normal 2 7 5_11) Prop" xfId="38171"/>
    <cellStyle name="Normal 2 7 6" xfId="38172"/>
    <cellStyle name="Normal 2 7 6 2" xfId="38173"/>
    <cellStyle name="Normal 2 7 6 3" xfId="38174"/>
    <cellStyle name="Normal 2 7 6_11) Prop" xfId="38175"/>
    <cellStyle name="Normal 2 7 7" xfId="38176"/>
    <cellStyle name="Normal 2 7 7 2" xfId="38177"/>
    <cellStyle name="Normal 2 7 7 3" xfId="38178"/>
    <cellStyle name="Normal 2 7 7_4) FAS 143" xfId="38179"/>
    <cellStyle name="Normal 2 7 8" xfId="38180"/>
    <cellStyle name="Normal 2 7 9" xfId="38181"/>
    <cellStyle name="Normal 2 7_11) Prop" xfId="38182"/>
    <cellStyle name="Normal 2 8" xfId="38183"/>
    <cellStyle name="Normal 2 8 2" xfId="38184"/>
    <cellStyle name="Normal 2 8 2 2" xfId="38185"/>
    <cellStyle name="Normal 2 8 2 2 2" xfId="38186"/>
    <cellStyle name="Normal 2 8 2 2 2 2" xfId="38187"/>
    <cellStyle name="Normal 2 8 2 2 2 3" xfId="38188"/>
    <cellStyle name="Normal 2 8 2 2 2_4) FAS 143" xfId="38189"/>
    <cellStyle name="Normal 2 8 2 2 3" xfId="38190"/>
    <cellStyle name="Normal 2 8 2 2 4" xfId="38191"/>
    <cellStyle name="Normal 2 8 2 2_11) Prop" xfId="38192"/>
    <cellStyle name="Normal 2 8 2 3" xfId="38193"/>
    <cellStyle name="Normal 2 8 2 3 2" xfId="38194"/>
    <cellStyle name="Normal 2 8 2 3 3" xfId="38195"/>
    <cellStyle name="Normal 2 8 2 3_11) Prop" xfId="38196"/>
    <cellStyle name="Normal 2 8 2 4" xfId="38197"/>
    <cellStyle name="Normal 2 8 2 4 2" xfId="38198"/>
    <cellStyle name="Normal 2 8 2 4 3" xfId="38199"/>
    <cellStyle name="Normal 2 8 2 4_4) FAS 143" xfId="38200"/>
    <cellStyle name="Normal 2 8 2 5" xfId="38201"/>
    <cellStyle name="Normal 2 8 2 6" xfId="38202"/>
    <cellStyle name="Normal 2 8 2_11) Prop" xfId="38203"/>
    <cellStyle name="Normal 2 8 3" xfId="38204"/>
    <cellStyle name="Normal 2 8 3 2" xfId="38205"/>
    <cellStyle name="Normal 2 8 3 2 2" xfId="38206"/>
    <cellStyle name="Normal 2 8 3 2 2 2" xfId="38207"/>
    <cellStyle name="Normal 2 8 3 2 2 3" xfId="38208"/>
    <cellStyle name="Normal 2 8 3 2 2_4) FAS 143" xfId="38209"/>
    <cellStyle name="Normal 2 8 3 2 3" xfId="38210"/>
    <cellStyle name="Normal 2 8 3 2 4" xfId="38211"/>
    <cellStyle name="Normal 2 8 3 2_11) Prop" xfId="38212"/>
    <cellStyle name="Normal 2 8 3 3" xfId="38213"/>
    <cellStyle name="Normal 2 8 3 3 2" xfId="38214"/>
    <cellStyle name="Normal 2 8 3 3 3" xfId="38215"/>
    <cellStyle name="Normal 2 8 3 3_4) FAS 143" xfId="38216"/>
    <cellStyle name="Normal 2 8 3 4" xfId="38217"/>
    <cellStyle name="Normal 2 8 3 5" xfId="38218"/>
    <cellStyle name="Normal 2 8 3_11) Prop" xfId="38219"/>
    <cellStyle name="Normal 2 8 4" xfId="38220"/>
    <cellStyle name="Normal 2 8 4 2" xfId="38221"/>
    <cellStyle name="Normal 2 8 4 2 2" xfId="38222"/>
    <cellStyle name="Normal 2 8 4 2 2 2" xfId="38223"/>
    <cellStyle name="Normal 2 8 4 2 2 3" xfId="38224"/>
    <cellStyle name="Normal 2 8 4 2 2_4) FAS 143" xfId="38225"/>
    <cellStyle name="Normal 2 8 4 2 3" xfId="38226"/>
    <cellStyle name="Normal 2 8 4 2 4" xfId="38227"/>
    <cellStyle name="Normal 2 8 4 2_11) Prop" xfId="38228"/>
    <cellStyle name="Normal 2 8 4 3" xfId="38229"/>
    <cellStyle name="Normal 2 8 4 3 2" xfId="38230"/>
    <cellStyle name="Normal 2 8 4 3 3" xfId="38231"/>
    <cellStyle name="Normal 2 8 4 3_4) FAS 143" xfId="38232"/>
    <cellStyle name="Normal 2 8 4 4" xfId="38233"/>
    <cellStyle name="Normal 2 8 4 5" xfId="38234"/>
    <cellStyle name="Normal 2 8 4_11) Prop" xfId="38235"/>
    <cellStyle name="Normal 2 8 5" xfId="38236"/>
    <cellStyle name="Normal 2 8 5 2" xfId="38237"/>
    <cellStyle name="Normal 2 8 6" xfId="38238"/>
    <cellStyle name="Normal 2 8 6 2" xfId="38239"/>
    <cellStyle name="Normal 2 8 6 3" xfId="38240"/>
    <cellStyle name="Normal 2 8 6_4) FAS 143" xfId="38241"/>
    <cellStyle name="Normal 2 8 7" xfId="38242"/>
    <cellStyle name="Normal 2 8 8" xfId="38243"/>
    <cellStyle name="Normal 2 8_11) Prop" xfId="38244"/>
    <cellStyle name="Normal 2 9" xfId="38245"/>
    <cellStyle name="Normal 2 9 10" xfId="38246"/>
    <cellStyle name="Normal 2 9 2" xfId="38247"/>
    <cellStyle name="Normal 2 9 2 2" xfId="38248"/>
    <cellStyle name="Normal 2 9 2 2 2" xfId="38249"/>
    <cellStyle name="Normal 2 9 2 2 3" xfId="38250"/>
    <cellStyle name="Normal 2 9 2 2_4) FAS 143" xfId="38251"/>
    <cellStyle name="Normal 2 9 2 3" xfId="38252"/>
    <cellStyle name="Normal 2 9 2 4" xfId="38253"/>
    <cellStyle name="Normal 2 9 2_11) Prop" xfId="38254"/>
    <cellStyle name="Normal 2 9 3" xfId="38255"/>
    <cellStyle name="Normal 2 9 3 2" xfId="38256"/>
    <cellStyle name="Normal 2 9 3 2 2" xfId="38257"/>
    <cellStyle name="Normal 2 9 3 2 3" xfId="38258"/>
    <cellStyle name="Normal 2 9 3 2_11) Prop" xfId="38259"/>
    <cellStyle name="Normal 2 9 3 3" xfId="38260"/>
    <cellStyle name="Normal 2 9 3 4" xfId="38261"/>
    <cellStyle name="Normal 2 9 3_11) Prop" xfId="38262"/>
    <cellStyle name="Normal 2 9 4" xfId="38263"/>
    <cellStyle name="Normal 2 9 4 2" xfId="38264"/>
    <cellStyle name="Normal 2 9 4 2 2" xfId="38265"/>
    <cellStyle name="Normal 2 9 4 2 3" xfId="38266"/>
    <cellStyle name="Normal 2 9 4 2_4) FAS 143" xfId="38267"/>
    <cellStyle name="Normal 2 9 4 3" xfId="38268"/>
    <cellStyle name="Normal 2 9 4 4" xfId="38269"/>
    <cellStyle name="Normal 2 9 4_11) Prop" xfId="38270"/>
    <cellStyle name="Normal 2 9 5" xfId="38271"/>
    <cellStyle name="Normal 2 9 5 2" xfId="38272"/>
    <cellStyle name="Normal 2 9 5 2 2" xfId="38273"/>
    <cellStyle name="Normal 2 9 5 2 3" xfId="38274"/>
    <cellStyle name="Normal 2 9 5 2_4) FAS 143" xfId="38275"/>
    <cellStyle name="Normal 2 9 5 3" xfId="38276"/>
    <cellStyle name="Normal 2 9 5 4" xfId="38277"/>
    <cellStyle name="Normal 2 9 5_11) Prop" xfId="38278"/>
    <cellStyle name="Normal 2 9 6" xfId="38279"/>
    <cellStyle name="Normal 2 9 6 2" xfId="38280"/>
    <cellStyle name="Normal 2 9 6 3" xfId="38281"/>
    <cellStyle name="Normal 2 9 6_11) Prop" xfId="38282"/>
    <cellStyle name="Normal 2 9 7" xfId="38283"/>
    <cellStyle name="Normal 2 9 7 2" xfId="38284"/>
    <cellStyle name="Normal 2 9 7 3" xfId="38285"/>
    <cellStyle name="Normal 2 9 7_11) Prop" xfId="38286"/>
    <cellStyle name="Normal 2 9 8" xfId="38287"/>
    <cellStyle name="Normal 2 9 8 2" xfId="38288"/>
    <cellStyle name="Normal 2 9 9" xfId="38289"/>
    <cellStyle name="Normal 2 9_11) Prop" xfId="38290"/>
    <cellStyle name="Normal 2_1.) Midland &amp; P&amp;L" xfId="38291"/>
    <cellStyle name="Normal 20" xfId="38292"/>
    <cellStyle name="Normal 20 10" xfId="38293"/>
    <cellStyle name="Normal 20 2" xfId="38294"/>
    <cellStyle name="Normal 20 2 10" xfId="38295"/>
    <cellStyle name="Normal 20 2 2" xfId="38296"/>
    <cellStyle name="Normal 20 2 2 2" xfId="38297"/>
    <cellStyle name="Normal 20 2 2 2 2" xfId="38298"/>
    <cellStyle name="Normal 20 2 2 2 2 2" xfId="38299"/>
    <cellStyle name="Normal 20 2 2 2 2 2 2" xfId="38300"/>
    <cellStyle name="Normal 20 2 2 2 2 2_PY_Adj" xfId="38301"/>
    <cellStyle name="Normal 20 2 2 2 2 3" xfId="38302"/>
    <cellStyle name="Normal 20 2 2 2 2_C1 BS" xfId="38303"/>
    <cellStyle name="Normal 20 2 2 2 3" xfId="38304"/>
    <cellStyle name="Normal 20 2 2 2 3 2" xfId="38305"/>
    <cellStyle name="Normal 20 2 2 2 3 2 2" xfId="38306"/>
    <cellStyle name="Normal 20 2 2 2 3 2_PY_Adj" xfId="38307"/>
    <cellStyle name="Normal 20 2 2 2 3 3" xfId="38308"/>
    <cellStyle name="Normal 20 2 2 2 3_C1 BS" xfId="38309"/>
    <cellStyle name="Normal 20 2 2 2 4" xfId="38310"/>
    <cellStyle name="Normal 20 2 2 2 4 2" xfId="38311"/>
    <cellStyle name="Normal 20 2 2 2 4_PY_Adj" xfId="38312"/>
    <cellStyle name="Normal 20 2 2 2 5" xfId="38313"/>
    <cellStyle name="Normal 20 2 2 2_11) Prop" xfId="38314"/>
    <cellStyle name="Normal 20 2 2 3" xfId="38315"/>
    <cellStyle name="Normal 20 2 2 3 2" xfId="38316"/>
    <cellStyle name="Normal 20 2 2 3 2 2" xfId="38317"/>
    <cellStyle name="Normal 20 2 2 3 2_PY_Adj" xfId="38318"/>
    <cellStyle name="Normal 20 2 2 3 3" xfId="38319"/>
    <cellStyle name="Normal 20 2 2 3_C1 BS" xfId="38320"/>
    <cellStyle name="Normal 20 2 2 4" xfId="38321"/>
    <cellStyle name="Normal 20 2 2 4 2" xfId="38322"/>
    <cellStyle name="Normal 20 2 2 4 2 2" xfId="38323"/>
    <cellStyle name="Normal 20 2 2 4 2_PY_Adj" xfId="38324"/>
    <cellStyle name="Normal 20 2 2 4 3" xfId="38325"/>
    <cellStyle name="Normal 20 2 2 4_C1 BS" xfId="38326"/>
    <cellStyle name="Normal 20 2 2 5" xfId="38327"/>
    <cellStyle name="Normal 20 2 2 5 2" xfId="38328"/>
    <cellStyle name="Normal 20 2 2 5_PY_Adj" xfId="38329"/>
    <cellStyle name="Normal 20 2 2 6" xfId="38330"/>
    <cellStyle name="Normal 20 2 2_11) Prop" xfId="38331"/>
    <cellStyle name="Normal 20 2 3" xfId="38332"/>
    <cellStyle name="Normal 20 2 3 10" xfId="38333"/>
    <cellStyle name="Normal 20 2 3 10 2" xfId="38334"/>
    <cellStyle name="Normal 20 2 3 10_PY_Adj" xfId="38335"/>
    <cellStyle name="Normal 20 2 3 11" xfId="38336"/>
    <cellStyle name="Normal 20 2 3 2" xfId="38337"/>
    <cellStyle name="Normal 20 2 3 2 2" xfId="38338"/>
    <cellStyle name="Normal 20 2 3 2 2 2" xfId="38339"/>
    <cellStyle name="Normal 20 2 3 2 2 3" xfId="38340"/>
    <cellStyle name="Normal 20 2 3 2 2_4) FAS 143" xfId="38341"/>
    <cellStyle name="Normal 20 2 3 2 3" xfId="38342"/>
    <cellStyle name="Normal 20 2 3 2 4" xfId="38343"/>
    <cellStyle name="Normal 20 2 3 2_11) Prop" xfId="38344"/>
    <cellStyle name="Normal 20 2 3 3" xfId="38345"/>
    <cellStyle name="Normal 20 2 3 3 2" xfId="38346"/>
    <cellStyle name="Normal 20 2 3 3 3" xfId="38347"/>
    <cellStyle name="Normal 20 2 3 3_4) FAS 143" xfId="38348"/>
    <cellStyle name="Normal 20 2 3 4" xfId="38349"/>
    <cellStyle name="Normal 20 2 3 4 2" xfId="38350"/>
    <cellStyle name="Normal 20 2 3 4 2 2" xfId="38351"/>
    <cellStyle name="Normal 20 2 3 4 2_PY_Adj" xfId="38352"/>
    <cellStyle name="Normal 20 2 3 4 3" xfId="38353"/>
    <cellStyle name="Normal 20 2 3 4_C1 BS" xfId="38354"/>
    <cellStyle name="Normal 20 2 3 5" xfId="38355"/>
    <cellStyle name="Normal 20 2 3 5 2" xfId="38356"/>
    <cellStyle name="Normal 20 2 3 5 2 2" xfId="38357"/>
    <cellStyle name="Normal 20 2 3 5 2_PY_Adj" xfId="38358"/>
    <cellStyle name="Normal 20 2 3 5 3" xfId="38359"/>
    <cellStyle name="Normal 20 2 3 5_C1 BS" xfId="38360"/>
    <cellStyle name="Normal 20 2 3 6" xfId="38361"/>
    <cellStyle name="Normal 20 2 3 6 2" xfId="38362"/>
    <cellStyle name="Normal 20 2 3 6 2 2" xfId="38363"/>
    <cellStyle name="Normal 20 2 3 6 2_PY_Adj" xfId="38364"/>
    <cellStyle name="Normal 20 2 3 6 3" xfId="38365"/>
    <cellStyle name="Normal 20 2 3 6_C1 BS" xfId="38366"/>
    <cellStyle name="Normal 20 2 3 7" xfId="38367"/>
    <cellStyle name="Normal 20 2 3 7 2" xfId="38368"/>
    <cellStyle name="Normal 20 2 3 7 2 2" xfId="38369"/>
    <cellStyle name="Normal 20 2 3 7 2_PY_Adj" xfId="38370"/>
    <cellStyle name="Normal 20 2 3 7 3" xfId="38371"/>
    <cellStyle name="Normal 20 2 3 7_C1 BS" xfId="38372"/>
    <cellStyle name="Normal 20 2 3 8" xfId="38373"/>
    <cellStyle name="Normal 20 2 3 8 2" xfId="38374"/>
    <cellStyle name="Normal 20 2 3 8 2 2" xfId="38375"/>
    <cellStyle name="Normal 20 2 3 8 2_PY_Adj" xfId="38376"/>
    <cellStyle name="Normal 20 2 3 8 3" xfId="38377"/>
    <cellStyle name="Normal 20 2 3 8_C1 BS" xfId="38378"/>
    <cellStyle name="Normal 20 2 3 9" xfId="38379"/>
    <cellStyle name="Normal 20 2 3 9 2" xfId="38380"/>
    <cellStyle name="Normal 20 2 3 9 2 2" xfId="38381"/>
    <cellStyle name="Normal 20 2 3 9 2_PY_Adj" xfId="38382"/>
    <cellStyle name="Normal 20 2 3 9 3" xfId="38383"/>
    <cellStyle name="Normal 20 2 3 9_C1 BS" xfId="38384"/>
    <cellStyle name="Normal 20 2 3_11) Prop" xfId="38385"/>
    <cellStyle name="Normal 20 2 4" xfId="38386"/>
    <cellStyle name="Normal 20 2 4 2" xfId="38387"/>
    <cellStyle name="Normal 20 2 4 3" xfId="38388"/>
    <cellStyle name="Normal 20 2 4_11) Prop" xfId="38389"/>
    <cellStyle name="Normal 20 2 5" xfId="38390"/>
    <cellStyle name="Normal 20 2 5 2" xfId="38391"/>
    <cellStyle name="Normal 20 2 6" xfId="38392"/>
    <cellStyle name="Normal 20 2 7" xfId="38393"/>
    <cellStyle name="Normal 20 2 8" xfId="38394"/>
    <cellStyle name="Normal 20 2 9" xfId="38395"/>
    <cellStyle name="Normal 20 2_1.) Midland &amp; P&amp;L" xfId="38396"/>
    <cellStyle name="Normal 20 3" xfId="38397"/>
    <cellStyle name="Normal 20 3 2" xfId="38398"/>
    <cellStyle name="Normal 20 3 2 2" xfId="38399"/>
    <cellStyle name="Normal 20 3 2 2 2" xfId="38400"/>
    <cellStyle name="Normal 20 3 2 2 3" xfId="38401"/>
    <cellStyle name="Normal 20 3 2 2_11) Prop" xfId="38402"/>
    <cellStyle name="Normal 20 3 2 3" xfId="38403"/>
    <cellStyle name="Normal 20 3 2 4" xfId="38404"/>
    <cellStyle name="Normal 20 3 2_11) Prop" xfId="38405"/>
    <cellStyle name="Normal 20 3 3" xfId="38406"/>
    <cellStyle name="Normal 20 3 3 2" xfId="38407"/>
    <cellStyle name="Normal 20 3 4" xfId="38408"/>
    <cellStyle name="Normal 20 3 5" xfId="38409"/>
    <cellStyle name="Normal 20 3_11) Prop" xfId="38410"/>
    <cellStyle name="Normal 20 4" xfId="38411"/>
    <cellStyle name="Normal 20 4 2" xfId="38412"/>
    <cellStyle name="Normal 20 4 2 2" xfId="38413"/>
    <cellStyle name="Normal 20 4 2 2 2" xfId="38414"/>
    <cellStyle name="Normal 20 4 2 2 3" xfId="38415"/>
    <cellStyle name="Normal 20 4 2 2_4) FAS 143" xfId="38416"/>
    <cellStyle name="Normal 20 4 2 3" xfId="38417"/>
    <cellStyle name="Normal 20 4 2 4" xfId="38418"/>
    <cellStyle name="Normal 20 4 2_11) Prop" xfId="38419"/>
    <cellStyle name="Normal 20 4 3" xfId="38420"/>
    <cellStyle name="Normal 20 4 3 2" xfId="38421"/>
    <cellStyle name="Normal 20 4 3 3" xfId="38422"/>
    <cellStyle name="Normal 20 4 3_11) Prop" xfId="38423"/>
    <cellStyle name="Normal 20 4 4" xfId="38424"/>
    <cellStyle name="Normal 20 4 4 2" xfId="38425"/>
    <cellStyle name="Normal 20 4 4 3" xfId="38426"/>
    <cellStyle name="Normal 20 4 4_4) FAS 143" xfId="38427"/>
    <cellStyle name="Normal 20 4 5" xfId="38428"/>
    <cellStyle name="Normal 20 4 6" xfId="38429"/>
    <cellStyle name="Normal 20 4_11) Prop" xfId="38430"/>
    <cellStyle name="Normal 20 5" xfId="38431"/>
    <cellStyle name="Normal 20 5 2" xfId="38432"/>
    <cellStyle name="Normal 20 5 2 2" xfId="38433"/>
    <cellStyle name="Normal 20 5 3" xfId="38434"/>
    <cellStyle name="Normal 20 5 3 2" xfId="38435"/>
    <cellStyle name="Normal 20 5 3 3" xfId="38436"/>
    <cellStyle name="Normal 20 5 3_4) FAS 143" xfId="38437"/>
    <cellStyle name="Normal 20 5 4" xfId="38438"/>
    <cellStyle name="Normal 20 5 5" xfId="38439"/>
    <cellStyle name="Normal 20 5_11) Prop" xfId="38440"/>
    <cellStyle name="Normal 20 6" xfId="38441"/>
    <cellStyle name="Normal 20 6 2" xfId="38442"/>
    <cellStyle name="Normal 20 6 2 2" xfId="38443"/>
    <cellStyle name="Normal 20 6 2 2 2" xfId="38444"/>
    <cellStyle name="Normal 20 6 2 2 3" xfId="38445"/>
    <cellStyle name="Normal 20 6 2 2_4) FAS 143" xfId="38446"/>
    <cellStyle name="Normal 20 6 2 3" xfId="38447"/>
    <cellStyle name="Normal 20 6 2 4" xfId="38448"/>
    <cellStyle name="Normal 20 6 2_11) Prop" xfId="38449"/>
    <cellStyle name="Normal 20 6 3" xfId="38450"/>
    <cellStyle name="Normal 20 6 3 2" xfId="38451"/>
    <cellStyle name="Normal 20 6 3 3" xfId="38452"/>
    <cellStyle name="Normal 20 6 3_4) FAS 143" xfId="38453"/>
    <cellStyle name="Normal 20 6 4" xfId="38454"/>
    <cellStyle name="Normal 20 6 5" xfId="38455"/>
    <cellStyle name="Normal 20 6_11) Prop" xfId="38456"/>
    <cellStyle name="Normal 20 7" xfId="38457"/>
    <cellStyle name="Normal 20 7 2" xfId="38458"/>
    <cellStyle name="Normal 20 7 3" xfId="38459"/>
    <cellStyle name="Normal 20 7_11) Prop" xfId="38460"/>
    <cellStyle name="Normal 20 8" xfId="38461"/>
    <cellStyle name="Normal 20 8 2" xfId="38462"/>
    <cellStyle name="Normal 20 8 3" xfId="38463"/>
    <cellStyle name="Normal 20 8_4) FAS 143" xfId="38464"/>
    <cellStyle name="Normal 20 9" xfId="38465"/>
    <cellStyle name="Normal 20_1.) Midland &amp; P&amp;L" xfId="38466"/>
    <cellStyle name="Normal 200" xfId="38467"/>
    <cellStyle name="Normal 200 2" xfId="38468"/>
    <cellStyle name="Normal 200 2 2" xfId="38469"/>
    <cellStyle name="Normal 200 3" xfId="38470"/>
    <cellStyle name="Normal 200_11) Prop" xfId="38471"/>
    <cellStyle name="Normal 201" xfId="38472"/>
    <cellStyle name="Normal 201 2" xfId="38473"/>
    <cellStyle name="Normal 201 2 2" xfId="38474"/>
    <cellStyle name="Normal 201 3" xfId="38475"/>
    <cellStyle name="Normal 201_11) Prop" xfId="38476"/>
    <cellStyle name="Normal 202" xfId="38477"/>
    <cellStyle name="Normal 202 2" xfId="38478"/>
    <cellStyle name="Normal 202 2 2" xfId="38479"/>
    <cellStyle name="Normal 202 3" xfId="38480"/>
    <cellStyle name="Normal 202_11) Prop" xfId="38481"/>
    <cellStyle name="Normal 203" xfId="38482"/>
    <cellStyle name="Normal 203 2" xfId="38483"/>
    <cellStyle name="Normal 203 2 2" xfId="38484"/>
    <cellStyle name="Normal 203 3" xfId="38485"/>
    <cellStyle name="Normal 203_11) Prop" xfId="38486"/>
    <cellStyle name="Normal 204" xfId="38487"/>
    <cellStyle name="Normal 204 2" xfId="38488"/>
    <cellStyle name="Normal 204 2 2" xfId="38489"/>
    <cellStyle name="Normal 204 3" xfId="38490"/>
    <cellStyle name="Normal 204_4) FAS 143" xfId="38491"/>
    <cellStyle name="Normal 205" xfId="38492"/>
    <cellStyle name="Normal 205 2" xfId="38493"/>
    <cellStyle name="Normal 205 2 2" xfId="38494"/>
    <cellStyle name="Normal 205 3" xfId="38495"/>
    <cellStyle name="Normal 205_4) FAS 143" xfId="38496"/>
    <cellStyle name="Normal 206" xfId="38497"/>
    <cellStyle name="Normal 206 2" xfId="38498"/>
    <cellStyle name="Normal 206 2 2" xfId="38499"/>
    <cellStyle name="Normal 206 3" xfId="38500"/>
    <cellStyle name="Normal 206_4) FAS 143" xfId="38501"/>
    <cellStyle name="Normal 207" xfId="38502"/>
    <cellStyle name="Normal 207 2" xfId="38503"/>
    <cellStyle name="Normal 207 3" xfId="38504"/>
    <cellStyle name="Normal 207_4) FAS 143" xfId="38505"/>
    <cellStyle name="Normal 208" xfId="38506"/>
    <cellStyle name="Normal 208 2" xfId="38507"/>
    <cellStyle name="Normal 208 3" xfId="38508"/>
    <cellStyle name="Normal 208_4) FAS 143" xfId="38509"/>
    <cellStyle name="Normal 209" xfId="38510"/>
    <cellStyle name="Normal 209 2" xfId="38511"/>
    <cellStyle name="Normal 209 3" xfId="38512"/>
    <cellStyle name="Normal 209_4) FAS 143" xfId="38513"/>
    <cellStyle name="Normal 21" xfId="38514"/>
    <cellStyle name="Normal 21 10" xfId="38515"/>
    <cellStyle name="Normal 21 10 2" xfId="38516"/>
    <cellStyle name="Normal 21 11" xfId="38517"/>
    <cellStyle name="Normal 21 2" xfId="38518"/>
    <cellStyle name="Normal 21 2 10" xfId="38519"/>
    <cellStyle name="Normal 21 2 2" xfId="38520"/>
    <cellStyle name="Normal 21 2 2 2" xfId="38521"/>
    <cellStyle name="Normal 21 2 2 2 2" xfId="38522"/>
    <cellStyle name="Normal 21 2 2 2 3" xfId="38523"/>
    <cellStyle name="Normal 21 2 2 2_11) Prop" xfId="38524"/>
    <cellStyle name="Normal 21 2 2 3" xfId="38525"/>
    <cellStyle name="Normal 21 2 2 3 2" xfId="38526"/>
    <cellStyle name="Normal 21 2 2 3 3" xfId="38527"/>
    <cellStyle name="Normal 21 2 2 3_11) Prop" xfId="38528"/>
    <cellStyle name="Normal 21 2 2 4" xfId="38529"/>
    <cellStyle name="Normal 21 2 2 5" xfId="38530"/>
    <cellStyle name="Normal 21 2 2_11) Prop" xfId="38531"/>
    <cellStyle name="Normal 21 2 3" xfId="38532"/>
    <cellStyle name="Normal 21 2 3 2" xfId="38533"/>
    <cellStyle name="Normal 21 2 3 2 2" xfId="38534"/>
    <cellStyle name="Normal 21 2 3 2 3" xfId="38535"/>
    <cellStyle name="Normal 21 2 3 2_4) FAS 143" xfId="38536"/>
    <cellStyle name="Normal 21 2 3 3" xfId="38537"/>
    <cellStyle name="Normal 21 2 3 4" xfId="38538"/>
    <cellStyle name="Normal 21 2 3_11) Prop" xfId="38539"/>
    <cellStyle name="Normal 21 2 4" xfId="38540"/>
    <cellStyle name="Normal 21 2 4 2" xfId="38541"/>
    <cellStyle name="Normal 21 2 4 2 2" xfId="38542"/>
    <cellStyle name="Normal 21 2 4 2 2 2" xfId="38543"/>
    <cellStyle name="Normal 21 2 4 2 2 3" xfId="38544"/>
    <cellStyle name="Normal 21 2 4 2 2_4) FAS 143" xfId="38545"/>
    <cellStyle name="Normal 21 2 4 2 3" xfId="38546"/>
    <cellStyle name="Normal 21 2 4 2 4" xfId="38547"/>
    <cellStyle name="Normal 21 2 4 2_11) Prop" xfId="38548"/>
    <cellStyle name="Normal 21 2 4 3" xfId="38549"/>
    <cellStyle name="Normal 21 2 4 3 2" xfId="38550"/>
    <cellStyle name="Normal 21 2 4 3 3" xfId="38551"/>
    <cellStyle name="Normal 21 2 4 3_4) FAS 143" xfId="38552"/>
    <cellStyle name="Normal 21 2 4 4" xfId="38553"/>
    <cellStyle name="Normal 21 2 4 5" xfId="38554"/>
    <cellStyle name="Normal 21 2 4_11) Prop" xfId="38555"/>
    <cellStyle name="Normal 21 2 5" xfId="38556"/>
    <cellStyle name="Normal 21 2 5 2" xfId="38557"/>
    <cellStyle name="Normal 21 2 5 3" xfId="38558"/>
    <cellStyle name="Normal 21 2 5_4) FAS 143" xfId="38559"/>
    <cellStyle name="Normal 21 2 6" xfId="38560"/>
    <cellStyle name="Normal 21 2 6 2" xfId="38561"/>
    <cellStyle name="Normal 21 2 7" xfId="38562"/>
    <cellStyle name="Normal 21 2 8" xfId="38563"/>
    <cellStyle name="Normal 21 2 9" xfId="38564"/>
    <cellStyle name="Normal 21 2_1.) Midland &amp; P&amp;L" xfId="38565"/>
    <cellStyle name="Normal 21 3" xfId="38566"/>
    <cellStyle name="Normal 21 3 2" xfId="38567"/>
    <cellStyle name="Normal 21 3 2 2" xfId="38568"/>
    <cellStyle name="Normal 21 3 2 2 2" xfId="38569"/>
    <cellStyle name="Normal 21 3 2 2 3" xfId="38570"/>
    <cellStyle name="Normal 21 3 2 2_11) Prop" xfId="38571"/>
    <cellStyle name="Normal 21 3 2 3" xfId="38572"/>
    <cellStyle name="Normal 21 3 2 4" xfId="38573"/>
    <cellStyle name="Normal 21 3 2_11) Prop" xfId="38574"/>
    <cellStyle name="Normal 21 3 3" xfId="38575"/>
    <cellStyle name="Normal 21 3 4" xfId="38576"/>
    <cellStyle name="Normal 21 3_11) Prop" xfId="38577"/>
    <cellStyle name="Normal 21 4" xfId="38578"/>
    <cellStyle name="Normal 21 4 2" xfId="38579"/>
    <cellStyle name="Normal 21 4 2 2" xfId="38580"/>
    <cellStyle name="Normal 21 4 2 2 2" xfId="38581"/>
    <cellStyle name="Normal 21 4 2 2 3" xfId="38582"/>
    <cellStyle name="Normal 21 4 2 2_4) FAS 143" xfId="38583"/>
    <cellStyle name="Normal 21 4 2 3" xfId="38584"/>
    <cellStyle name="Normal 21 4 2 3 2" xfId="38585"/>
    <cellStyle name="Normal 21 4 2 3 2 2" xfId="38586"/>
    <cellStyle name="Normal 21 4 2 3 2_PY_Adj" xfId="38587"/>
    <cellStyle name="Normal 21 4 2 3 3" xfId="38588"/>
    <cellStyle name="Normal 21 4 2 3_C1 BS" xfId="38589"/>
    <cellStyle name="Normal 21 4 2 4" xfId="38590"/>
    <cellStyle name="Normal 21 4 2 4 2" xfId="38591"/>
    <cellStyle name="Normal 21 4 2 4 2 2" xfId="38592"/>
    <cellStyle name="Normal 21 4 2 4 2_PY_Adj" xfId="38593"/>
    <cellStyle name="Normal 21 4 2 4 3" xfId="38594"/>
    <cellStyle name="Normal 21 4 2 4_C1 BS" xfId="38595"/>
    <cellStyle name="Normal 21 4 2 5" xfId="38596"/>
    <cellStyle name="Normal 21 4 2 5 2" xfId="38597"/>
    <cellStyle name="Normal 21 4 2 5_PY_Adj" xfId="38598"/>
    <cellStyle name="Normal 21 4 2 6" xfId="38599"/>
    <cellStyle name="Normal 21 4 2_11) Prop" xfId="38600"/>
    <cellStyle name="Normal 21 4 3" xfId="38601"/>
    <cellStyle name="Normal 21 4 3 2" xfId="38602"/>
    <cellStyle name="Normal 21 4 3 3" xfId="38603"/>
    <cellStyle name="Normal 21 4 3_11) Prop" xfId="38604"/>
    <cellStyle name="Normal 21 4 4" xfId="38605"/>
    <cellStyle name="Normal 21 4 4 2" xfId="38606"/>
    <cellStyle name="Normal 21 4 4 3" xfId="38607"/>
    <cellStyle name="Normal 21 4 4_4) FAS 143" xfId="38608"/>
    <cellStyle name="Normal 21 4 5" xfId="38609"/>
    <cellStyle name="Normal 21 4 5 2" xfId="38610"/>
    <cellStyle name="Normal 21 4 5 2 2" xfId="38611"/>
    <cellStyle name="Normal 21 4 5 2_PY_Adj" xfId="38612"/>
    <cellStyle name="Normal 21 4 5 3" xfId="38613"/>
    <cellStyle name="Normal 21 4 5_C1 BS" xfId="38614"/>
    <cellStyle name="Normal 21 4 6" xfId="38615"/>
    <cellStyle name="Normal 21 4 6 2" xfId="38616"/>
    <cellStyle name="Normal 21 4 6 2 2" xfId="38617"/>
    <cellStyle name="Normal 21 4 6 2_PY_Adj" xfId="38618"/>
    <cellStyle name="Normal 21 4 6 3" xfId="38619"/>
    <cellStyle name="Normal 21 4 6_C1 BS" xfId="38620"/>
    <cellStyle name="Normal 21 4 7" xfId="38621"/>
    <cellStyle name="Normal 21 4 7 2" xfId="38622"/>
    <cellStyle name="Normal 21 4 7_PY_Adj" xfId="38623"/>
    <cellStyle name="Normal 21 4 8" xfId="38624"/>
    <cellStyle name="Normal 21 4_11) Prop" xfId="38625"/>
    <cellStyle name="Normal 21 5" xfId="38626"/>
    <cellStyle name="Normal 21 5 2" xfId="38627"/>
    <cellStyle name="Normal 21 5 2 2" xfId="38628"/>
    <cellStyle name="Normal 21 5 2 3" xfId="38629"/>
    <cellStyle name="Normal 21 5 2_11) Prop" xfId="38630"/>
    <cellStyle name="Normal 21 5 3" xfId="38631"/>
    <cellStyle name="Normal 21 5 3 2" xfId="38632"/>
    <cellStyle name="Normal 21 5 3 2 2" xfId="38633"/>
    <cellStyle name="Normal 21 5 3 2_PY_Adj" xfId="38634"/>
    <cellStyle name="Normal 21 5 3 3" xfId="38635"/>
    <cellStyle name="Normal 21 5 3_C1 BS" xfId="38636"/>
    <cellStyle name="Normal 21 5 4" xfId="38637"/>
    <cellStyle name="Normal 21 5 4 2" xfId="38638"/>
    <cellStyle name="Normal 21 5 4 2 2" xfId="38639"/>
    <cellStyle name="Normal 21 5 4 2_PY_Adj" xfId="38640"/>
    <cellStyle name="Normal 21 5 4 3" xfId="38641"/>
    <cellStyle name="Normal 21 5 4_C1 BS" xfId="38642"/>
    <cellStyle name="Normal 21 5 5" xfId="38643"/>
    <cellStyle name="Normal 21 5 5 2" xfId="38644"/>
    <cellStyle name="Normal 21 5 5_PY_Adj" xfId="38645"/>
    <cellStyle name="Normal 21 5 6" xfId="38646"/>
    <cellStyle name="Normal 21 5_11) Prop" xfId="38647"/>
    <cellStyle name="Normal 21 6" xfId="38648"/>
    <cellStyle name="Normal 21 6 2" xfId="38649"/>
    <cellStyle name="Normal 21 6 2 2" xfId="38650"/>
    <cellStyle name="Normal 21 6 2 2 2" xfId="38651"/>
    <cellStyle name="Normal 21 6 2 2 2 2" xfId="38652"/>
    <cellStyle name="Normal 21 6 2 2 2 3" xfId="38653"/>
    <cellStyle name="Normal 21 6 2 2 2_4) FAS 143" xfId="38654"/>
    <cellStyle name="Normal 21 6 2 2 3" xfId="38655"/>
    <cellStyle name="Normal 21 6 2 2 4" xfId="38656"/>
    <cellStyle name="Normal 21 6 2 2_11) Prop" xfId="38657"/>
    <cellStyle name="Normal 21 6 2 3" xfId="38658"/>
    <cellStyle name="Normal 21 6 2 3 2" xfId="38659"/>
    <cellStyle name="Normal 21 6 2 3 3" xfId="38660"/>
    <cellStyle name="Normal 21 6 2 3_11) Prop" xfId="38661"/>
    <cellStyle name="Normal 21 6 2 4" xfId="38662"/>
    <cellStyle name="Normal 21 6 2 4 2" xfId="38663"/>
    <cellStyle name="Normal 21 6 2 4 3" xfId="38664"/>
    <cellStyle name="Normal 21 6 2 4_4) FAS 143" xfId="38665"/>
    <cellStyle name="Normal 21 6 2 5" xfId="38666"/>
    <cellStyle name="Normal 21 6 2 6" xfId="38667"/>
    <cellStyle name="Normal 21 6 2_11) Prop" xfId="38668"/>
    <cellStyle name="Normal 21 6 3" xfId="38669"/>
    <cellStyle name="Normal 21 6 3 2" xfId="38670"/>
    <cellStyle name="Normal 21 6 3 3" xfId="38671"/>
    <cellStyle name="Normal 21 6 3_11) Prop" xfId="38672"/>
    <cellStyle name="Normal 21 6 4" xfId="38673"/>
    <cellStyle name="Normal 21 6 4 2" xfId="38674"/>
    <cellStyle name="Normal 21 6 4 3" xfId="38675"/>
    <cellStyle name="Normal 21 6 4_4) FAS 143" xfId="38676"/>
    <cellStyle name="Normal 21 6 5" xfId="38677"/>
    <cellStyle name="Normal 21 6 6" xfId="38678"/>
    <cellStyle name="Normal 21 6_11) Prop" xfId="38679"/>
    <cellStyle name="Normal 21 7" xfId="38680"/>
    <cellStyle name="Normal 21 7 2" xfId="38681"/>
    <cellStyle name="Normal 21 7 2 2" xfId="38682"/>
    <cellStyle name="Normal 21 7 2 3" xfId="38683"/>
    <cellStyle name="Normal 21 7 2_4) FAS 143" xfId="38684"/>
    <cellStyle name="Normal 21 7 3" xfId="38685"/>
    <cellStyle name="Normal 21 7 4" xfId="38686"/>
    <cellStyle name="Normal 21 7_11) Prop" xfId="38687"/>
    <cellStyle name="Normal 21 8" xfId="38688"/>
    <cellStyle name="Normal 21 8 2" xfId="38689"/>
    <cellStyle name="Normal 21 8 3" xfId="38690"/>
    <cellStyle name="Normal 21 8_11) Prop" xfId="38691"/>
    <cellStyle name="Normal 21 9" xfId="38692"/>
    <cellStyle name="Normal 21 9 2" xfId="38693"/>
    <cellStyle name="Normal 21 9 3" xfId="38694"/>
    <cellStyle name="Normal 21 9_4) FAS 143" xfId="38695"/>
    <cellStyle name="Normal 21_1.) Midland &amp; P&amp;L" xfId="38696"/>
    <cellStyle name="Normal 210" xfId="38697"/>
    <cellStyle name="Normal 210 2" xfId="38698"/>
    <cellStyle name="Normal 210 3" xfId="38699"/>
    <cellStyle name="Normal 210_4) FAS 143" xfId="38700"/>
    <cellStyle name="Normal 211" xfId="38701"/>
    <cellStyle name="Normal 211 2" xfId="38702"/>
    <cellStyle name="Normal 211 3" xfId="38703"/>
    <cellStyle name="Normal 211_4) FAS 143" xfId="38704"/>
    <cellStyle name="Normal 212" xfId="38705"/>
    <cellStyle name="Normal 212 2" xfId="38706"/>
    <cellStyle name="Normal 212 3" xfId="38707"/>
    <cellStyle name="Normal 212_4) FAS 143" xfId="38708"/>
    <cellStyle name="Normal 213" xfId="38709"/>
    <cellStyle name="Normal 213 2" xfId="38710"/>
    <cellStyle name="Normal 213 3" xfId="38711"/>
    <cellStyle name="Normal 213_4) FAS 143" xfId="38712"/>
    <cellStyle name="Normal 214" xfId="38713"/>
    <cellStyle name="Normal 214 2" xfId="38714"/>
    <cellStyle name="Normal 214 3" xfId="38715"/>
    <cellStyle name="Normal 214_4) FAS 143" xfId="38716"/>
    <cellStyle name="Normal 215" xfId="38717"/>
    <cellStyle name="Normal 215 2" xfId="38718"/>
    <cellStyle name="Normal 215 3" xfId="38719"/>
    <cellStyle name="Normal 215_4) FAS 143" xfId="38720"/>
    <cellStyle name="Normal 216" xfId="38721"/>
    <cellStyle name="Normal 216 2" xfId="38722"/>
    <cellStyle name="Normal 216 3" xfId="38723"/>
    <cellStyle name="Normal 216_4) FAS 143" xfId="38724"/>
    <cellStyle name="Normal 217" xfId="38725"/>
    <cellStyle name="Normal 217 2" xfId="38726"/>
    <cellStyle name="Normal 217 3" xfId="38727"/>
    <cellStyle name="Normal 217_4) FAS 143" xfId="38728"/>
    <cellStyle name="Normal 218" xfId="38729"/>
    <cellStyle name="Normal 218 2" xfId="38730"/>
    <cellStyle name="Normal 218 3" xfId="38731"/>
    <cellStyle name="Normal 218_4) FAS 143" xfId="38732"/>
    <cellStyle name="Normal 219" xfId="38733"/>
    <cellStyle name="Normal 219 2" xfId="38734"/>
    <cellStyle name="Normal 219 3" xfId="38735"/>
    <cellStyle name="Normal 219_4) FAS 143" xfId="38736"/>
    <cellStyle name="Normal 22" xfId="38737"/>
    <cellStyle name="Normal 22 10" xfId="38738"/>
    <cellStyle name="Normal 22 2" xfId="38739"/>
    <cellStyle name="Normal 22 2 2" xfId="38740"/>
    <cellStyle name="Normal 22 2 2 2" xfId="38741"/>
    <cellStyle name="Normal 22 2 2 2 2" xfId="38742"/>
    <cellStyle name="Normal 22 2 2 2 3" xfId="38743"/>
    <cellStyle name="Normal 22 2 2 2_4) FAS 143" xfId="38744"/>
    <cellStyle name="Normal 22 2 2 3" xfId="38745"/>
    <cellStyle name="Normal 22 2 2 4" xfId="38746"/>
    <cellStyle name="Normal 22 2 2_11) Prop" xfId="38747"/>
    <cellStyle name="Normal 22 2 3" xfId="38748"/>
    <cellStyle name="Normal 22 2 3 2" xfId="38749"/>
    <cellStyle name="Normal 22 2 3 2 2" xfId="38750"/>
    <cellStyle name="Normal 22 2 3 2 2 2" xfId="38751"/>
    <cellStyle name="Normal 22 2 3 2 2 3" xfId="38752"/>
    <cellStyle name="Normal 22 2 3 2 2_4) FAS 143" xfId="38753"/>
    <cellStyle name="Normal 22 2 3 2 3" xfId="38754"/>
    <cellStyle name="Normal 22 2 3 2 4" xfId="38755"/>
    <cellStyle name="Normal 22 2 3 2_11) Prop" xfId="38756"/>
    <cellStyle name="Normal 22 2 3 3" xfId="38757"/>
    <cellStyle name="Normal 22 2 3 3 2" xfId="38758"/>
    <cellStyle name="Normal 22 2 3 3 3" xfId="38759"/>
    <cellStyle name="Normal 22 2 3 3_4) FAS 143" xfId="38760"/>
    <cellStyle name="Normal 22 2 3 4" xfId="38761"/>
    <cellStyle name="Normal 22 2 3 5" xfId="38762"/>
    <cellStyle name="Normal 22 2 3_11) Prop" xfId="38763"/>
    <cellStyle name="Normal 22 2 4" xfId="38764"/>
    <cellStyle name="Normal 22 2 4 2" xfId="38765"/>
    <cellStyle name="Normal 22 2 4 3" xfId="38766"/>
    <cellStyle name="Normal 22 2 4_11) Prop" xfId="38767"/>
    <cellStyle name="Normal 22 2 5" xfId="38768"/>
    <cellStyle name="Normal 22 2_11) Prop" xfId="38769"/>
    <cellStyle name="Normal 22 3" xfId="38770"/>
    <cellStyle name="Normal 22 3 2" xfId="38771"/>
    <cellStyle name="Normal 22 3 2 2" xfId="38772"/>
    <cellStyle name="Normal 22 3 2 3" xfId="38773"/>
    <cellStyle name="Normal 22 3 2_11) Prop" xfId="38774"/>
    <cellStyle name="Normal 22 3 3" xfId="38775"/>
    <cellStyle name="Normal 22 3 4" xfId="38776"/>
    <cellStyle name="Normal 22 3_11) Prop" xfId="38777"/>
    <cellStyle name="Normal 22 4" xfId="38778"/>
    <cellStyle name="Normal 22 4 2" xfId="38779"/>
    <cellStyle name="Normal 22 4 2 2" xfId="38780"/>
    <cellStyle name="Normal 22 4 2 2 2" xfId="38781"/>
    <cellStyle name="Normal 22 4 2 2 3" xfId="38782"/>
    <cellStyle name="Normal 22 4 2 2_4) FAS 143" xfId="38783"/>
    <cellStyle name="Normal 22 4 2 3" xfId="38784"/>
    <cellStyle name="Normal 22 4 2 3 2" xfId="38785"/>
    <cellStyle name="Normal 22 4 2 3 2 2" xfId="38786"/>
    <cellStyle name="Normal 22 4 2 3 2_PY_Adj" xfId="38787"/>
    <cellStyle name="Normal 22 4 2 3 3" xfId="38788"/>
    <cellStyle name="Normal 22 4 2 3_C1 BS" xfId="38789"/>
    <cellStyle name="Normal 22 4 2 4" xfId="38790"/>
    <cellStyle name="Normal 22 4 2 4 2" xfId="38791"/>
    <cellStyle name="Normal 22 4 2 4 2 2" xfId="38792"/>
    <cellStyle name="Normal 22 4 2 4 2_PY_Adj" xfId="38793"/>
    <cellStyle name="Normal 22 4 2 4 3" xfId="38794"/>
    <cellStyle name="Normal 22 4 2 4_C1 BS" xfId="38795"/>
    <cellStyle name="Normal 22 4 2 5" xfId="38796"/>
    <cellStyle name="Normal 22 4 2 5 2" xfId="38797"/>
    <cellStyle name="Normal 22 4 2 5_PY_Adj" xfId="38798"/>
    <cellStyle name="Normal 22 4 2 6" xfId="38799"/>
    <cellStyle name="Normal 22 4 2_11) Prop" xfId="38800"/>
    <cellStyle name="Normal 22 4 3" xfId="38801"/>
    <cellStyle name="Normal 22 4 3 2" xfId="38802"/>
    <cellStyle name="Normal 22 4 3 3" xfId="38803"/>
    <cellStyle name="Normal 22 4 3_4) FAS 143" xfId="38804"/>
    <cellStyle name="Normal 22 4 4" xfId="38805"/>
    <cellStyle name="Normal 22 4 4 2" xfId="38806"/>
    <cellStyle name="Normal 22 4 4 2 2" xfId="38807"/>
    <cellStyle name="Normal 22 4 4 2_PY_Adj" xfId="38808"/>
    <cellStyle name="Normal 22 4 4 3" xfId="38809"/>
    <cellStyle name="Normal 22 4 4_C1 BS" xfId="38810"/>
    <cellStyle name="Normal 22 4 5" xfId="38811"/>
    <cellStyle name="Normal 22 4 5 2" xfId="38812"/>
    <cellStyle name="Normal 22 4 5 2 2" xfId="38813"/>
    <cellStyle name="Normal 22 4 5 2_PY_Adj" xfId="38814"/>
    <cellStyle name="Normal 22 4 5 3" xfId="38815"/>
    <cellStyle name="Normal 22 4 5_C1 BS" xfId="38816"/>
    <cellStyle name="Normal 22 4 6" xfId="38817"/>
    <cellStyle name="Normal 22 4 6 2" xfId="38818"/>
    <cellStyle name="Normal 22 4 6_PY_Adj" xfId="38819"/>
    <cellStyle name="Normal 22 4 7" xfId="38820"/>
    <cellStyle name="Normal 22 4_11) Prop" xfId="38821"/>
    <cellStyle name="Normal 22 5" xfId="38822"/>
    <cellStyle name="Normal 22 5 10" xfId="38823"/>
    <cellStyle name="Normal 22 5 10 2" xfId="38824"/>
    <cellStyle name="Normal 22 5 10_PY_Adj" xfId="38825"/>
    <cellStyle name="Normal 22 5 11" xfId="38826"/>
    <cellStyle name="Normal 22 5 2" xfId="38827"/>
    <cellStyle name="Normal 22 5 2 2" xfId="38828"/>
    <cellStyle name="Normal 22 5 2 2 2" xfId="38829"/>
    <cellStyle name="Normal 22 5 2 2 2 2" xfId="38830"/>
    <cellStyle name="Normal 22 5 2 2 2 3" xfId="38831"/>
    <cellStyle name="Normal 22 5 2 2 2_4) FAS 143" xfId="38832"/>
    <cellStyle name="Normal 22 5 2 2 3" xfId="38833"/>
    <cellStyle name="Normal 22 5 2 2 4" xfId="38834"/>
    <cellStyle name="Normal 22 5 2 2_11) Prop" xfId="38835"/>
    <cellStyle name="Normal 22 5 2 3" xfId="38836"/>
    <cellStyle name="Normal 22 5 2 3 2" xfId="38837"/>
    <cellStyle name="Normal 22 5 2 3 3" xfId="38838"/>
    <cellStyle name="Normal 22 5 2 3_4) FAS 143" xfId="38839"/>
    <cellStyle name="Normal 22 5 2 4" xfId="38840"/>
    <cellStyle name="Normal 22 5 2 5" xfId="38841"/>
    <cellStyle name="Normal 22 5 2_11) Prop" xfId="38842"/>
    <cellStyle name="Normal 22 5 3" xfId="38843"/>
    <cellStyle name="Normal 22 5 3 2" xfId="38844"/>
    <cellStyle name="Normal 22 5 3 3" xfId="38845"/>
    <cellStyle name="Normal 22 5 3_11) Prop" xfId="38846"/>
    <cellStyle name="Normal 22 5 4" xfId="38847"/>
    <cellStyle name="Normal 22 5 4 2" xfId="38848"/>
    <cellStyle name="Normal 22 5 4 2 2" xfId="38849"/>
    <cellStyle name="Normal 22 5 4 2_PY_Adj" xfId="38850"/>
    <cellStyle name="Normal 22 5 4 3" xfId="38851"/>
    <cellStyle name="Normal 22 5 4_C1 BS" xfId="38852"/>
    <cellStyle name="Normal 22 5 5" xfId="38853"/>
    <cellStyle name="Normal 22 5 5 2" xfId="38854"/>
    <cellStyle name="Normal 22 5 5 2 2" xfId="38855"/>
    <cellStyle name="Normal 22 5 5 2_PY_Adj" xfId="38856"/>
    <cellStyle name="Normal 22 5 5 3" xfId="38857"/>
    <cellStyle name="Normal 22 5 5_C1 BS" xfId="38858"/>
    <cellStyle name="Normal 22 5 6" xfId="38859"/>
    <cellStyle name="Normal 22 5 6 2" xfId="38860"/>
    <cellStyle name="Normal 22 5 6 2 2" xfId="38861"/>
    <cellStyle name="Normal 22 5 6 2_PY_Adj" xfId="38862"/>
    <cellStyle name="Normal 22 5 6 3" xfId="38863"/>
    <cellStyle name="Normal 22 5 6_C1 BS" xfId="38864"/>
    <cellStyle name="Normal 22 5 7" xfId="38865"/>
    <cellStyle name="Normal 22 5 7 2" xfId="38866"/>
    <cellStyle name="Normal 22 5 7 2 2" xfId="38867"/>
    <cellStyle name="Normal 22 5 7 2_PY_Adj" xfId="38868"/>
    <cellStyle name="Normal 22 5 7 3" xfId="38869"/>
    <cellStyle name="Normal 22 5 7_C1 BS" xfId="38870"/>
    <cellStyle name="Normal 22 5 8" xfId="38871"/>
    <cellStyle name="Normal 22 5 8 2" xfId="38872"/>
    <cellStyle name="Normal 22 5 8 2 2" xfId="38873"/>
    <cellStyle name="Normal 22 5 8 2_PY_Adj" xfId="38874"/>
    <cellStyle name="Normal 22 5 8 3" xfId="38875"/>
    <cellStyle name="Normal 22 5 8_C1 BS" xfId="38876"/>
    <cellStyle name="Normal 22 5 9" xfId="38877"/>
    <cellStyle name="Normal 22 5 9 2" xfId="38878"/>
    <cellStyle name="Normal 22 5 9 2 2" xfId="38879"/>
    <cellStyle name="Normal 22 5 9 2_PY_Adj" xfId="38880"/>
    <cellStyle name="Normal 22 5 9 3" xfId="38881"/>
    <cellStyle name="Normal 22 5 9_C1 BS" xfId="38882"/>
    <cellStyle name="Normal 22 5_11) Prop" xfId="38883"/>
    <cellStyle name="Normal 22 6" xfId="38884"/>
    <cellStyle name="Normal 22 6 2" xfId="38885"/>
    <cellStyle name="Normal 22 6 2 2" xfId="38886"/>
    <cellStyle name="Normal 22 6 2 3" xfId="38887"/>
    <cellStyle name="Normal 22 6 2_4) FAS 143" xfId="38888"/>
    <cellStyle name="Normal 22 6 3" xfId="38889"/>
    <cellStyle name="Normal 22 6 4" xfId="38890"/>
    <cellStyle name="Normal 22 6_11) Prop" xfId="38891"/>
    <cellStyle name="Normal 22 7" xfId="38892"/>
    <cellStyle name="Normal 22 7 2" xfId="38893"/>
    <cellStyle name="Normal 22 7 3" xfId="38894"/>
    <cellStyle name="Normal 22 7_4) FAS 143" xfId="38895"/>
    <cellStyle name="Normal 22 8" xfId="38896"/>
    <cellStyle name="Normal 22 8 2" xfId="38897"/>
    <cellStyle name="Normal 22 9" xfId="38898"/>
    <cellStyle name="Normal 22_1.) Midland &amp; P&amp;L" xfId="38899"/>
    <cellStyle name="Normal 220" xfId="38900"/>
    <cellStyle name="Normal 220 2" xfId="38901"/>
    <cellStyle name="Normal 220 3" xfId="38902"/>
    <cellStyle name="Normal 220_4) FAS 143" xfId="38903"/>
    <cellStyle name="Normal 221" xfId="38904"/>
    <cellStyle name="Normal 221 2" xfId="38905"/>
    <cellStyle name="Normal 221 3" xfId="38906"/>
    <cellStyle name="Normal 221_4) FAS 143" xfId="38907"/>
    <cellStyle name="Normal 222" xfId="38908"/>
    <cellStyle name="Normal 222 2" xfId="38909"/>
    <cellStyle name="Normal 222 3" xfId="38910"/>
    <cellStyle name="Normal 222_4) FAS 143" xfId="38911"/>
    <cellStyle name="Normal 223" xfId="38912"/>
    <cellStyle name="Normal 223 2" xfId="38913"/>
    <cellStyle name="Normal 223 3" xfId="38914"/>
    <cellStyle name="Normal 223_4) FAS 143" xfId="38915"/>
    <cellStyle name="Normal 224" xfId="38916"/>
    <cellStyle name="Normal 224 2" xfId="38917"/>
    <cellStyle name="Normal 224 3" xfId="38918"/>
    <cellStyle name="Normal 224_4) FAS 143" xfId="38919"/>
    <cellStyle name="Normal 225" xfId="38920"/>
    <cellStyle name="Normal 225 2" xfId="38921"/>
    <cellStyle name="Normal 225 3" xfId="38922"/>
    <cellStyle name="Normal 225_4) FAS 143" xfId="38923"/>
    <cellStyle name="Normal 226" xfId="38924"/>
    <cellStyle name="Normal 226 2" xfId="38925"/>
    <cellStyle name="Normal 226 3" xfId="38926"/>
    <cellStyle name="Normal 226_4) FAS 143" xfId="38927"/>
    <cellStyle name="Normal 227" xfId="38928"/>
    <cellStyle name="Normal 227 2" xfId="38929"/>
    <cellStyle name="Normal 227 3" xfId="38930"/>
    <cellStyle name="Normal 227_4) FAS 143" xfId="38931"/>
    <cellStyle name="Normal 228" xfId="38932"/>
    <cellStyle name="Normal 228 2" xfId="38933"/>
    <cellStyle name="Normal 228 3" xfId="38934"/>
    <cellStyle name="Normal 228_4) FAS 143" xfId="38935"/>
    <cellStyle name="Normal 229" xfId="38936"/>
    <cellStyle name="Normal 229 2" xfId="38937"/>
    <cellStyle name="Normal 229 3" xfId="38938"/>
    <cellStyle name="Normal 229_4) FAS 143" xfId="38939"/>
    <cellStyle name="Normal 23" xfId="38940"/>
    <cellStyle name="Normal 23 10" xfId="38941"/>
    <cellStyle name="Normal 23 2" xfId="38942"/>
    <cellStyle name="Normal 23 2 2" xfId="38943"/>
    <cellStyle name="Normal 23 2 2 2" xfId="38944"/>
    <cellStyle name="Normal 23 2 2 2 2" xfId="38945"/>
    <cellStyle name="Normal 23 2 2 2 3" xfId="38946"/>
    <cellStyle name="Normal 23 2 2 2_4) FAS 143" xfId="38947"/>
    <cellStyle name="Normal 23 2 2 3" xfId="38948"/>
    <cellStyle name="Normal 23 2 2 4" xfId="38949"/>
    <cellStyle name="Normal 23 2 2_11) Prop" xfId="38950"/>
    <cellStyle name="Normal 23 2 3" xfId="38951"/>
    <cellStyle name="Normal 23 2 3 2" xfId="38952"/>
    <cellStyle name="Normal 23 2 3 3" xfId="38953"/>
    <cellStyle name="Normal 23 2 3_11) Prop" xfId="38954"/>
    <cellStyle name="Normal 23 2 4" xfId="38955"/>
    <cellStyle name="Normal 23 2_11) Prop" xfId="38956"/>
    <cellStyle name="Normal 23 3" xfId="38957"/>
    <cellStyle name="Normal 23 3 2" xfId="38958"/>
    <cellStyle name="Normal 23 3 2 2" xfId="38959"/>
    <cellStyle name="Normal 23 3 3" xfId="38960"/>
    <cellStyle name="Normal 23 3 3 2" xfId="38961"/>
    <cellStyle name="Normal 23 3 3 3" xfId="38962"/>
    <cellStyle name="Normal 23 3 3_4) FAS 143" xfId="38963"/>
    <cellStyle name="Normal 23 3 4" xfId="38964"/>
    <cellStyle name="Normal 23 3 5" xfId="38965"/>
    <cellStyle name="Normal 23 3_11) Prop" xfId="38966"/>
    <cellStyle name="Normal 23 4" xfId="38967"/>
    <cellStyle name="Normal 23 4 2" xfId="38968"/>
    <cellStyle name="Normal 23 4 2 2" xfId="38969"/>
    <cellStyle name="Normal 23 4 2 2 2" xfId="38970"/>
    <cellStyle name="Normal 23 4 2 2 3" xfId="38971"/>
    <cellStyle name="Normal 23 4 2 2_4) FAS 143" xfId="38972"/>
    <cellStyle name="Normal 23 4 2 3" xfId="38973"/>
    <cellStyle name="Normal 23 4 2 3 2" xfId="38974"/>
    <cellStyle name="Normal 23 4 2 3 2 2" xfId="38975"/>
    <cellStyle name="Normal 23 4 2 3 2_PY_Adj" xfId="38976"/>
    <cellStyle name="Normal 23 4 2 3 3" xfId="38977"/>
    <cellStyle name="Normal 23 4 2 3_C1 BS" xfId="38978"/>
    <cellStyle name="Normal 23 4 2 4" xfId="38979"/>
    <cellStyle name="Normal 23 4 2 4 2" xfId="38980"/>
    <cellStyle name="Normal 23 4 2 4 2 2" xfId="38981"/>
    <cellStyle name="Normal 23 4 2 4 2_PY_Adj" xfId="38982"/>
    <cellStyle name="Normal 23 4 2 4 3" xfId="38983"/>
    <cellStyle name="Normal 23 4 2 4_C1 BS" xfId="38984"/>
    <cellStyle name="Normal 23 4 2 5" xfId="38985"/>
    <cellStyle name="Normal 23 4 2 5 2" xfId="38986"/>
    <cellStyle name="Normal 23 4 2 5_PY_Adj" xfId="38987"/>
    <cellStyle name="Normal 23 4 2 6" xfId="38988"/>
    <cellStyle name="Normal 23 4 2_11) Prop" xfId="38989"/>
    <cellStyle name="Normal 23 4 3" xfId="38990"/>
    <cellStyle name="Normal 23 4 3 2" xfId="38991"/>
    <cellStyle name="Normal 23 4 3 3" xfId="38992"/>
    <cellStyle name="Normal 23 4 3_4) FAS 143" xfId="38993"/>
    <cellStyle name="Normal 23 4 4" xfId="38994"/>
    <cellStyle name="Normal 23 4 4 2" xfId="38995"/>
    <cellStyle name="Normal 23 4 4 2 2" xfId="38996"/>
    <cellStyle name="Normal 23 4 4 2_PY_Adj" xfId="38997"/>
    <cellStyle name="Normal 23 4 4 3" xfId="38998"/>
    <cellStyle name="Normal 23 4 4_C1 BS" xfId="38999"/>
    <cellStyle name="Normal 23 4 5" xfId="39000"/>
    <cellStyle name="Normal 23 4 5 2" xfId="39001"/>
    <cellStyle name="Normal 23 4 5 2 2" xfId="39002"/>
    <cellStyle name="Normal 23 4 5 2_PY_Adj" xfId="39003"/>
    <cellStyle name="Normal 23 4 5 3" xfId="39004"/>
    <cellStyle name="Normal 23 4 5_C1 BS" xfId="39005"/>
    <cellStyle name="Normal 23 4 6" xfId="39006"/>
    <cellStyle name="Normal 23 4 6 2" xfId="39007"/>
    <cellStyle name="Normal 23 4 6_PY_Adj" xfId="39008"/>
    <cellStyle name="Normal 23 4 7" xfId="39009"/>
    <cellStyle name="Normal 23 4_11) Prop" xfId="39010"/>
    <cellStyle name="Normal 23 5" xfId="39011"/>
    <cellStyle name="Normal 23 5 2" xfId="39012"/>
    <cellStyle name="Normal 23 5 2 2" xfId="39013"/>
    <cellStyle name="Normal 23 5 2 3" xfId="39014"/>
    <cellStyle name="Normal 23 5 2_4) FAS 143" xfId="39015"/>
    <cellStyle name="Normal 23 5 3" xfId="39016"/>
    <cellStyle name="Normal 23 5 3 2" xfId="39017"/>
    <cellStyle name="Normal 23 5 3 2 2" xfId="39018"/>
    <cellStyle name="Normal 23 5 3 2_PY_Adj" xfId="39019"/>
    <cellStyle name="Normal 23 5 3 3" xfId="39020"/>
    <cellStyle name="Normal 23 5 3_C1 BS" xfId="39021"/>
    <cellStyle name="Normal 23 5 4" xfId="39022"/>
    <cellStyle name="Normal 23 5 4 2" xfId="39023"/>
    <cellStyle name="Normal 23 5 4 2 2" xfId="39024"/>
    <cellStyle name="Normal 23 5 4 2_PY_Adj" xfId="39025"/>
    <cellStyle name="Normal 23 5 4 3" xfId="39026"/>
    <cellStyle name="Normal 23 5 4_C1 BS" xfId="39027"/>
    <cellStyle name="Normal 23 5 5" xfId="39028"/>
    <cellStyle name="Normal 23 5 5 2" xfId="39029"/>
    <cellStyle name="Normal 23 5 5_PY_Adj" xfId="39030"/>
    <cellStyle name="Normal 23 5 6" xfId="39031"/>
    <cellStyle name="Normal 23 5_11) Prop" xfId="39032"/>
    <cellStyle name="Normal 23 6" xfId="39033"/>
    <cellStyle name="Normal 23 6 2" xfId="39034"/>
    <cellStyle name="Normal 23 6 2 2" xfId="39035"/>
    <cellStyle name="Normal 23 6 2 3" xfId="39036"/>
    <cellStyle name="Normal 23 6 2_4) FAS 143" xfId="39037"/>
    <cellStyle name="Normal 23 6 3" xfId="39038"/>
    <cellStyle name="Normal 23 6 4" xfId="39039"/>
    <cellStyle name="Normal 23 6_11) Prop" xfId="39040"/>
    <cellStyle name="Normal 23 7" xfId="39041"/>
    <cellStyle name="Normal 23 7 2" xfId="39042"/>
    <cellStyle name="Normal 23 7 3" xfId="39043"/>
    <cellStyle name="Normal 23 7_11) Prop" xfId="39044"/>
    <cellStyle name="Normal 23 8" xfId="39045"/>
    <cellStyle name="Normal 23 8 2" xfId="39046"/>
    <cellStyle name="Normal 23 8 3" xfId="39047"/>
    <cellStyle name="Normal 23 8_4) FAS 143" xfId="39048"/>
    <cellStyle name="Normal 23 9" xfId="39049"/>
    <cellStyle name="Normal 23_1.) Midland &amp; P&amp;L" xfId="39050"/>
    <cellStyle name="Normal 230" xfId="39051"/>
    <cellStyle name="Normal 230 2" xfId="39052"/>
    <cellStyle name="Normal 230 3" xfId="39053"/>
    <cellStyle name="Normal 230_4) FAS 143" xfId="39054"/>
    <cellStyle name="Normal 231" xfId="39055"/>
    <cellStyle name="Normal 231 2" xfId="39056"/>
    <cellStyle name="Normal 231 3" xfId="39057"/>
    <cellStyle name="Normal 231_4) FAS 143" xfId="39058"/>
    <cellStyle name="Normal 232" xfId="39059"/>
    <cellStyle name="Normal 232 2" xfId="39060"/>
    <cellStyle name="Normal 232 3" xfId="39061"/>
    <cellStyle name="Normal 232_4) FAS 143" xfId="39062"/>
    <cellStyle name="Normal 233" xfId="39063"/>
    <cellStyle name="Normal 233 2" xfId="39064"/>
    <cellStyle name="Normal 233 3" xfId="39065"/>
    <cellStyle name="Normal 233_4) FAS 143" xfId="39066"/>
    <cellStyle name="Normal 234" xfId="39067"/>
    <cellStyle name="Normal 234 2" xfId="39068"/>
    <cellStyle name="Normal 234 3" xfId="39069"/>
    <cellStyle name="Normal 234_4) FAS 143" xfId="39070"/>
    <cellStyle name="Normal 235" xfId="39071"/>
    <cellStyle name="Normal 235 2" xfId="39072"/>
    <cellStyle name="Normal 235 3" xfId="39073"/>
    <cellStyle name="Normal 235_4) FAS 143" xfId="39074"/>
    <cellStyle name="Normal 236" xfId="39075"/>
    <cellStyle name="Normal 236 2" xfId="39076"/>
    <cellStyle name="Normal 236 3" xfId="39077"/>
    <cellStyle name="Normal 236_4) FAS 143" xfId="39078"/>
    <cellStyle name="Normal 237" xfId="39079"/>
    <cellStyle name="Normal 237 2" xfId="39080"/>
    <cellStyle name="Normal 237 3" xfId="39081"/>
    <cellStyle name="Normal 237_4) FAS 143" xfId="39082"/>
    <cellStyle name="Normal 238" xfId="39083"/>
    <cellStyle name="Normal 238 2" xfId="39084"/>
    <cellStyle name="Normal 238 3" xfId="39085"/>
    <cellStyle name="Normal 238_4) FAS 143" xfId="39086"/>
    <cellStyle name="Normal 239" xfId="39087"/>
    <cellStyle name="Normal 239 2" xfId="39088"/>
    <cellStyle name="Normal 239 3" xfId="39089"/>
    <cellStyle name="Normal 239_4) FAS 143" xfId="39090"/>
    <cellStyle name="Normal 24" xfId="39091"/>
    <cellStyle name="Normal 24 10" xfId="39092"/>
    <cellStyle name="Normal 24 10 2" xfId="39093"/>
    <cellStyle name="Normal 24 10_PY_Adj" xfId="39094"/>
    <cellStyle name="Normal 24 11" xfId="39095"/>
    <cellStyle name="Normal 24 11 2" xfId="39096"/>
    <cellStyle name="Normal 24 11_PY_Adj" xfId="39097"/>
    <cellStyle name="Normal 24 12" xfId="39098"/>
    <cellStyle name="Normal 24 13" xfId="39099"/>
    <cellStyle name="Normal 24 14" xfId="39100"/>
    <cellStyle name="Normal 24 2" xfId="39101"/>
    <cellStyle name="Normal 24 2 10" xfId="39102"/>
    <cellStyle name="Normal 24 2 11" xfId="39103"/>
    <cellStyle name="Normal 24 2 12" xfId="39104"/>
    <cellStyle name="Normal 24 2 2" xfId="39105"/>
    <cellStyle name="Normal 24 2 2 2" xfId="39106"/>
    <cellStyle name="Normal 24 2 2 2 2" xfId="39107"/>
    <cellStyle name="Normal 24 2 2 2 2 2" xfId="39108"/>
    <cellStyle name="Normal 24 2 2 2 2 2 2" xfId="39109"/>
    <cellStyle name="Normal 24 2 2 2 2 2 2 2" xfId="39110"/>
    <cellStyle name="Normal 24 2 2 2 2 2 3" xfId="39111"/>
    <cellStyle name="Normal 24 2 2 2 2 3" xfId="39112"/>
    <cellStyle name="Normal 24 2 2 2 2 3 2" xfId="39113"/>
    <cellStyle name="Normal 24 2 2 2 2 4" xfId="39114"/>
    <cellStyle name="Normal 24 2 2 2 3" xfId="39115"/>
    <cellStyle name="Normal 24 2 2 2 3 2" xfId="39116"/>
    <cellStyle name="Normal 24 2 2 2 3 2 2" xfId="39117"/>
    <cellStyle name="Normal 24 2 2 2 3 3" xfId="39118"/>
    <cellStyle name="Normal 24 2 2 2 4" xfId="39119"/>
    <cellStyle name="Normal 24 2 2 2 4 2" xfId="39120"/>
    <cellStyle name="Normal 24 2 2 2 4 2 2" xfId="39121"/>
    <cellStyle name="Normal 24 2 2 2 4 3" xfId="39122"/>
    <cellStyle name="Normal 24 2 2 2 5" xfId="39123"/>
    <cellStyle name="Normal 24 2 2 2 5 2" xfId="39124"/>
    <cellStyle name="Normal 24 2 2 2 6" xfId="39125"/>
    <cellStyle name="Normal 24 2 2 2_PY_Adj" xfId="39126"/>
    <cellStyle name="Normal 24 2 2 3" xfId="39127"/>
    <cellStyle name="Normal 24 2 2 3 2" xfId="39128"/>
    <cellStyle name="Normal 24 2 2 3 2 2" xfId="39129"/>
    <cellStyle name="Normal 24 2 2 3 2 2 2" xfId="39130"/>
    <cellStyle name="Normal 24 2 2 3 2 3" xfId="39131"/>
    <cellStyle name="Normal 24 2 2 3 3" xfId="39132"/>
    <cellStyle name="Normal 24 2 2 3 3 2" xfId="39133"/>
    <cellStyle name="Normal 24 2 2 3 4" xfId="39134"/>
    <cellStyle name="Normal 24 2 2 4" xfId="39135"/>
    <cellStyle name="Normal 24 2 2 4 2" xfId="39136"/>
    <cellStyle name="Normal 24 2 2 4 2 2" xfId="39137"/>
    <cellStyle name="Normal 24 2 2 4 3" xfId="39138"/>
    <cellStyle name="Normal 24 2 2 5" xfId="39139"/>
    <cellStyle name="Normal 24 2 2 5 2" xfId="39140"/>
    <cellStyle name="Normal 24 2 2 5 2 2" xfId="39141"/>
    <cellStyle name="Normal 24 2 2 5 3" xfId="39142"/>
    <cellStyle name="Normal 24 2 2 6" xfId="39143"/>
    <cellStyle name="Normal 24 2 2 6 2" xfId="39144"/>
    <cellStyle name="Normal 24 2 2 7" xfId="39145"/>
    <cellStyle name="Normal 24 2 2_1.) Midland &amp; P&amp;L" xfId="39146"/>
    <cellStyle name="Normal 24 2 3" xfId="39147"/>
    <cellStyle name="Normal 24 2 3 10" xfId="39148"/>
    <cellStyle name="Normal 24 2 3 11" xfId="39149"/>
    <cellStyle name="Normal 24 2 3 2" xfId="39150"/>
    <cellStyle name="Normal 24 2 3 2 2" xfId="39151"/>
    <cellStyle name="Normal 24 2 3 2 2 2" xfId="39152"/>
    <cellStyle name="Normal 24 2 3 2 2 2 2" xfId="39153"/>
    <cellStyle name="Normal 24 2 3 2 2 2_PY_Adj" xfId="39154"/>
    <cellStyle name="Normal 24 2 3 2 2 3" xfId="39155"/>
    <cellStyle name="Normal 24 2 3 2 2_C1 BS" xfId="39156"/>
    <cellStyle name="Normal 24 2 3 2 3" xfId="39157"/>
    <cellStyle name="Normal 24 2 3 2 3 2" xfId="39158"/>
    <cellStyle name="Normal 24 2 3 2 3 2 2" xfId="39159"/>
    <cellStyle name="Normal 24 2 3 2 3 2_PY_Adj" xfId="39160"/>
    <cellStyle name="Normal 24 2 3 2 3 3" xfId="39161"/>
    <cellStyle name="Normal 24 2 3 2 3_C1 BS" xfId="39162"/>
    <cellStyle name="Normal 24 2 3 2 4" xfId="39163"/>
    <cellStyle name="Normal 24 2 3 2 4 2" xfId="39164"/>
    <cellStyle name="Normal 24 2 3 2 4_PY_Adj" xfId="39165"/>
    <cellStyle name="Normal 24 2 3 2 5" xfId="39166"/>
    <cellStyle name="Normal 24 2 3 2_4) FAS 143" xfId="39167"/>
    <cellStyle name="Normal 24 2 3 3" xfId="39168"/>
    <cellStyle name="Normal 24 2 3 3 2" xfId="39169"/>
    <cellStyle name="Normal 24 2 3 3 2 2" xfId="39170"/>
    <cellStyle name="Normal 24 2 3 3 2_PY_Adj" xfId="39171"/>
    <cellStyle name="Normal 24 2 3 3 3" xfId="39172"/>
    <cellStyle name="Normal 24 2 3 3_C1 BS" xfId="39173"/>
    <cellStyle name="Normal 24 2 3 4" xfId="39174"/>
    <cellStyle name="Normal 24 2 3 4 2" xfId="39175"/>
    <cellStyle name="Normal 24 2 3 4 2 2" xfId="39176"/>
    <cellStyle name="Normal 24 2 3 4 2_PY_Adj" xfId="39177"/>
    <cellStyle name="Normal 24 2 3 4 3" xfId="39178"/>
    <cellStyle name="Normal 24 2 3 4_C1 BS" xfId="39179"/>
    <cellStyle name="Normal 24 2 3 5" xfId="39180"/>
    <cellStyle name="Normal 24 2 3 5 2" xfId="39181"/>
    <cellStyle name="Normal 24 2 3 5_PY_Adj" xfId="39182"/>
    <cellStyle name="Normal 24 2 3 6" xfId="39183"/>
    <cellStyle name="Normal 24 2 3 6 2" xfId="39184"/>
    <cellStyle name="Normal 24 2 3 6_PY_Adj" xfId="39185"/>
    <cellStyle name="Normal 24 2 3 7" xfId="39186"/>
    <cellStyle name="Normal 24 2 3 8" xfId="39187"/>
    <cellStyle name="Normal 24 2 3 9" xfId="39188"/>
    <cellStyle name="Normal 24 2 3_1.) Midland &amp; P&amp;L" xfId="39189"/>
    <cellStyle name="Normal 24 2 4" xfId="39190"/>
    <cellStyle name="Normal 24 2 4 2" xfId="39191"/>
    <cellStyle name="Normal 24 2 4 2 2" xfId="39192"/>
    <cellStyle name="Normal 24 2 4 2 2 2" xfId="39193"/>
    <cellStyle name="Normal 24 2 4 2 3" xfId="39194"/>
    <cellStyle name="Normal 24 2 4 3" xfId="39195"/>
    <cellStyle name="Normal 24 2 4 3 2" xfId="39196"/>
    <cellStyle name="Normal 24 2 4 3 2 2" xfId="39197"/>
    <cellStyle name="Normal 24 2 4 3 3" xfId="39198"/>
    <cellStyle name="Normal 24 2 4 4" xfId="39199"/>
    <cellStyle name="Normal 24 2 4 4 2" xfId="39200"/>
    <cellStyle name="Normal 24 2 4 5" xfId="39201"/>
    <cellStyle name="Normal 24 2 4_PY_Adj" xfId="39202"/>
    <cellStyle name="Normal 24 2 5" xfId="39203"/>
    <cellStyle name="Normal 24 2 5 2" xfId="39204"/>
    <cellStyle name="Normal 24 2 5 2 2" xfId="39205"/>
    <cellStyle name="Normal 24 2 5 2_PY_Adj" xfId="39206"/>
    <cellStyle name="Normal 24 2 5 3" xfId="39207"/>
    <cellStyle name="Normal 24 2 5_C1 BS" xfId="39208"/>
    <cellStyle name="Normal 24 2 6" xfId="39209"/>
    <cellStyle name="Normal 24 2 6 2" xfId="39210"/>
    <cellStyle name="Normal 24 2 6 2 2" xfId="39211"/>
    <cellStyle name="Normal 24 2 6 2_PY_Adj" xfId="39212"/>
    <cellStyle name="Normal 24 2 6 3" xfId="39213"/>
    <cellStyle name="Normal 24 2 6_C1 BS" xfId="39214"/>
    <cellStyle name="Normal 24 2 7" xfId="39215"/>
    <cellStyle name="Normal 24 2 7 2" xfId="39216"/>
    <cellStyle name="Normal 24 2 7_PY_Adj" xfId="39217"/>
    <cellStyle name="Normal 24 2 8" xfId="39218"/>
    <cellStyle name="Normal 24 2 9" xfId="39219"/>
    <cellStyle name="Normal 24 2_1.) Midland &amp; P&amp;L" xfId="39220"/>
    <cellStyle name="Normal 24 3" xfId="39221"/>
    <cellStyle name="Normal 24 3 2" xfId="39222"/>
    <cellStyle name="Normal 24 3 2 2" xfId="39223"/>
    <cellStyle name="Normal 24 3 2 2 2" xfId="39224"/>
    <cellStyle name="Normal 24 3 2 2 2 2" xfId="39225"/>
    <cellStyle name="Normal 24 3 2 2 2 2 2" xfId="39226"/>
    <cellStyle name="Normal 24 3 2 2 2 3" xfId="39227"/>
    <cellStyle name="Normal 24 3 2 2 3" xfId="39228"/>
    <cellStyle name="Normal 24 3 2 2 3 2" xfId="39229"/>
    <cellStyle name="Normal 24 3 2 2 4" xfId="39230"/>
    <cellStyle name="Normal 24 3 2 2_PY_Adj" xfId="39231"/>
    <cellStyle name="Normal 24 3 2 3" xfId="39232"/>
    <cellStyle name="Normal 24 3 2 3 2" xfId="39233"/>
    <cellStyle name="Normal 24 3 2 3 2 2" xfId="39234"/>
    <cellStyle name="Normal 24 3 2 3 3" xfId="39235"/>
    <cellStyle name="Normal 24 3 2 4" xfId="39236"/>
    <cellStyle name="Normal 24 3 2 4 2" xfId="39237"/>
    <cellStyle name="Normal 24 3 2 4 2 2" xfId="39238"/>
    <cellStyle name="Normal 24 3 2 4 3" xfId="39239"/>
    <cellStyle name="Normal 24 3 2 5" xfId="39240"/>
    <cellStyle name="Normal 24 3 2 5 2" xfId="39241"/>
    <cellStyle name="Normal 24 3 2 6" xfId="39242"/>
    <cellStyle name="Normal 24 3 2_4) FAS 143" xfId="39243"/>
    <cellStyle name="Normal 24 3 3" xfId="39244"/>
    <cellStyle name="Normal 24 3 3 2" xfId="39245"/>
    <cellStyle name="Normal 24 3 3 2 2" xfId="39246"/>
    <cellStyle name="Normal 24 3 3 2 2 2" xfId="39247"/>
    <cellStyle name="Normal 24 3 3 2 3" xfId="39248"/>
    <cellStyle name="Normal 24 3 3 2_PY_Adj" xfId="39249"/>
    <cellStyle name="Normal 24 3 3 3" xfId="39250"/>
    <cellStyle name="Normal 24 3 3 3 2" xfId="39251"/>
    <cellStyle name="Normal 24 3 3 4" xfId="39252"/>
    <cellStyle name="Normal 24 3 3_C1 BS" xfId="39253"/>
    <cellStyle name="Normal 24 3 4" xfId="39254"/>
    <cellStyle name="Normal 24 3 4 2" xfId="39255"/>
    <cellStyle name="Normal 24 3 4 2 2" xfId="39256"/>
    <cellStyle name="Normal 24 3 4 2 2 2" xfId="39257"/>
    <cellStyle name="Normal 24 3 4 2 3" xfId="39258"/>
    <cellStyle name="Normal 24 3 4 2_PY_Adj" xfId="39259"/>
    <cellStyle name="Normal 24 3 4 3" xfId="39260"/>
    <cellStyle name="Normal 24 3 4 3 2" xfId="39261"/>
    <cellStyle name="Normal 24 3 4 4" xfId="39262"/>
    <cellStyle name="Normal 24 3 4_C1 BS" xfId="39263"/>
    <cellStyle name="Normal 24 3 5" xfId="39264"/>
    <cellStyle name="Normal 24 3 5 2" xfId="39265"/>
    <cellStyle name="Normal 24 3 5_PY_Adj" xfId="39266"/>
    <cellStyle name="Normal 24 3 6" xfId="39267"/>
    <cellStyle name="Normal 24 3 6 2" xfId="39268"/>
    <cellStyle name="Normal 24 3 6 2 2" xfId="39269"/>
    <cellStyle name="Normal 24 3 6 3" xfId="39270"/>
    <cellStyle name="Normal 24 3 7" xfId="39271"/>
    <cellStyle name="Normal 24 3 7 2" xfId="39272"/>
    <cellStyle name="Normal 24 3 7 2 2" xfId="39273"/>
    <cellStyle name="Normal 24 3 7 3" xfId="39274"/>
    <cellStyle name="Normal 24 3 8" xfId="39275"/>
    <cellStyle name="Normal 24 3 8 2" xfId="39276"/>
    <cellStyle name="Normal 24 3_11) Prop" xfId="39277"/>
    <cellStyle name="Normal 24 4" xfId="39278"/>
    <cellStyle name="Normal 24 4 2" xfId="39279"/>
    <cellStyle name="Normal 24 4 2 2" xfId="39280"/>
    <cellStyle name="Normal 24 4 2 2 2" xfId="39281"/>
    <cellStyle name="Normal 24 4 2 2 2 2" xfId="39282"/>
    <cellStyle name="Normal 24 4 2 2 2_PY_Adj" xfId="39283"/>
    <cellStyle name="Normal 24 4 2 2 3" xfId="39284"/>
    <cellStyle name="Normal 24 4 2 2_4) FAS 143" xfId="39285"/>
    <cellStyle name="Normal 24 4 2 3" xfId="39286"/>
    <cellStyle name="Normal 24 4 2 3 2" xfId="39287"/>
    <cellStyle name="Normal 24 4 2 3_PY_Adj" xfId="39288"/>
    <cellStyle name="Normal 24 4 2 4" xfId="39289"/>
    <cellStyle name="Normal 24 4 2_11) Prop" xfId="39290"/>
    <cellStyle name="Normal 24 4 3" xfId="39291"/>
    <cellStyle name="Normal 24 4 3 2" xfId="39292"/>
    <cellStyle name="Normal 24 4 3 2 2" xfId="39293"/>
    <cellStyle name="Normal 24 4 3 2_PY_Adj" xfId="39294"/>
    <cellStyle name="Normal 24 4 3 3" xfId="39295"/>
    <cellStyle name="Normal 24 4 3_4) FAS 143" xfId="39296"/>
    <cellStyle name="Normal 24 4 4" xfId="39297"/>
    <cellStyle name="Normal 24 4 4 2" xfId="39298"/>
    <cellStyle name="Normal 24 4 4 2 2" xfId="39299"/>
    <cellStyle name="Normal 24 4 4 3" xfId="39300"/>
    <cellStyle name="Normal 24 4 4_PY_Adj" xfId="39301"/>
    <cellStyle name="Normal 24 4 5" xfId="39302"/>
    <cellStyle name="Normal 24 4 5 2" xfId="39303"/>
    <cellStyle name="Normal 24 4 6" xfId="39304"/>
    <cellStyle name="Normal 24 4_11) Prop" xfId="39305"/>
    <cellStyle name="Normal 24 5" xfId="39306"/>
    <cellStyle name="Normal 24 5 2" xfId="39307"/>
    <cellStyle name="Normal 24 5 2 2" xfId="39308"/>
    <cellStyle name="Normal 24 5 2 2 2" xfId="39309"/>
    <cellStyle name="Normal 24 5 2 3" xfId="39310"/>
    <cellStyle name="Normal 24 5 2_PY_Adj" xfId="39311"/>
    <cellStyle name="Normal 24 5 3" xfId="39312"/>
    <cellStyle name="Normal 24 5 3 2" xfId="39313"/>
    <cellStyle name="Normal 24 5 3 2 2" xfId="39314"/>
    <cellStyle name="Normal 24 5 3 3" xfId="39315"/>
    <cellStyle name="Normal 24 5 4" xfId="39316"/>
    <cellStyle name="Normal 24 5 4 2" xfId="39317"/>
    <cellStyle name="Normal 24 5 5" xfId="39318"/>
    <cellStyle name="Normal 24 5_4) FAS 143" xfId="39319"/>
    <cellStyle name="Normal 24 6" xfId="39320"/>
    <cellStyle name="Normal 24 6 2" xfId="39321"/>
    <cellStyle name="Normal 24 6 2 2" xfId="39322"/>
    <cellStyle name="Normal 24 6 2_PY_Adj" xfId="39323"/>
    <cellStyle name="Normal 24 6 3" xfId="39324"/>
    <cellStyle name="Normal 24 6_4) FAS 143" xfId="39325"/>
    <cellStyle name="Normal 24 7" xfId="39326"/>
    <cellStyle name="Normal 24 7 2" xfId="39327"/>
    <cellStyle name="Normal 24 8" xfId="39328"/>
    <cellStyle name="Normal 24 8 2" xfId="39329"/>
    <cellStyle name="Normal 24 8 2 2" xfId="39330"/>
    <cellStyle name="Normal 24 8 2_PY_Adj" xfId="39331"/>
    <cellStyle name="Normal 24 8 3" xfId="39332"/>
    <cellStyle name="Normal 24 8_C1 BS" xfId="39333"/>
    <cellStyle name="Normal 24 9" xfId="39334"/>
    <cellStyle name="Normal 24 9 2" xfId="39335"/>
    <cellStyle name="Normal 24 9 2 2" xfId="39336"/>
    <cellStyle name="Normal 24 9 2_PY_Adj" xfId="39337"/>
    <cellStyle name="Normal 24 9 3" xfId="39338"/>
    <cellStyle name="Normal 24 9_C1 BS" xfId="39339"/>
    <cellStyle name="Normal 24_1.) Midland &amp; P&amp;L" xfId="39340"/>
    <cellStyle name="Normal 240" xfId="39341"/>
    <cellStyle name="Normal 240 2" xfId="39342"/>
    <cellStyle name="Normal 240 3" xfId="39343"/>
    <cellStyle name="Normal 240_4) FAS 143" xfId="39344"/>
    <cellStyle name="Normal 241" xfId="39345"/>
    <cellStyle name="Normal 241 2" xfId="39346"/>
    <cellStyle name="Normal 241 3" xfId="39347"/>
    <cellStyle name="Normal 241_4) FAS 143" xfId="39348"/>
    <cellStyle name="Normal 242" xfId="39349"/>
    <cellStyle name="Normal 242 2" xfId="39350"/>
    <cellStyle name="Normal 242 3" xfId="39351"/>
    <cellStyle name="Normal 242_4) FAS 143" xfId="39352"/>
    <cellStyle name="Normal 243" xfId="39353"/>
    <cellStyle name="Normal 243 2" xfId="39354"/>
    <cellStyle name="Normal 243 3" xfId="39355"/>
    <cellStyle name="Normal 243_4) FAS 143" xfId="39356"/>
    <cellStyle name="Normal 244" xfId="39357"/>
    <cellStyle name="Normal 244 2" xfId="39358"/>
    <cellStyle name="Normal 244 3" xfId="39359"/>
    <cellStyle name="Normal 244_4) FAS 143" xfId="39360"/>
    <cellStyle name="Normal 245" xfId="39361"/>
    <cellStyle name="Normal 245 2" xfId="39362"/>
    <cellStyle name="Normal 245 3" xfId="39363"/>
    <cellStyle name="Normal 245_4) FAS 143" xfId="39364"/>
    <cellStyle name="Normal 246" xfId="39365"/>
    <cellStyle name="Normal 246 2" xfId="39366"/>
    <cellStyle name="Normal 246 3" xfId="39367"/>
    <cellStyle name="Normal 246_4) FAS 143" xfId="39368"/>
    <cellStyle name="Normal 247" xfId="39369"/>
    <cellStyle name="Normal 247 2" xfId="39370"/>
    <cellStyle name="Normal 247 3" xfId="39371"/>
    <cellStyle name="Normal 247_4) FAS 143" xfId="39372"/>
    <cellStyle name="Normal 248" xfId="39373"/>
    <cellStyle name="Normal 248 2" xfId="39374"/>
    <cellStyle name="Normal 248 3" xfId="39375"/>
    <cellStyle name="Normal 248_4) FAS 143" xfId="39376"/>
    <cellStyle name="Normal 249" xfId="39377"/>
    <cellStyle name="Normal 249 2" xfId="39378"/>
    <cellStyle name="Normal 249 3" xfId="39379"/>
    <cellStyle name="Normal 249 4" xfId="39380"/>
    <cellStyle name="Normal 249_4) FAS 143" xfId="39381"/>
    <cellStyle name="Normal 25" xfId="39382"/>
    <cellStyle name="Normal 25 10" xfId="39383"/>
    <cellStyle name="Normal 25 10 2" xfId="39384"/>
    <cellStyle name="Normal 25 10_PY_Adj" xfId="39385"/>
    <cellStyle name="Normal 25 11" xfId="39386"/>
    <cellStyle name="Normal 25 12" xfId="39387"/>
    <cellStyle name="Normal 25 13" xfId="39388"/>
    <cellStyle name="Normal 25 2" xfId="39389"/>
    <cellStyle name="Normal 25 2 10" xfId="39390"/>
    <cellStyle name="Normal 25 2 11" xfId="39391"/>
    <cellStyle name="Normal 25 2 12" xfId="39392"/>
    <cellStyle name="Normal 25 2 2" xfId="39393"/>
    <cellStyle name="Normal 25 2 2 2" xfId="39394"/>
    <cellStyle name="Normal 25 2 2 3" xfId="39395"/>
    <cellStyle name="Normal 25 2 2_1.) Midland &amp; P&amp;L" xfId="39396"/>
    <cellStyle name="Normal 25 2 3" xfId="39397"/>
    <cellStyle name="Normal 25 2 3 10" xfId="39398"/>
    <cellStyle name="Normal 25 2 3 11" xfId="39399"/>
    <cellStyle name="Normal 25 2 3 2" xfId="39400"/>
    <cellStyle name="Normal 25 2 3 2 2" xfId="39401"/>
    <cellStyle name="Normal 25 2 3 2 2 2" xfId="39402"/>
    <cellStyle name="Normal 25 2 3 2 2 2 2" xfId="39403"/>
    <cellStyle name="Normal 25 2 3 2 2 2_PY_Adj" xfId="39404"/>
    <cellStyle name="Normal 25 2 3 2 2 3" xfId="39405"/>
    <cellStyle name="Normal 25 2 3 2 2_C1 BS" xfId="39406"/>
    <cellStyle name="Normal 25 2 3 2 3" xfId="39407"/>
    <cellStyle name="Normal 25 2 3 2 3 2" xfId="39408"/>
    <cellStyle name="Normal 25 2 3 2 3 2 2" xfId="39409"/>
    <cellStyle name="Normal 25 2 3 2 3 2_PY_Adj" xfId="39410"/>
    <cellStyle name="Normal 25 2 3 2 3 3" xfId="39411"/>
    <cellStyle name="Normal 25 2 3 2 3_C1 BS" xfId="39412"/>
    <cellStyle name="Normal 25 2 3 2 4" xfId="39413"/>
    <cellStyle name="Normal 25 2 3 2 4 2" xfId="39414"/>
    <cellStyle name="Normal 25 2 3 2 4_PY_Adj" xfId="39415"/>
    <cellStyle name="Normal 25 2 3 2 5" xfId="39416"/>
    <cellStyle name="Normal 25 2 3 2_4) FAS 143" xfId="39417"/>
    <cellStyle name="Normal 25 2 3 3" xfId="39418"/>
    <cellStyle name="Normal 25 2 3 3 2" xfId="39419"/>
    <cellStyle name="Normal 25 2 3 3 2 2" xfId="39420"/>
    <cellStyle name="Normal 25 2 3 3 2_PY_Adj" xfId="39421"/>
    <cellStyle name="Normal 25 2 3 3 3" xfId="39422"/>
    <cellStyle name="Normal 25 2 3 3_C1 BS" xfId="39423"/>
    <cellStyle name="Normal 25 2 3 4" xfId="39424"/>
    <cellStyle name="Normal 25 2 3 4 2" xfId="39425"/>
    <cellStyle name="Normal 25 2 3 4 2 2" xfId="39426"/>
    <cellStyle name="Normal 25 2 3 4 2_PY_Adj" xfId="39427"/>
    <cellStyle name="Normal 25 2 3 4 3" xfId="39428"/>
    <cellStyle name="Normal 25 2 3 4_C1 BS" xfId="39429"/>
    <cellStyle name="Normal 25 2 3 5" xfId="39430"/>
    <cellStyle name="Normal 25 2 3 5 2" xfId="39431"/>
    <cellStyle name="Normal 25 2 3 5_PY_Adj" xfId="39432"/>
    <cellStyle name="Normal 25 2 3 6" xfId="39433"/>
    <cellStyle name="Normal 25 2 3 6 2" xfId="39434"/>
    <cellStyle name="Normal 25 2 3 6_PY_Adj" xfId="39435"/>
    <cellStyle name="Normal 25 2 3 7" xfId="39436"/>
    <cellStyle name="Normal 25 2 3 8" xfId="39437"/>
    <cellStyle name="Normal 25 2 3 9" xfId="39438"/>
    <cellStyle name="Normal 25 2 3_1.) Midland &amp; P&amp;L" xfId="39439"/>
    <cellStyle name="Normal 25 2 4" xfId="39440"/>
    <cellStyle name="Normal 25 2 4 2" xfId="39441"/>
    <cellStyle name="Normal 25 2 5" xfId="39442"/>
    <cellStyle name="Normal 25 2 5 2" xfId="39443"/>
    <cellStyle name="Normal 25 2 5 2 2" xfId="39444"/>
    <cellStyle name="Normal 25 2 5 2_PY_Adj" xfId="39445"/>
    <cellStyle name="Normal 25 2 5 3" xfId="39446"/>
    <cellStyle name="Normal 25 2 5_C1 BS" xfId="39447"/>
    <cellStyle name="Normal 25 2 6" xfId="39448"/>
    <cellStyle name="Normal 25 2 6 2" xfId="39449"/>
    <cellStyle name="Normal 25 2 6 2 2" xfId="39450"/>
    <cellStyle name="Normal 25 2 6 2_PY_Adj" xfId="39451"/>
    <cellStyle name="Normal 25 2 6 3" xfId="39452"/>
    <cellStyle name="Normal 25 2 6_C1 BS" xfId="39453"/>
    <cellStyle name="Normal 25 2 7" xfId="39454"/>
    <cellStyle name="Normal 25 2 7 2" xfId="39455"/>
    <cellStyle name="Normal 25 2 7_PY_Adj" xfId="39456"/>
    <cellStyle name="Normal 25 2 8" xfId="39457"/>
    <cellStyle name="Normal 25 2 9" xfId="39458"/>
    <cellStyle name="Normal 25 2_1.) Midland &amp; P&amp;L" xfId="39459"/>
    <cellStyle name="Normal 25 3" xfId="39460"/>
    <cellStyle name="Normal 25 3 2" xfId="39461"/>
    <cellStyle name="Normal 25 3 2 2" xfId="39462"/>
    <cellStyle name="Normal 25 3 2 2 2" xfId="39463"/>
    <cellStyle name="Normal 25 3 2 2 2 2" xfId="39464"/>
    <cellStyle name="Normal 25 3 2 2 2_PY_Adj" xfId="39465"/>
    <cellStyle name="Normal 25 3 2 2 3" xfId="39466"/>
    <cellStyle name="Normal 25 3 2 2_C1 BS" xfId="39467"/>
    <cellStyle name="Normal 25 3 2 3" xfId="39468"/>
    <cellStyle name="Normal 25 3 2 3 2" xfId="39469"/>
    <cellStyle name="Normal 25 3 2 3 2 2" xfId="39470"/>
    <cellStyle name="Normal 25 3 2 3 2_PY_Adj" xfId="39471"/>
    <cellStyle name="Normal 25 3 2 3 3" xfId="39472"/>
    <cellStyle name="Normal 25 3 2 3_C1 BS" xfId="39473"/>
    <cellStyle name="Normal 25 3 2 4" xfId="39474"/>
    <cellStyle name="Normal 25 3 2 4 2" xfId="39475"/>
    <cellStyle name="Normal 25 3 2 4_PY_Adj" xfId="39476"/>
    <cellStyle name="Normal 25 3 2 5" xfId="39477"/>
    <cellStyle name="Normal 25 3 2_4) FAS 143" xfId="39478"/>
    <cellStyle name="Normal 25 3 3" xfId="39479"/>
    <cellStyle name="Normal 25 3 3 2" xfId="39480"/>
    <cellStyle name="Normal 25 3 3 2 2" xfId="39481"/>
    <cellStyle name="Normal 25 3 3 2_PY_Adj" xfId="39482"/>
    <cellStyle name="Normal 25 3 3 3" xfId="39483"/>
    <cellStyle name="Normal 25 3 3_C1 BS" xfId="39484"/>
    <cellStyle name="Normal 25 3 4" xfId="39485"/>
    <cellStyle name="Normal 25 3 4 2" xfId="39486"/>
    <cellStyle name="Normal 25 3 4 2 2" xfId="39487"/>
    <cellStyle name="Normal 25 3 4 2_PY_Adj" xfId="39488"/>
    <cellStyle name="Normal 25 3 4 3" xfId="39489"/>
    <cellStyle name="Normal 25 3 4_C1 BS" xfId="39490"/>
    <cellStyle name="Normal 25 3 5" xfId="39491"/>
    <cellStyle name="Normal 25 3 5 2" xfId="39492"/>
    <cellStyle name="Normal 25 3 5_PY_Adj" xfId="39493"/>
    <cellStyle name="Normal 25 3 6" xfId="39494"/>
    <cellStyle name="Normal 25 3_11) Prop" xfId="39495"/>
    <cellStyle name="Normal 25 4" xfId="39496"/>
    <cellStyle name="Normal 25 4 2" xfId="39497"/>
    <cellStyle name="Normal 25 4 2 2" xfId="39498"/>
    <cellStyle name="Normal 25 4 2 2 2" xfId="39499"/>
    <cellStyle name="Normal 25 4 2 2_PY_Adj" xfId="39500"/>
    <cellStyle name="Normal 25 4 2 3" xfId="39501"/>
    <cellStyle name="Normal 25 4 2_C1 BS" xfId="39502"/>
    <cellStyle name="Normal 25 4 3" xfId="39503"/>
    <cellStyle name="Normal 25 4 3 2" xfId="39504"/>
    <cellStyle name="Normal 25 4 3 2 2" xfId="39505"/>
    <cellStyle name="Normal 25 4 3 2_PY_Adj" xfId="39506"/>
    <cellStyle name="Normal 25 4 3 3" xfId="39507"/>
    <cellStyle name="Normal 25 4 3_C1 BS" xfId="39508"/>
    <cellStyle name="Normal 25 4 4" xfId="39509"/>
    <cellStyle name="Normal 25 4 4 2" xfId="39510"/>
    <cellStyle name="Normal 25 4 4_PY_Adj" xfId="39511"/>
    <cellStyle name="Normal 25 4 5" xfId="39512"/>
    <cellStyle name="Normal 25 4_4) FAS 143" xfId="39513"/>
    <cellStyle name="Normal 25 5" xfId="39514"/>
    <cellStyle name="Normal 25 5 2" xfId="39515"/>
    <cellStyle name="Normal 25 5 3" xfId="39516"/>
    <cellStyle name="Normal 25 5_4) FAS 143" xfId="39517"/>
    <cellStyle name="Normal 25 6" xfId="39518"/>
    <cellStyle name="Normal 25 6 2" xfId="39519"/>
    <cellStyle name="Normal 25 7" xfId="39520"/>
    <cellStyle name="Normal 25 7 2" xfId="39521"/>
    <cellStyle name="Normal 25 7 2 2" xfId="39522"/>
    <cellStyle name="Normal 25 7 2_PY_Adj" xfId="39523"/>
    <cellStyle name="Normal 25 7 3" xfId="39524"/>
    <cellStyle name="Normal 25 7_C1 BS" xfId="39525"/>
    <cellStyle name="Normal 25 8" xfId="39526"/>
    <cellStyle name="Normal 25 8 2" xfId="39527"/>
    <cellStyle name="Normal 25 8 2 2" xfId="39528"/>
    <cellStyle name="Normal 25 8 2_PY_Adj" xfId="39529"/>
    <cellStyle name="Normal 25 8 3" xfId="39530"/>
    <cellStyle name="Normal 25 8_C1 BS" xfId="39531"/>
    <cellStyle name="Normal 25 9" xfId="39532"/>
    <cellStyle name="Normal 25 9 2" xfId="39533"/>
    <cellStyle name="Normal 25 9_PY_Adj" xfId="39534"/>
    <cellStyle name="Normal 25_1.) Midland &amp; P&amp;L" xfId="39535"/>
    <cellStyle name="Normal 250" xfId="39536"/>
    <cellStyle name="Normal 250 2" xfId="39537"/>
    <cellStyle name="Normal 250_C1 BS" xfId="39538"/>
    <cellStyle name="Normal 251" xfId="39539"/>
    <cellStyle name="Normal 251 2" xfId="39540"/>
    <cellStyle name="Normal 251_C1 BS" xfId="39541"/>
    <cellStyle name="Normal 252" xfId="39542"/>
    <cellStyle name="Normal 252 2" xfId="39543"/>
    <cellStyle name="Normal 252_C1 BS" xfId="39544"/>
    <cellStyle name="Normal 253" xfId="39545"/>
    <cellStyle name="Normal 253 2" xfId="39546"/>
    <cellStyle name="Normal 253_C1 BS" xfId="39547"/>
    <cellStyle name="Normal 254" xfId="39548"/>
    <cellStyle name="Normal 254 2" xfId="39549"/>
    <cellStyle name="Normal 254_C1 BS" xfId="39550"/>
    <cellStyle name="Normal 255" xfId="39551"/>
    <cellStyle name="Normal 255 2" xfId="39552"/>
    <cellStyle name="Normal 255 2 2" xfId="39553"/>
    <cellStyle name="Normal 255 2_PY_Adj" xfId="39554"/>
    <cellStyle name="Normal 255 3" xfId="39555"/>
    <cellStyle name="Normal 255_C1 BS" xfId="39556"/>
    <cellStyle name="Normal 256" xfId="39557"/>
    <cellStyle name="Normal 256 2" xfId="39558"/>
    <cellStyle name="Normal 256_PY_Adj" xfId="39559"/>
    <cellStyle name="Normal 257" xfId="39560"/>
    <cellStyle name="Normal 257 2" xfId="39561"/>
    <cellStyle name="Normal 258" xfId="39562"/>
    <cellStyle name="Normal 258 2" xfId="39563"/>
    <cellStyle name="Normal 259" xfId="39564"/>
    <cellStyle name="Normal 26" xfId="39565"/>
    <cellStyle name="Normal 26 10" xfId="39566"/>
    <cellStyle name="Normal 26 10 2" xfId="39567"/>
    <cellStyle name="Normal 26 10_PY_Adj" xfId="39568"/>
    <cellStyle name="Normal 26 11" xfId="39569"/>
    <cellStyle name="Normal 26 12" xfId="39570"/>
    <cellStyle name="Normal 26 13" xfId="39571"/>
    <cellStyle name="Normal 26 2" xfId="39572"/>
    <cellStyle name="Normal 26 2 10" xfId="39573"/>
    <cellStyle name="Normal 26 2 11" xfId="39574"/>
    <cellStyle name="Normal 26 2 12" xfId="39575"/>
    <cellStyle name="Normal 26 2 2" xfId="39576"/>
    <cellStyle name="Normal 26 2 2 2" xfId="39577"/>
    <cellStyle name="Normal 26 2 2 3" xfId="39578"/>
    <cellStyle name="Normal 26 2 2_1.) Midland &amp; P&amp;L" xfId="39579"/>
    <cellStyle name="Normal 26 2 3" xfId="39580"/>
    <cellStyle name="Normal 26 2 3 10" xfId="39581"/>
    <cellStyle name="Normal 26 2 3 11" xfId="39582"/>
    <cellStyle name="Normal 26 2 3 2" xfId="39583"/>
    <cellStyle name="Normal 26 2 3 2 2" xfId="39584"/>
    <cellStyle name="Normal 26 2 3 2 2 2" xfId="39585"/>
    <cellStyle name="Normal 26 2 3 2 2 2 2" xfId="39586"/>
    <cellStyle name="Normal 26 2 3 2 2 2_PY_Adj" xfId="39587"/>
    <cellStyle name="Normal 26 2 3 2 2 3" xfId="39588"/>
    <cellStyle name="Normal 26 2 3 2 2_C1 BS" xfId="39589"/>
    <cellStyle name="Normal 26 2 3 2 3" xfId="39590"/>
    <cellStyle name="Normal 26 2 3 2 3 2" xfId="39591"/>
    <cellStyle name="Normal 26 2 3 2 3 2 2" xfId="39592"/>
    <cellStyle name="Normal 26 2 3 2 3 2_PY_Adj" xfId="39593"/>
    <cellStyle name="Normal 26 2 3 2 3 3" xfId="39594"/>
    <cellStyle name="Normal 26 2 3 2 3_C1 BS" xfId="39595"/>
    <cellStyle name="Normal 26 2 3 2 4" xfId="39596"/>
    <cellStyle name="Normal 26 2 3 2 4 2" xfId="39597"/>
    <cellStyle name="Normal 26 2 3 2 4_PY_Adj" xfId="39598"/>
    <cellStyle name="Normal 26 2 3 2 5" xfId="39599"/>
    <cellStyle name="Normal 26 2 3 2_4) FAS 143" xfId="39600"/>
    <cellStyle name="Normal 26 2 3 3" xfId="39601"/>
    <cellStyle name="Normal 26 2 3 3 2" xfId="39602"/>
    <cellStyle name="Normal 26 2 3 3 2 2" xfId="39603"/>
    <cellStyle name="Normal 26 2 3 3 2_PY_Adj" xfId="39604"/>
    <cellStyle name="Normal 26 2 3 3 3" xfId="39605"/>
    <cellStyle name="Normal 26 2 3 3_C1 BS" xfId="39606"/>
    <cellStyle name="Normal 26 2 3 4" xfId="39607"/>
    <cellStyle name="Normal 26 2 3 4 2" xfId="39608"/>
    <cellStyle name="Normal 26 2 3 4 2 2" xfId="39609"/>
    <cellStyle name="Normal 26 2 3 4 2_PY_Adj" xfId="39610"/>
    <cellStyle name="Normal 26 2 3 4 3" xfId="39611"/>
    <cellStyle name="Normal 26 2 3 4_C1 BS" xfId="39612"/>
    <cellStyle name="Normal 26 2 3 5" xfId="39613"/>
    <cellStyle name="Normal 26 2 3 5 2" xfId="39614"/>
    <cellStyle name="Normal 26 2 3 5_PY_Adj" xfId="39615"/>
    <cellStyle name="Normal 26 2 3 6" xfId="39616"/>
    <cellStyle name="Normal 26 2 3 6 2" xfId="39617"/>
    <cellStyle name="Normal 26 2 3 6_PY_Adj" xfId="39618"/>
    <cellStyle name="Normal 26 2 3 7" xfId="39619"/>
    <cellStyle name="Normal 26 2 3 8" xfId="39620"/>
    <cellStyle name="Normal 26 2 3 9" xfId="39621"/>
    <cellStyle name="Normal 26 2 3_1.) Midland &amp; P&amp;L" xfId="39622"/>
    <cellStyle name="Normal 26 2 4" xfId="39623"/>
    <cellStyle name="Normal 26 2 4 2" xfId="39624"/>
    <cellStyle name="Normal 26 2 5" xfId="39625"/>
    <cellStyle name="Normal 26 2 5 2" xfId="39626"/>
    <cellStyle name="Normal 26 2 5 2 2" xfId="39627"/>
    <cellStyle name="Normal 26 2 5 2_PY_Adj" xfId="39628"/>
    <cellStyle name="Normal 26 2 5 3" xfId="39629"/>
    <cellStyle name="Normal 26 2 5_C1 BS" xfId="39630"/>
    <cellStyle name="Normal 26 2 6" xfId="39631"/>
    <cellStyle name="Normal 26 2 6 2" xfId="39632"/>
    <cellStyle name="Normal 26 2 6 2 2" xfId="39633"/>
    <cellStyle name="Normal 26 2 6 2_PY_Adj" xfId="39634"/>
    <cellStyle name="Normal 26 2 6 3" xfId="39635"/>
    <cellStyle name="Normal 26 2 6_C1 BS" xfId="39636"/>
    <cellStyle name="Normal 26 2 7" xfId="39637"/>
    <cellStyle name="Normal 26 2 7 2" xfId="39638"/>
    <cellStyle name="Normal 26 2 7_PY_Adj" xfId="39639"/>
    <cellStyle name="Normal 26 2 8" xfId="39640"/>
    <cellStyle name="Normal 26 2 9" xfId="39641"/>
    <cellStyle name="Normal 26 2_1.) Midland &amp; P&amp;L" xfId="39642"/>
    <cellStyle name="Normal 26 3" xfId="39643"/>
    <cellStyle name="Normal 26 3 2" xfId="39644"/>
    <cellStyle name="Normal 26 3 2 2" xfId="39645"/>
    <cellStyle name="Normal 26 3 2 3" xfId="39646"/>
    <cellStyle name="Normal 26 3 2_4) FAS 143" xfId="39647"/>
    <cellStyle name="Normal 26 3 3" xfId="39648"/>
    <cellStyle name="Normal 26 3 3 2" xfId="39649"/>
    <cellStyle name="Normal 26 3 3 2 2" xfId="39650"/>
    <cellStyle name="Normal 26 3 3 2_PY_Adj" xfId="39651"/>
    <cellStyle name="Normal 26 3 3 3" xfId="39652"/>
    <cellStyle name="Normal 26 3 3_C1 BS" xfId="39653"/>
    <cellStyle name="Normal 26 3 4" xfId="39654"/>
    <cellStyle name="Normal 26 3 4 2" xfId="39655"/>
    <cellStyle name="Normal 26 3 4 2 2" xfId="39656"/>
    <cellStyle name="Normal 26 3 4 2_PY_Adj" xfId="39657"/>
    <cellStyle name="Normal 26 3 4 3" xfId="39658"/>
    <cellStyle name="Normal 26 3 4_C1 BS" xfId="39659"/>
    <cellStyle name="Normal 26 3 5" xfId="39660"/>
    <cellStyle name="Normal 26 3 5 2" xfId="39661"/>
    <cellStyle name="Normal 26 3 5_PY_Adj" xfId="39662"/>
    <cellStyle name="Normal 26 3 6" xfId="39663"/>
    <cellStyle name="Normal 26 3_11) Prop" xfId="39664"/>
    <cellStyle name="Normal 26 4" xfId="39665"/>
    <cellStyle name="Normal 26 4 2" xfId="39666"/>
    <cellStyle name="Normal 26 4 2 2" xfId="39667"/>
    <cellStyle name="Normal 26 4 2_PY_Adj" xfId="39668"/>
    <cellStyle name="Normal 26 4 3" xfId="39669"/>
    <cellStyle name="Normal 26 4_4) FAS 143" xfId="39670"/>
    <cellStyle name="Normal 26 5" xfId="39671"/>
    <cellStyle name="Normal 26 5 2" xfId="39672"/>
    <cellStyle name="Normal 26 5 3" xfId="39673"/>
    <cellStyle name="Normal 26 5_4) FAS 143" xfId="39674"/>
    <cellStyle name="Normal 26 6" xfId="39675"/>
    <cellStyle name="Normal 26 6 2" xfId="39676"/>
    <cellStyle name="Normal 26 7" xfId="39677"/>
    <cellStyle name="Normal 26 7 2" xfId="39678"/>
    <cellStyle name="Normal 26 7 2 2" xfId="39679"/>
    <cellStyle name="Normal 26 7 2_PY_Adj" xfId="39680"/>
    <cellStyle name="Normal 26 7 3" xfId="39681"/>
    <cellStyle name="Normal 26 7_C1 BS" xfId="39682"/>
    <cellStyle name="Normal 26 8" xfId="39683"/>
    <cellStyle name="Normal 26 8 2" xfId="39684"/>
    <cellStyle name="Normal 26 8 2 2" xfId="39685"/>
    <cellStyle name="Normal 26 8 2_PY_Adj" xfId="39686"/>
    <cellStyle name="Normal 26 8 3" xfId="39687"/>
    <cellStyle name="Normal 26 8_C1 BS" xfId="39688"/>
    <cellStyle name="Normal 26 9" xfId="39689"/>
    <cellStyle name="Normal 26 9 2" xfId="39690"/>
    <cellStyle name="Normal 26 9_PY_Adj" xfId="39691"/>
    <cellStyle name="Normal 26_1.) Midland &amp; P&amp;L" xfId="39692"/>
    <cellStyle name="Normal 260" xfId="39693"/>
    <cellStyle name="Normal 261" xfId="39694"/>
    <cellStyle name="Normal 262" xfId="39695"/>
    <cellStyle name="Normal 263" xfId="39696"/>
    <cellStyle name="Normal 264" xfId="39697"/>
    <cellStyle name="Normal 265" xfId="39698"/>
    <cellStyle name="Normal 266" xfId="39699"/>
    <cellStyle name="Normal 267" xfId="39700"/>
    <cellStyle name="Normal 268" xfId="39701"/>
    <cellStyle name="Normal 269" xfId="39702"/>
    <cellStyle name="Normal 27" xfId="39703"/>
    <cellStyle name="Normal 27 10" xfId="39704"/>
    <cellStyle name="Normal 27 11" xfId="39705"/>
    <cellStyle name="Normal 27 12" xfId="39706"/>
    <cellStyle name="Normal 27 2" xfId="39707"/>
    <cellStyle name="Normal 27 2 10" xfId="39708"/>
    <cellStyle name="Normal 27 2 11" xfId="39709"/>
    <cellStyle name="Normal 27 2 12" xfId="39710"/>
    <cellStyle name="Normal 27 2 2" xfId="39711"/>
    <cellStyle name="Normal 27 2 2 2" xfId="39712"/>
    <cellStyle name="Normal 27 2 2 3" xfId="39713"/>
    <cellStyle name="Normal 27 2 2_1.) Midland &amp; P&amp;L" xfId="39714"/>
    <cellStyle name="Normal 27 2 3" xfId="39715"/>
    <cellStyle name="Normal 27 2 3 10" xfId="39716"/>
    <cellStyle name="Normal 27 2 3 11" xfId="39717"/>
    <cellStyle name="Normal 27 2 3 2" xfId="39718"/>
    <cellStyle name="Normal 27 2 3 2 2" xfId="39719"/>
    <cellStyle name="Normal 27 2 3 2 2 2" xfId="39720"/>
    <cellStyle name="Normal 27 2 3 2 2 2 2" xfId="39721"/>
    <cellStyle name="Normal 27 2 3 2 2 2_PY_Adj" xfId="39722"/>
    <cellStyle name="Normal 27 2 3 2 2 3" xfId="39723"/>
    <cellStyle name="Normal 27 2 3 2 2_C1 BS" xfId="39724"/>
    <cellStyle name="Normal 27 2 3 2 3" xfId="39725"/>
    <cellStyle name="Normal 27 2 3 2 3 2" xfId="39726"/>
    <cellStyle name="Normal 27 2 3 2 3 2 2" xfId="39727"/>
    <cellStyle name="Normal 27 2 3 2 3 2_PY_Adj" xfId="39728"/>
    <cellStyle name="Normal 27 2 3 2 3 3" xfId="39729"/>
    <cellStyle name="Normal 27 2 3 2 3_C1 BS" xfId="39730"/>
    <cellStyle name="Normal 27 2 3 2 4" xfId="39731"/>
    <cellStyle name="Normal 27 2 3 2 4 2" xfId="39732"/>
    <cellStyle name="Normal 27 2 3 2 4_PY_Adj" xfId="39733"/>
    <cellStyle name="Normal 27 2 3 2 5" xfId="39734"/>
    <cellStyle name="Normal 27 2 3 2_4) FAS 143" xfId="39735"/>
    <cellStyle name="Normal 27 2 3 3" xfId="39736"/>
    <cellStyle name="Normal 27 2 3 3 2" xfId="39737"/>
    <cellStyle name="Normal 27 2 3 3 2 2" xfId="39738"/>
    <cellStyle name="Normal 27 2 3 3 2_PY_Adj" xfId="39739"/>
    <cellStyle name="Normal 27 2 3 3 3" xfId="39740"/>
    <cellStyle name="Normal 27 2 3 3_C1 BS" xfId="39741"/>
    <cellStyle name="Normal 27 2 3 4" xfId="39742"/>
    <cellStyle name="Normal 27 2 3 4 2" xfId="39743"/>
    <cellStyle name="Normal 27 2 3 4 2 2" xfId="39744"/>
    <cellStyle name="Normal 27 2 3 4 2_PY_Adj" xfId="39745"/>
    <cellStyle name="Normal 27 2 3 4 3" xfId="39746"/>
    <cellStyle name="Normal 27 2 3 4_C1 BS" xfId="39747"/>
    <cellStyle name="Normal 27 2 3 5" xfId="39748"/>
    <cellStyle name="Normal 27 2 3 5 2" xfId="39749"/>
    <cellStyle name="Normal 27 2 3 5_PY_Adj" xfId="39750"/>
    <cellStyle name="Normal 27 2 3 6" xfId="39751"/>
    <cellStyle name="Normal 27 2 3 6 2" xfId="39752"/>
    <cellStyle name="Normal 27 2 3 6_PY_Adj" xfId="39753"/>
    <cellStyle name="Normal 27 2 3 7" xfId="39754"/>
    <cellStyle name="Normal 27 2 3 8" xfId="39755"/>
    <cellStyle name="Normal 27 2 3 9" xfId="39756"/>
    <cellStyle name="Normal 27 2 3_1.) Midland &amp; P&amp;L" xfId="39757"/>
    <cellStyle name="Normal 27 2 4" xfId="39758"/>
    <cellStyle name="Normal 27 2 4 2" xfId="39759"/>
    <cellStyle name="Normal 27 2 5" xfId="39760"/>
    <cellStyle name="Normal 27 2 5 2" xfId="39761"/>
    <cellStyle name="Normal 27 2 5 2 2" xfId="39762"/>
    <cellStyle name="Normal 27 2 5 2_PY_Adj" xfId="39763"/>
    <cellStyle name="Normal 27 2 5 3" xfId="39764"/>
    <cellStyle name="Normal 27 2 5_C1 BS" xfId="39765"/>
    <cellStyle name="Normal 27 2 6" xfId="39766"/>
    <cellStyle name="Normal 27 2 6 2" xfId="39767"/>
    <cellStyle name="Normal 27 2 6 2 2" xfId="39768"/>
    <cellStyle name="Normal 27 2 6 2_PY_Adj" xfId="39769"/>
    <cellStyle name="Normal 27 2 6 3" xfId="39770"/>
    <cellStyle name="Normal 27 2 6_C1 BS" xfId="39771"/>
    <cellStyle name="Normal 27 2 7" xfId="39772"/>
    <cellStyle name="Normal 27 2 7 2" xfId="39773"/>
    <cellStyle name="Normal 27 2 7_PY_Adj" xfId="39774"/>
    <cellStyle name="Normal 27 2 8" xfId="39775"/>
    <cellStyle name="Normal 27 2 9" xfId="39776"/>
    <cellStyle name="Normal 27 2_1.) Midland &amp; P&amp;L" xfId="39777"/>
    <cellStyle name="Normal 27 3" xfId="39778"/>
    <cellStyle name="Normal 27 3 2" xfId="39779"/>
    <cellStyle name="Normal 27 3 2 2" xfId="39780"/>
    <cellStyle name="Normal 27 3 2 3" xfId="39781"/>
    <cellStyle name="Normal 27 3 2_11) Prop" xfId="39782"/>
    <cellStyle name="Normal 27 3 3" xfId="39783"/>
    <cellStyle name="Normal 27 3 3 2" xfId="39784"/>
    <cellStyle name="Normal 27 3 3 2 2" xfId="39785"/>
    <cellStyle name="Normal 27 3 3 2_PY_Adj" xfId="39786"/>
    <cellStyle name="Normal 27 3 3 3" xfId="39787"/>
    <cellStyle name="Normal 27 3 3_C1 BS" xfId="39788"/>
    <cellStyle name="Normal 27 3 4" xfId="39789"/>
    <cellStyle name="Normal 27 3 4 2" xfId="39790"/>
    <cellStyle name="Normal 27 3 4 2 2" xfId="39791"/>
    <cellStyle name="Normal 27 3 4 2_PY_Adj" xfId="39792"/>
    <cellStyle name="Normal 27 3 4 3" xfId="39793"/>
    <cellStyle name="Normal 27 3 4_C1 BS" xfId="39794"/>
    <cellStyle name="Normal 27 3 5" xfId="39795"/>
    <cellStyle name="Normal 27 3 5 2" xfId="39796"/>
    <cellStyle name="Normal 27 3 5_PY_Adj" xfId="39797"/>
    <cellStyle name="Normal 27 3 6" xfId="39798"/>
    <cellStyle name="Normal 27 3_11) Prop" xfId="39799"/>
    <cellStyle name="Normal 27 4" xfId="39800"/>
    <cellStyle name="Normal 27 4 2" xfId="39801"/>
    <cellStyle name="Normal 27 4 3" xfId="39802"/>
    <cellStyle name="Normal 27 4_4) FAS 143" xfId="39803"/>
    <cellStyle name="Normal 27 5" xfId="39804"/>
    <cellStyle name="Normal 27 5 2" xfId="39805"/>
    <cellStyle name="Normal 27 6" xfId="39806"/>
    <cellStyle name="Normal 27 6 2" xfId="39807"/>
    <cellStyle name="Normal 27 6 2 2" xfId="39808"/>
    <cellStyle name="Normal 27 6 2_PY_Adj" xfId="39809"/>
    <cellStyle name="Normal 27 6 3" xfId="39810"/>
    <cellStyle name="Normal 27 6_C1 BS" xfId="39811"/>
    <cellStyle name="Normal 27 7" xfId="39812"/>
    <cellStyle name="Normal 27 7 2" xfId="39813"/>
    <cellStyle name="Normal 27 7 2 2" xfId="39814"/>
    <cellStyle name="Normal 27 7 2_PY_Adj" xfId="39815"/>
    <cellStyle name="Normal 27 7 3" xfId="39816"/>
    <cellStyle name="Normal 27 7_C1 BS" xfId="39817"/>
    <cellStyle name="Normal 27 8" xfId="39818"/>
    <cellStyle name="Normal 27 8 2" xfId="39819"/>
    <cellStyle name="Normal 27 8_PY_Adj" xfId="39820"/>
    <cellStyle name="Normal 27 9" xfId="39821"/>
    <cellStyle name="Normal 27 9 2" xfId="39822"/>
    <cellStyle name="Normal 27 9_PY_Adj" xfId="39823"/>
    <cellStyle name="Normal 27_1.) Midland &amp; P&amp;L" xfId="39824"/>
    <cellStyle name="Normal 270" xfId="39825"/>
    <cellStyle name="Normal 271" xfId="39826"/>
    <cellStyle name="Normal 272" xfId="39827"/>
    <cellStyle name="Normal 273" xfId="39828"/>
    <cellStyle name="Normal 274" xfId="39829"/>
    <cellStyle name="Normal 275" xfId="39830"/>
    <cellStyle name="Normal 276" xfId="39831"/>
    <cellStyle name="Normal 277" xfId="39832"/>
    <cellStyle name="Normal 278" xfId="39833"/>
    <cellStyle name="Normal 278 2" xfId="39834"/>
    <cellStyle name="Normal 278_CBS PY_Adj" xfId="39835"/>
    <cellStyle name="Normal 279" xfId="39836"/>
    <cellStyle name="Normal 28" xfId="39837"/>
    <cellStyle name="Normal 28 10" xfId="39838"/>
    <cellStyle name="Normal 28 10 2" xfId="39839"/>
    <cellStyle name="Normal 28 11" xfId="39840"/>
    <cellStyle name="Normal 28 11 2" xfId="39841"/>
    <cellStyle name="Normal 28 11 2 2" xfId="39842"/>
    <cellStyle name="Normal 28 11 2_PY_Adj" xfId="39843"/>
    <cellStyle name="Normal 28 11 3" xfId="39844"/>
    <cellStyle name="Normal 28 11_C1 BS" xfId="39845"/>
    <cellStyle name="Normal 28 12" xfId="39846"/>
    <cellStyle name="Normal 28 12 2" xfId="39847"/>
    <cellStyle name="Normal 28 12 2 2" xfId="39848"/>
    <cellStyle name="Normal 28 12 2_PY_Adj" xfId="39849"/>
    <cellStyle name="Normal 28 12 3" xfId="39850"/>
    <cellStyle name="Normal 28 12_C1 BS" xfId="39851"/>
    <cellStyle name="Normal 28 13" xfId="39852"/>
    <cellStyle name="Normal 28 13 2" xfId="39853"/>
    <cellStyle name="Normal 28 13_PY_Adj" xfId="39854"/>
    <cellStyle name="Normal 28 14" xfId="39855"/>
    <cellStyle name="Normal 28 14 2" xfId="39856"/>
    <cellStyle name="Normal 28 14_PY_Adj" xfId="39857"/>
    <cellStyle name="Normal 28 15" xfId="39858"/>
    <cellStyle name="Normal 28 16" xfId="39859"/>
    <cellStyle name="Normal 28 17" xfId="39860"/>
    <cellStyle name="Normal 28 18" xfId="39861"/>
    <cellStyle name="Normal 28 19" xfId="39862"/>
    <cellStyle name="Normal 28 2" xfId="39863"/>
    <cellStyle name="Normal 28 2 10" xfId="39864"/>
    <cellStyle name="Normal 28 2 10 2" xfId="39865"/>
    <cellStyle name="Normal 28 2 10 2 2" xfId="39866"/>
    <cellStyle name="Normal 28 2 10 2_PY_Adj" xfId="39867"/>
    <cellStyle name="Normal 28 2 10 3" xfId="39868"/>
    <cellStyle name="Normal 28 2 10_C1 BS" xfId="39869"/>
    <cellStyle name="Normal 28 2 11" xfId="39870"/>
    <cellStyle name="Normal 28 2 11 2" xfId="39871"/>
    <cellStyle name="Normal 28 2 11_PY_Adj" xfId="39872"/>
    <cellStyle name="Normal 28 2 12" xfId="39873"/>
    <cellStyle name="Normal 28 2 13" xfId="39874"/>
    <cellStyle name="Normal 28 2 14" xfId="39875"/>
    <cellStyle name="Normal 28 2 15" xfId="39876"/>
    <cellStyle name="Normal 28 2 2" xfId="39877"/>
    <cellStyle name="Normal 28 2 2 10" xfId="39878"/>
    <cellStyle name="Normal 28 2 2 2" xfId="39879"/>
    <cellStyle name="Normal 28 2 2 2 2" xfId="39880"/>
    <cellStyle name="Normal 28 2 2 2 3" xfId="39881"/>
    <cellStyle name="Normal 28 2 2 2_4) FAS 143" xfId="39882"/>
    <cellStyle name="Normal 28 2 2 3" xfId="39883"/>
    <cellStyle name="Normal 28 2 2 4" xfId="39884"/>
    <cellStyle name="Normal 28 2 2 5" xfId="39885"/>
    <cellStyle name="Normal 28 2 2 6" xfId="39886"/>
    <cellStyle name="Normal 28 2 2 7" xfId="39887"/>
    <cellStyle name="Normal 28 2 2 8" xfId="39888"/>
    <cellStyle name="Normal 28 2 2 9" xfId="39889"/>
    <cellStyle name="Normal 28 2 2_1.) Midland &amp; P&amp;L" xfId="39890"/>
    <cellStyle name="Normal 28 2 3" xfId="39891"/>
    <cellStyle name="Normal 28 2 3 10" xfId="39892"/>
    <cellStyle name="Normal 28 2 3 11" xfId="39893"/>
    <cellStyle name="Normal 28 2 3 2" xfId="39894"/>
    <cellStyle name="Normal 28 2 3 2 2" xfId="39895"/>
    <cellStyle name="Normal 28 2 3 2 2 2" xfId="39896"/>
    <cellStyle name="Normal 28 2 3 2 2 2 2" xfId="39897"/>
    <cellStyle name="Normal 28 2 3 2 2 2_PY_Adj" xfId="39898"/>
    <cellStyle name="Normal 28 2 3 2 2 3" xfId="39899"/>
    <cellStyle name="Normal 28 2 3 2 2_C1 BS" xfId="39900"/>
    <cellStyle name="Normal 28 2 3 2 3" xfId="39901"/>
    <cellStyle name="Normal 28 2 3 2 3 2" xfId="39902"/>
    <cellStyle name="Normal 28 2 3 2 3 2 2" xfId="39903"/>
    <cellStyle name="Normal 28 2 3 2 3 2_PY_Adj" xfId="39904"/>
    <cellStyle name="Normal 28 2 3 2 3 3" xfId="39905"/>
    <cellStyle name="Normal 28 2 3 2 3_C1 BS" xfId="39906"/>
    <cellStyle name="Normal 28 2 3 2 4" xfId="39907"/>
    <cellStyle name="Normal 28 2 3 2 4 2" xfId="39908"/>
    <cellStyle name="Normal 28 2 3 2 4_PY_Adj" xfId="39909"/>
    <cellStyle name="Normal 28 2 3 2 5" xfId="39910"/>
    <cellStyle name="Normal 28 2 3 2_4) FAS 143" xfId="39911"/>
    <cellStyle name="Normal 28 2 3 3" xfId="39912"/>
    <cellStyle name="Normal 28 2 3 3 2" xfId="39913"/>
    <cellStyle name="Normal 28 2 3 3 2 2" xfId="39914"/>
    <cellStyle name="Normal 28 2 3 3 2_PY_Adj" xfId="39915"/>
    <cellStyle name="Normal 28 2 3 3 3" xfId="39916"/>
    <cellStyle name="Normal 28 2 3 3_C1 BS" xfId="39917"/>
    <cellStyle name="Normal 28 2 3 4" xfId="39918"/>
    <cellStyle name="Normal 28 2 3 4 2" xfId="39919"/>
    <cellStyle name="Normal 28 2 3 4 2 2" xfId="39920"/>
    <cellStyle name="Normal 28 2 3 4 2_PY_Adj" xfId="39921"/>
    <cellStyle name="Normal 28 2 3 4 3" xfId="39922"/>
    <cellStyle name="Normal 28 2 3 4_C1 BS" xfId="39923"/>
    <cellStyle name="Normal 28 2 3 5" xfId="39924"/>
    <cellStyle name="Normal 28 2 3 5 2" xfId="39925"/>
    <cellStyle name="Normal 28 2 3 5_PY_Adj" xfId="39926"/>
    <cellStyle name="Normal 28 2 3 6" xfId="39927"/>
    <cellStyle name="Normal 28 2 3 6 2" xfId="39928"/>
    <cellStyle name="Normal 28 2 3 6_PY_Adj" xfId="39929"/>
    <cellStyle name="Normal 28 2 3 7" xfId="39930"/>
    <cellStyle name="Normal 28 2 3 8" xfId="39931"/>
    <cellStyle name="Normal 28 2 3 9" xfId="39932"/>
    <cellStyle name="Normal 28 2 3_1.) Midland &amp; P&amp;L" xfId="39933"/>
    <cellStyle name="Normal 28 2 4" xfId="39934"/>
    <cellStyle name="Normal 28 2 4 2" xfId="39935"/>
    <cellStyle name="Normal 28 2 5" xfId="39936"/>
    <cellStyle name="Normal 28 2 5 2" xfId="39937"/>
    <cellStyle name="Normal 28 2 5 2 2" xfId="39938"/>
    <cellStyle name="Normal 28 2 5 2_PY_Adj" xfId="39939"/>
    <cellStyle name="Normal 28 2 5 3" xfId="39940"/>
    <cellStyle name="Normal 28 2 5_C1 BS" xfId="39941"/>
    <cellStyle name="Normal 28 2 6" xfId="39942"/>
    <cellStyle name="Normal 28 2 6 2" xfId="39943"/>
    <cellStyle name="Normal 28 2 6 2 2" xfId="39944"/>
    <cellStyle name="Normal 28 2 6 2_PY_Adj" xfId="39945"/>
    <cellStyle name="Normal 28 2 6 3" xfId="39946"/>
    <cellStyle name="Normal 28 2 6_C1 BS" xfId="39947"/>
    <cellStyle name="Normal 28 2 7" xfId="39948"/>
    <cellStyle name="Normal 28 2 7 2" xfId="39949"/>
    <cellStyle name="Normal 28 2 7 2 2" xfId="39950"/>
    <cellStyle name="Normal 28 2 7 2_PY_Adj" xfId="39951"/>
    <cellStyle name="Normal 28 2 7 3" xfId="39952"/>
    <cellStyle name="Normal 28 2 7_C1 BS" xfId="39953"/>
    <cellStyle name="Normal 28 2 8" xfId="39954"/>
    <cellStyle name="Normal 28 2 8 2" xfId="39955"/>
    <cellStyle name="Normal 28 2 8 2 2" xfId="39956"/>
    <cellStyle name="Normal 28 2 8 2_PY_Adj" xfId="39957"/>
    <cellStyle name="Normal 28 2 8 3" xfId="39958"/>
    <cellStyle name="Normal 28 2 8_C1 BS" xfId="39959"/>
    <cellStyle name="Normal 28 2 9" xfId="39960"/>
    <cellStyle name="Normal 28 2 9 2" xfId="39961"/>
    <cellStyle name="Normal 28 2 9 2 2" xfId="39962"/>
    <cellStyle name="Normal 28 2 9 2_PY_Adj" xfId="39963"/>
    <cellStyle name="Normal 28 2 9 3" xfId="39964"/>
    <cellStyle name="Normal 28 2 9_C1 BS" xfId="39965"/>
    <cellStyle name="Normal 28 2_1.) Midland &amp; P&amp;L" xfId="39966"/>
    <cellStyle name="Normal 28 20" xfId="39967"/>
    <cellStyle name="Normal 28 21" xfId="39968"/>
    <cellStyle name="Normal 28 22" xfId="39969"/>
    <cellStyle name="Normal 28 3" xfId="39970"/>
    <cellStyle name="Normal 28 3 2" xfId="39971"/>
    <cellStyle name="Normal 28 3 2 2" xfId="39972"/>
    <cellStyle name="Normal 28 3 2 3" xfId="39973"/>
    <cellStyle name="Normal 28 3 2_11) Prop" xfId="39974"/>
    <cellStyle name="Normal 28 3 3" xfId="39975"/>
    <cellStyle name="Normal 28 3 3 2" xfId="39976"/>
    <cellStyle name="Normal 28 3 3 2 2" xfId="39977"/>
    <cellStyle name="Normal 28 3 3 2_PY_Adj" xfId="39978"/>
    <cellStyle name="Normal 28 3 3 3" xfId="39979"/>
    <cellStyle name="Normal 28 3 3_C1 BS" xfId="39980"/>
    <cellStyle name="Normal 28 3 4" xfId="39981"/>
    <cellStyle name="Normal 28 3 4 2" xfId="39982"/>
    <cellStyle name="Normal 28 3 4 2 2" xfId="39983"/>
    <cellStyle name="Normal 28 3 4 2_PY_Adj" xfId="39984"/>
    <cellStyle name="Normal 28 3 4 3" xfId="39985"/>
    <cellStyle name="Normal 28 3 4_C1 BS" xfId="39986"/>
    <cellStyle name="Normal 28 3 5" xfId="39987"/>
    <cellStyle name="Normal 28 3 5 2" xfId="39988"/>
    <cellStyle name="Normal 28 3 5_PY_Adj" xfId="39989"/>
    <cellStyle name="Normal 28 3 6" xfId="39990"/>
    <cellStyle name="Normal 28 3_11) Prop" xfId="39991"/>
    <cellStyle name="Normal 28 4" xfId="39992"/>
    <cellStyle name="Normal 28 4 2" xfId="39993"/>
    <cellStyle name="Normal 28 4 2 2" xfId="39994"/>
    <cellStyle name="Normal 28 4 2 3" xfId="39995"/>
    <cellStyle name="Normal 28 4 2_4) FAS 143" xfId="39996"/>
    <cellStyle name="Normal 28 4 3" xfId="39997"/>
    <cellStyle name="Normal 28 4 4" xfId="39998"/>
    <cellStyle name="Normal 28 4_11) Prop" xfId="39999"/>
    <cellStyle name="Normal 28 5" xfId="40000"/>
    <cellStyle name="Normal 28 5 2" xfId="40001"/>
    <cellStyle name="Normal 28 5 2 2" xfId="40002"/>
    <cellStyle name="Normal 28 5 2 3" xfId="40003"/>
    <cellStyle name="Normal 28 5 2_4) FAS 143" xfId="40004"/>
    <cellStyle name="Normal 28 5 3" xfId="40005"/>
    <cellStyle name="Normal 28 5 4" xfId="40006"/>
    <cellStyle name="Normal 28 5_11) Prop" xfId="40007"/>
    <cellStyle name="Normal 28 6" xfId="40008"/>
    <cellStyle name="Normal 28 6 2" xfId="40009"/>
    <cellStyle name="Normal 28 6 3" xfId="40010"/>
    <cellStyle name="Normal 28 6_11) Prop" xfId="40011"/>
    <cellStyle name="Normal 28 7" xfId="40012"/>
    <cellStyle name="Normal 28 7 2" xfId="40013"/>
    <cellStyle name="Normal 28 7 3" xfId="40014"/>
    <cellStyle name="Normal 28 7_11) Prop" xfId="40015"/>
    <cellStyle name="Normal 28 8" xfId="40016"/>
    <cellStyle name="Normal 28 8 2" xfId="40017"/>
    <cellStyle name="Normal 28 8 3" xfId="40018"/>
    <cellStyle name="Normal 28 8_11) Prop" xfId="40019"/>
    <cellStyle name="Normal 28 9" xfId="40020"/>
    <cellStyle name="Normal 28 9 2" xfId="40021"/>
    <cellStyle name="Normal 28 9 3" xfId="40022"/>
    <cellStyle name="Normal 28 9_4) FAS 143" xfId="40023"/>
    <cellStyle name="Normal 28_1.) Midland &amp; P&amp;L" xfId="40024"/>
    <cellStyle name="Normal 280" xfId="40025"/>
    <cellStyle name="Normal 281" xfId="40026"/>
    <cellStyle name="Normal 282" xfId="40027"/>
    <cellStyle name="Normal 283" xfId="40028"/>
    <cellStyle name="Normal 284" xfId="40029"/>
    <cellStyle name="Normal 285" xfId="40030"/>
    <cellStyle name="Normal 286" xfId="40031"/>
    <cellStyle name="Normal 287" xfId="40032"/>
    <cellStyle name="Normal 288" xfId="40033"/>
    <cellStyle name="Normal 289" xfId="40034"/>
    <cellStyle name="Normal 29" xfId="40035"/>
    <cellStyle name="Normal 29 10" xfId="40036"/>
    <cellStyle name="Normal 29 10 2" xfId="40037"/>
    <cellStyle name="Normal 29 10 2 2" xfId="40038"/>
    <cellStyle name="Normal 29 10 2_PY_Adj" xfId="40039"/>
    <cellStyle name="Normal 29 10 3" xfId="40040"/>
    <cellStyle name="Normal 29 10_C1 BS" xfId="40041"/>
    <cellStyle name="Normal 29 11" xfId="40042"/>
    <cellStyle name="Normal 29 11 2" xfId="40043"/>
    <cellStyle name="Normal 29 11 2 2" xfId="40044"/>
    <cellStyle name="Normal 29 11 2_PY_Adj" xfId="40045"/>
    <cellStyle name="Normal 29 11 3" xfId="40046"/>
    <cellStyle name="Normal 29 11_C1 BS" xfId="40047"/>
    <cellStyle name="Normal 29 12" xfId="40048"/>
    <cellStyle name="Normal 29 12 2" xfId="40049"/>
    <cellStyle name="Normal 29 12_PY_Adj" xfId="40050"/>
    <cellStyle name="Normal 29 13" xfId="40051"/>
    <cellStyle name="Normal 29 13 2" xfId="40052"/>
    <cellStyle name="Normal 29 13_PY_Adj" xfId="40053"/>
    <cellStyle name="Normal 29 14" xfId="40054"/>
    <cellStyle name="Normal 29 15" xfId="40055"/>
    <cellStyle name="Normal 29 16" xfId="40056"/>
    <cellStyle name="Normal 29 17" xfId="40057"/>
    <cellStyle name="Normal 29 18" xfId="40058"/>
    <cellStyle name="Normal 29 19" xfId="40059"/>
    <cellStyle name="Normal 29 2" xfId="40060"/>
    <cellStyle name="Normal 29 2 10" xfId="40061"/>
    <cellStyle name="Normal 29 2 10 2" xfId="40062"/>
    <cellStyle name="Normal 29 2 10 2 2" xfId="40063"/>
    <cellStyle name="Normal 29 2 10 2_PY_Adj" xfId="40064"/>
    <cellStyle name="Normal 29 2 10 3" xfId="40065"/>
    <cellStyle name="Normal 29 2 10_C1 BS" xfId="40066"/>
    <cellStyle name="Normal 29 2 11" xfId="40067"/>
    <cellStyle name="Normal 29 2 11 2" xfId="40068"/>
    <cellStyle name="Normal 29 2 11_PY_Adj" xfId="40069"/>
    <cellStyle name="Normal 29 2 12" xfId="40070"/>
    <cellStyle name="Normal 29 2 13" xfId="40071"/>
    <cellStyle name="Normal 29 2 14" xfId="40072"/>
    <cellStyle name="Normal 29 2 15" xfId="40073"/>
    <cellStyle name="Normal 29 2 2" xfId="40074"/>
    <cellStyle name="Normal 29 2 2 10" xfId="40075"/>
    <cellStyle name="Normal 29 2 2 2" xfId="40076"/>
    <cellStyle name="Normal 29 2 2 2 2" xfId="40077"/>
    <cellStyle name="Normal 29 2 2 2 3" xfId="40078"/>
    <cellStyle name="Normal 29 2 2 2_4) FAS 143" xfId="40079"/>
    <cellStyle name="Normal 29 2 2 3" xfId="40080"/>
    <cellStyle name="Normal 29 2 2 4" xfId="40081"/>
    <cellStyle name="Normal 29 2 2 5" xfId="40082"/>
    <cellStyle name="Normal 29 2 2 6" xfId="40083"/>
    <cellStyle name="Normal 29 2 2 7" xfId="40084"/>
    <cellStyle name="Normal 29 2 2 8" xfId="40085"/>
    <cellStyle name="Normal 29 2 2 9" xfId="40086"/>
    <cellStyle name="Normal 29 2 2_1.) Midland &amp; P&amp;L" xfId="40087"/>
    <cellStyle name="Normal 29 2 3" xfId="40088"/>
    <cellStyle name="Normal 29 2 3 10" xfId="40089"/>
    <cellStyle name="Normal 29 2 3 11" xfId="40090"/>
    <cellStyle name="Normal 29 2 3 2" xfId="40091"/>
    <cellStyle name="Normal 29 2 3 2 2" xfId="40092"/>
    <cellStyle name="Normal 29 2 3 2 2 2" xfId="40093"/>
    <cellStyle name="Normal 29 2 3 2 2 2 2" xfId="40094"/>
    <cellStyle name="Normal 29 2 3 2 2 2_PY_Adj" xfId="40095"/>
    <cellStyle name="Normal 29 2 3 2 2 3" xfId="40096"/>
    <cellStyle name="Normal 29 2 3 2 2_C1 BS" xfId="40097"/>
    <cellStyle name="Normal 29 2 3 2 3" xfId="40098"/>
    <cellStyle name="Normal 29 2 3 2 3 2" xfId="40099"/>
    <cellStyle name="Normal 29 2 3 2 3 2 2" xfId="40100"/>
    <cellStyle name="Normal 29 2 3 2 3 2_PY_Adj" xfId="40101"/>
    <cellStyle name="Normal 29 2 3 2 3 3" xfId="40102"/>
    <cellStyle name="Normal 29 2 3 2 3_C1 BS" xfId="40103"/>
    <cellStyle name="Normal 29 2 3 2 4" xfId="40104"/>
    <cellStyle name="Normal 29 2 3 2 4 2" xfId="40105"/>
    <cellStyle name="Normal 29 2 3 2 4_PY_Adj" xfId="40106"/>
    <cellStyle name="Normal 29 2 3 2 5" xfId="40107"/>
    <cellStyle name="Normal 29 2 3 2_4) FAS 143" xfId="40108"/>
    <cellStyle name="Normal 29 2 3 3" xfId="40109"/>
    <cellStyle name="Normal 29 2 3 3 2" xfId="40110"/>
    <cellStyle name="Normal 29 2 3 3 2 2" xfId="40111"/>
    <cellStyle name="Normal 29 2 3 3 2_PY_Adj" xfId="40112"/>
    <cellStyle name="Normal 29 2 3 3 3" xfId="40113"/>
    <cellStyle name="Normal 29 2 3 3_C1 BS" xfId="40114"/>
    <cellStyle name="Normal 29 2 3 4" xfId="40115"/>
    <cellStyle name="Normal 29 2 3 4 2" xfId="40116"/>
    <cellStyle name="Normal 29 2 3 4 2 2" xfId="40117"/>
    <cellStyle name="Normal 29 2 3 4 2_PY_Adj" xfId="40118"/>
    <cellStyle name="Normal 29 2 3 4 3" xfId="40119"/>
    <cellStyle name="Normal 29 2 3 4_C1 BS" xfId="40120"/>
    <cellStyle name="Normal 29 2 3 5" xfId="40121"/>
    <cellStyle name="Normal 29 2 3 5 2" xfId="40122"/>
    <cellStyle name="Normal 29 2 3 5_PY_Adj" xfId="40123"/>
    <cellStyle name="Normal 29 2 3 6" xfId="40124"/>
    <cellStyle name="Normal 29 2 3 6 2" xfId="40125"/>
    <cellStyle name="Normal 29 2 3 6_PY_Adj" xfId="40126"/>
    <cellStyle name="Normal 29 2 3 7" xfId="40127"/>
    <cellStyle name="Normal 29 2 3 8" xfId="40128"/>
    <cellStyle name="Normal 29 2 3 9" xfId="40129"/>
    <cellStyle name="Normal 29 2 3_1.) Midland &amp; P&amp;L" xfId="40130"/>
    <cellStyle name="Normal 29 2 4" xfId="40131"/>
    <cellStyle name="Normal 29 2 4 2" xfId="40132"/>
    <cellStyle name="Normal 29 2 5" xfId="40133"/>
    <cellStyle name="Normal 29 2 5 2" xfId="40134"/>
    <cellStyle name="Normal 29 2 5 2 2" xfId="40135"/>
    <cellStyle name="Normal 29 2 5 2_PY_Adj" xfId="40136"/>
    <cellStyle name="Normal 29 2 5 3" xfId="40137"/>
    <cellStyle name="Normal 29 2 5_C1 BS" xfId="40138"/>
    <cellStyle name="Normal 29 2 6" xfId="40139"/>
    <cellStyle name="Normal 29 2 6 2" xfId="40140"/>
    <cellStyle name="Normal 29 2 6 2 2" xfId="40141"/>
    <cellStyle name="Normal 29 2 6 2_PY_Adj" xfId="40142"/>
    <cellStyle name="Normal 29 2 6 3" xfId="40143"/>
    <cellStyle name="Normal 29 2 6_C1 BS" xfId="40144"/>
    <cellStyle name="Normal 29 2 7" xfId="40145"/>
    <cellStyle name="Normal 29 2 7 2" xfId="40146"/>
    <cellStyle name="Normal 29 2 7 2 2" xfId="40147"/>
    <cellStyle name="Normal 29 2 7 2_PY_Adj" xfId="40148"/>
    <cellStyle name="Normal 29 2 7 3" xfId="40149"/>
    <cellStyle name="Normal 29 2 7_C1 BS" xfId="40150"/>
    <cellStyle name="Normal 29 2 8" xfId="40151"/>
    <cellStyle name="Normal 29 2 8 2" xfId="40152"/>
    <cellStyle name="Normal 29 2 8 2 2" xfId="40153"/>
    <cellStyle name="Normal 29 2 8 2_PY_Adj" xfId="40154"/>
    <cellStyle name="Normal 29 2 8 3" xfId="40155"/>
    <cellStyle name="Normal 29 2 8_C1 BS" xfId="40156"/>
    <cellStyle name="Normal 29 2 9" xfId="40157"/>
    <cellStyle name="Normal 29 2 9 2" xfId="40158"/>
    <cellStyle name="Normal 29 2 9 2 2" xfId="40159"/>
    <cellStyle name="Normal 29 2 9 2_PY_Adj" xfId="40160"/>
    <cellStyle name="Normal 29 2 9 3" xfId="40161"/>
    <cellStyle name="Normal 29 2 9_C1 BS" xfId="40162"/>
    <cellStyle name="Normal 29 2_1.) Midland &amp; P&amp;L" xfId="40163"/>
    <cellStyle name="Normal 29 20" xfId="40164"/>
    <cellStyle name="Normal 29 21" xfId="40165"/>
    <cellStyle name="Normal 29 3" xfId="40166"/>
    <cellStyle name="Normal 29 3 2" xfId="40167"/>
    <cellStyle name="Normal 29 3 2 2" xfId="40168"/>
    <cellStyle name="Normal 29 3 2 3" xfId="40169"/>
    <cellStyle name="Normal 29 3 2_11) Prop" xfId="40170"/>
    <cellStyle name="Normal 29 3 3" xfId="40171"/>
    <cellStyle name="Normal 29 3 3 2" xfId="40172"/>
    <cellStyle name="Normal 29 3 3 2 2" xfId="40173"/>
    <cellStyle name="Normal 29 3 3 2_PY_Adj" xfId="40174"/>
    <cellStyle name="Normal 29 3 3 3" xfId="40175"/>
    <cellStyle name="Normal 29 3 3_C1 BS" xfId="40176"/>
    <cellStyle name="Normal 29 3 4" xfId="40177"/>
    <cellStyle name="Normal 29 3 4 2" xfId="40178"/>
    <cellStyle name="Normal 29 3 4 2 2" xfId="40179"/>
    <cellStyle name="Normal 29 3 4 2_PY_Adj" xfId="40180"/>
    <cellStyle name="Normal 29 3 4 3" xfId="40181"/>
    <cellStyle name="Normal 29 3 4_C1 BS" xfId="40182"/>
    <cellStyle name="Normal 29 3 5" xfId="40183"/>
    <cellStyle name="Normal 29 3 5 2" xfId="40184"/>
    <cellStyle name="Normal 29 3 5_PY_Adj" xfId="40185"/>
    <cellStyle name="Normal 29 3 6" xfId="40186"/>
    <cellStyle name="Normal 29 3_11) Prop" xfId="40187"/>
    <cellStyle name="Normal 29 4" xfId="40188"/>
    <cellStyle name="Normal 29 4 2" xfId="40189"/>
    <cellStyle name="Normal 29 4 2 2" xfId="40190"/>
    <cellStyle name="Normal 29 4 2 3" xfId="40191"/>
    <cellStyle name="Normal 29 4 2_4) FAS 143" xfId="40192"/>
    <cellStyle name="Normal 29 4 3" xfId="40193"/>
    <cellStyle name="Normal 29 4 4" xfId="40194"/>
    <cellStyle name="Normal 29 4_11) Prop" xfId="40195"/>
    <cellStyle name="Normal 29 5" xfId="40196"/>
    <cellStyle name="Normal 29 5 2" xfId="40197"/>
    <cellStyle name="Normal 29 5 2 2" xfId="40198"/>
    <cellStyle name="Normal 29 5 2 3" xfId="40199"/>
    <cellStyle name="Normal 29 5 2_4) FAS 143" xfId="40200"/>
    <cellStyle name="Normal 29 5 3" xfId="40201"/>
    <cellStyle name="Normal 29 5 4" xfId="40202"/>
    <cellStyle name="Normal 29 5_11) Prop" xfId="40203"/>
    <cellStyle name="Normal 29 6" xfId="40204"/>
    <cellStyle name="Normal 29 6 2" xfId="40205"/>
    <cellStyle name="Normal 29 6 3" xfId="40206"/>
    <cellStyle name="Normal 29 6_11) Prop" xfId="40207"/>
    <cellStyle name="Normal 29 7" xfId="40208"/>
    <cellStyle name="Normal 29 7 2" xfId="40209"/>
    <cellStyle name="Normal 29 7 3" xfId="40210"/>
    <cellStyle name="Normal 29 7_11) Prop" xfId="40211"/>
    <cellStyle name="Normal 29 8" xfId="40212"/>
    <cellStyle name="Normal 29 8 2" xfId="40213"/>
    <cellStyle name="Normal 29 8 3" xfId="40214"/>
    <cellStyle name="Normal 29 8_11) Prop" xfId="40215"/>
    <cellStyle name="Normal 29 9" xfId="40216"/>
    <cellStyle name="Normal 29 9 2" xfId="40217"/>
    <cellStyle name="Normal 29_1.) Midland &amp; P&amp;L" xfId="40218"/>
    <cellStyle name="Normal 290" xfId="40219"/>
    <cellStyle name="Normal 291" xfId="40220"/>
    <cellStyle name="Normal 292" xfId="40221"/>
    <cellStyle name="Normal 293" xfId="40222"/>
    <cellStyle name="Normal 294" xfId="40223"/>
    <cellStyle name="Normal 295" xfId="40224"/>
    <cellStyle name="Normal 296" xfId="40225"/>
    <cellStyle name="Normal 297" xfId="40226"/>
    <cellStyle name="Normal 298" xfId="40227"/>
    <cellStyle name="Normal 299" xfId="40228"/>
    <cellStyle name="Normal 3" xfId="40229"/>
    <cellStyle name="Normal 3 10" xfId="40230"/>
    <cellStyle name="Normal 3 10 2" xfId="40231"/>
    <cellStyle name="Normal 3 10 2 2" xfId="40232"/>
    <cellStyle name="Normal 3 10 2 3" xfId="40233"/>
    <cellStyle name="Normal 3 10 2_4) FAS 143" xfId="40234"/>
    <cellStyle name="Normal 3 10 3" xfId="40235"/>
    <cellStyle name="Normal 3 10 3 2" xfId="40236"/>
    <cellStyle name="Normal 3 10 3 3" xfId="40237"/>
    <cellStyle name="Normal 3 10 3_4) FAS 143" xfId="40238"/>
    <cellStyle name="Normal 3 10 4" xfId="40239"/>
    <cellStyle name="Normal 3 10 4 2" xfId="40240"/>
    <cellStyle name="Normal 3 10 5" xfId="40241"/>
    <cellStyle name="Normal 3 10_1.) Midland &amp; P&amp;L" xfId="40242"/>
    <cellStyle name="Normal 3 11" xfId="40243"/>
    <cellStyle name="Normal 3 11 2" xfId="40244"/>
    <cellStyle name="Normal 3 11 2 2" xfId="40245"/>
    <cellStyle name="Normal 3 11 2 3" xfId="40246"/>
    <cellStyle name="Normal 3 11 2_4) FAS 143" xfId="40247"/>
    <cellStyle name="Normal 3 11 3" xfId="40248"/>
    <cellStyle name="Normal 3 11 3 2" xfId="40249"/>
    <cellStyle name="Normal 3 11 3 2 2" xfId="40250"/>
    <cellStyle name="Normal 3 11 3 2_PY_Adj" xfId="40251"/>
    <cellStyle name="Normal 3 11 3 3" xfId="40252"/>
    <cellStyle name="Normal 3 11 3_C1 BS" xfId="40253"/>
    <cellStyle name="Normal 3 11 4" xfId="40254"/>
    <cellStyle name="Normal 3 11 4 2" xfId="40255"/>
    <cellStyle name="Normal 3 11 4 2 2" xfId="40256"/>
    <cellStyle name="Normal 3 11 4 2_PY_Adj" xfId="40257"/>
    <cellStyle name="Normal 3 11 4 3" xfId="40258"/>
    <cellStyle name="Normal 3 11 4_C1 BS" xfId="40259"/>
    <cellStyle name="Normal 3 11 5" xfId="40260"/>
    <cellStyle name="Normal 3 11 5 2" xfId="40261"/>
    <cellStyle name="Normal 3 11 5_PY_Adj" xfId="40262"/>
    <cellStyle name="Normal 3 11 6" xfId="40263"/>
    <cellStyle name="Normal 3 11_4) FAS 143" xfId="40264"/>
    <cellStyle name="Normal 3 12" xfId="40265"/>
    <cellStyle name="Normal 3 12 2" xfId="40266"/>
    <cellStyle name="Normal 3 12 3" xfId="40267"/>
    <cellStyle name="Normal 3 12_4) FAS 143" xfId="40268"/>
    <cellStyle name="Normal 3 13" xfId="40269"/>
    <cellStyle name="Normal 3 13 2" xfId="40270"/>
    <cellStyle name="Normal 3 13 2 2" xfId="40271"/>
    <cellStyle name="Normal 3 13 2_PY_Adj" xfId="40272"/>
    <cellStyle name="Normal 3 13 3" xfId="40273"/>
    <cellStyle name="Normal 3 13_C1 BS" xfId="40274"/>
    <cellStyle name="Normal 3 14" xfId="40275"/>
    <cellStyle name="Normal 3 14 2" xfId="40276"/>
    <cellStyle name="Normal 3 14 2 2" xfId="40277"/>
    <cellStyle name="Normal 3 14 2_PY_Adj" xfId="40278"/>
    <cellStyle name="Normal 3 14 3" xfId="40279"/>
    <cellStyle name="Normal 3 14_C1 BS" xfId="40280"/>
    <cellStyle name="Normal 3 15" xfId="40281"/>
    <cellStyle name="Normal 3 15 2" xfId="40282"/>
    <cellStyle name="Normal 3 15 2 2" xfId="40283"/>
    <cellStyle name="Normal 3 15 2_PY_Adj" xfId="40284"/>
    <cellStyle name="Normal 3 15 3" xfId="40285"/>
    <cellStyle name="Normal 3 15_C1 BS" xfId="40286"/>
    <cellStyle name="Normal 3 16" xfId="40287"/>
    <cellStyle name="Normal 3 16 2" xfId="40288"/>
    <cellStyle name="Normal 3 16 2 2" xfId="40289"/>
    <cellStyle name="Normal 3 16 2_PY_Adj" xfId="40290"/>
    <cellStyle name="Normal 3 16 3" xfId="40291"/>
    <cellStyle name="Normal 3 16_C1 BS" xfId="40292"/>
    <cellStyle name="Normal 3 17" xfId="40293"/>
    <cellStyle name="Normal 3 17 2" xfId="40294"/>
    <cellStyle name="Normal 3 17 2 2" xfId="40295"/>
    <cellStyle name="Normal 3 17 2_PY_Adj" xfId="40296"/>
    <cellStyle name="Normal 3 17 3" xfId="40297"/>
    <cellStyle name="Normal 3 17_C1 BS" xfId="40298"/>
    <cellStyle name="Normal 3 18" xfId="40299"/>
    <cellStyle name="Normal 3 18 2" xfId="40300"/>
    <cellStyle name="Normal 3 18 2 2" xfId="40301"/>
    <cellStyle name="Normal 3 18 2_PY_Adj" xfId="40302"/>
    <cellStyle name="Normal 3 18 3" xfId="40303"/>
    <cellStyle name="Normal 3 18_C1 BS" xfId="40304"/>
    <cellStyle name="Normal 3 19" xfId="40305"/>
    <cellStyle name="Normal 3 19 2" xfId="40306"/>
    <cellStyle name="Normal 3 19_PY_Adj" xfId="40307"/>
    <cellStyle name="Normal 3 2" xfId="40308"/>
    <cellStyle name="Normal 3 2 10" xfId="40309"/>
    <cellStyle name="Normal 3 2 10 2" xfId="40310"/>
    <cellStyle name="Normal 3 2 10 3" xfId="40311"/>
    <cellStyle name="Normal 3 2 10_4) FAS 143" xfId="40312"/>
    <cellStyle name="Normal 3 2 11" xfId="40313"/>
    <cellStyle name="Normal 3 2 11 2" xfId="40314"/>
    <cellStyle name="Normal 3 2 11 3" xfId="40315"/>
    <cellStyle name="Normal 3 2 11_4) FAS 143" xfId="40316"/>
    <cellStyle name="Normal 3 2 12" xfId="40317"/>
    <cellStyle name="Normal 3 2 13" xfId="40318"/>
    <cellStyle name="Normal 3 2 14" xfId="40319"/>
    <cellStyle name="Normal 3 2 15" xfId="40320"/>
    <cellStyle name="Normal 3 2 16" xfId="40321"/>
    <cellStyle name="Normal 3 2 17" xfId="40322"/>
    <cellStyle name="Normal 3 2 18" xfId="40323"/>
    <cellStyle name="Normal 3 2 19" xfId="40324"/>
    <cellStyle name="Normal 3 2 2" xfId="40325"/>
    <cellStyle name="Normal 3 2 2 10" xfId="40326"/>
    <cellStyle name="Normal 3 2 2 11" xfId="40327"/>
    <cellStyle name="Normal 3 2 2 2" xfId="40328"/>
    <cellStyle name="Normal 3 2 2 2 2" xfId="40329"/>
    <cellStyle name="Normal 3 2 2 2 2 2" xfId="40330"/>
    <cellStyle name="Normal 3 2 2 2 2 3" xfId="40331"/>
    <cellStyle name="Normal 3 2 2 2 2_11) Prop" xfId="40332"/>
    <cellStyle name="Normal 3 2 2 2 3" xfId="40333"/>
    <cellStyle name="Normal 3 2 2 2 3 2" xfId="40334"/>
    <cellStyle name="Normal 3 2 2 2 3 3" xfId="40335"/>
    <cellStyle name="Normal 3 2 2 2 3_4) FAS 143" xfId="40336"/>
    <cellStyle name="Normal 3 2 2 2 4" xfId="40337"/>
    <cellStyle name="Normal 3 2 2 2 5" xfId="40338"/>
    <cellStyle name="Normal 3 2 2 2_11) Prop" xfId="40339"/>
    <cellStyle name="Normal 3 2 2 3" xfId="40340"/>
    <cellStyle name="Normal 3 2 2 3 2" xfId="40341"/>
    <cellStyle name="Normal 3 2 2 3 2 2" xfId="40342"/>
    <cellStyle name="Normal 3 2 2 3 2 3" xfId="40343"/>
    <cellStyle name="Normal 3 2 2 3 2_4) FAS 143" xfId="40344"/>
    <cellStyle name="Normal 3 2 2 3 3" xfId="40345"/>
    <cellStyle name="Normal 3 2 2 3 3 2" xfId="40346"/>
    <cellStyle name="Normal 3 2 2 3 3 3" xfId="40347"/>
    <cellStyle name="Normal 3 2 2 3 3_4) FAS 143" xfId="40348"/>
    <cellStyle name="Normal 3 2 2 3 4" xfId="40349"/>
    <cellStyle name="Normal 3 2 2 3 5" xfId="40350"/>
    <cellStyle name="Normal 3 2 2 3_11) Prop" xfId="40351"/>
    <cellStyle name="Normal 3 2 2 4" xfId="40352"/>
    <cellStyle name="Normal 3 2 2 4 2" xfId="40353"/>
    <cellStyle name="Normal 3 2 2 4 3" xfId="40354"/>
    <cellStyle name="Normal 3 2 2 4_11) Prop" xfId="40355"/>
    <cellStyle name="Normal 3 2 2 5" xfId="40356"/>
    <cellStyle name="Normal 3 2 2 5 2" xfId="40357"/>
    <cellStyle name="Normal 3 2 2 5 3" xfId="40358"/>
    <cellStyle name="Normal 3 2 2 5_4) FAS 143" xfId="40359"/>
    <cellStyle name="Normal 3 2 2 6" xfId="40360"/>
    <cellStyle name="Normal 3 2 2 6 2" xfId="40361"/>
    <cellStyle name="Normal 3 2 2 6 3" xfId="40362"/>
    <cellStyle name="Normal 3 2 2 6_4) FAS 143" xfId="40363"/>
    <cellStyle name="Normal 3 2 2 7" xfId="40364"/>
    <cellStyle name="Normal 3 2 2 8" xfId="40365"/>
    <cellStyle name="Normal 3 2 2 9" xfId="40366"/>
    <cellStyle name="Normal 3 2 2_1.) Midland &amp; P&amp;L" xfId="40367"/>
    <cellStyle name="Normal 3 2 20" xfId="40368"/>
    <cellStyle name="Normal 3 2 21" xfId="40369"/>
    <cellStyle name="Normal 3 2 22" xfId="40370"/>
    <cellStyle name="Normal 3 2 23" xfId="40371"/>
    <cellStyle name="Normal 3 2 3" xfId="40372"/>
    <cellStyle name="Normal 3 2 3 10" xfId="40373"/>
    <cellStyle name="Normal 3 2 3 11" xfId="40374"/>
    <cellStyle name="Normal 3 2 3 2" xfId="40375"/>
    <cellStyle name="Normal 3 2 3 2 2" xfId="40376"/>
    <cellStyle name="Normal 3 2 3 2 2 2" xfId="40377"/>
    <cellStyle name="Normal 3 2 3 2 2 3" xfId="40378"/>
    <cellStyle name="Normal 3 2 3 2 2_4) FAS 143" xfId="40379"/>
    <cellStyle name="Normal 3 2 3 2 3" xfId="40380"/>
    <cellStyle name="Normal 3 2 3 2 4" xfId="40381"/>
    <cellStyle name="Normal 3 2 3 2_11) Prop" xfId="40382"/>
    <cellStyle name="Normal 3 2 3 3" xfId="40383"/>
    <cellStyle name="Normal 3 2 3 3 2" xfId="40384"/>
    <cellStyle name="Normal 3 2 3 3 2 2" xfId="40385"/>
    <cellStyle name="Normal 3 2 3 3 2 3" xfId="40386"/>
    <cellStyle name="Normal 3 2 3 3 2_4) FAS 143" xfId="40387"/>
    <cellStyle name="Normal 3 2 3 3 3" xfId="40388"/>
    <cellStyle name="Normal 3 2 3 3 4" xfId="40389"/>
    <cellStyle name="Normal 3 2 3 3_11) Prop" xfId="40390"/>
    <cellStyle name="Normal 3 2 3 4" xfId="40391"/>
    <cellStyle name="Normal 3 2 3 4 2" xfId="40392"/>
    <cellStyle name="Normal 3 2 3 4 3" xfId="40393"/>
    <cellStyle name="Normal 3 2 3 4_11) Prop" xfId="40394"/>
    <cellStyle name="Normal 3 2 3 5" xfId="40395"/>
    <cellStyle name="Normal 3 2 3 5 2" xfId="40396"/>
    <cellStyle name="Normal 3 2 3 5 3" xfId="40397"/>
    <cellStyle name="Normal 3 2 3 5_4) FAS 143" xfId="40398"/>
    <cellStyle name="Normal 3 2 3 6" xfId="40399"/>
    <cellStyle name="Normal 3 2 3 6 2" xfId="40400"/>
    <cellStyle name="Normal 3 2 3 6 3" xfId="40401"/>
    <cellStyle name="Normal 3 2 3 6_4) FAS 143" xfId="40402"/>
    <cellStyle name="Normal 3 2 3 7" xfId="40403"/>
    <cellStyle name="Normal 3 2 3 8" xfId="40404"/>
    <cellStyle name="Normal 3 2 3 9" xfId="40405"/>
    <cellStyle name="Normal 3 2 3_1.) Midland &amp; P&amp;L" xfId="40406"/>
    <cellStyle name="Normal 3 2 4" xfId="40407"/>
    <cellStyle name="Normal 3 2 4 10" xfId="40408"/>
    <cellStyle name="Normal 3 2 4 2" xfId="40409"/>
    <cellStyle name="Normal 3 2 4 2 2" xfId="40410"/>
    <cellStyle name="Normal 3 2 4 2 3" xfId="40411"/>
    <cellStyle name="Normal 3 2 4 2_11) Prop" xfId="40412"/>
    <cellStyle name="Normal 3 2 4 3" xfId="40413"/>
    <cellStyle name="Normal 3 2 4 3 2" xfId="40414"/>
    <cellStyle name="Normal 3 2 4 3 3" xfId="40415"/>
    <cellStyle name="Normal 3 2 4 3_4) FAS 143" xfId="40416"/>
    <cellStyle name="Normal 3 2 4 4" xfId="40417"/>
    <cellStyle name="Normal 3 2 4 5" xfId="40418"/>
    <cellStyle name="Normal 3 2 4 6" xfId="40419"/>
    <cellStyle name="Normal 3 2 4 7" xfId="40420"/>
    <cellStyle name="Normal 3 2 4 8" xfId="40421"/>
    <cellStyle name="Normal 3 2 4 9" xfId="40422"/>
    <cellStyle name="Normal 3 2 4_1.) Midland &amp; P&amp;L" xfId="40423"/>
    <cellStyle name="Normal 3 2 5" xfId="40424"/>
    <cellStyle name="Normal 3 2 5 2" xfId="40425"/>
    <cellStyle name="Normal 3 2 5 2 2" xfId="40426"/>
    <cellStyle name="Normal 3 2 5 2 3" xfId="40427"/>
    <cellStyle name="Normal 3 2 5 2_4) FAS 143" xfId="40428"/>
    <cellStyle name="Normal 3 2 5 3" xfId="40429"/>
    <cellStyle name="Normal 3 2 5 4" xfId="40430"/>
    <cellStyle name="Normal 3 2 5_11) Prop" xfId="40431"/>
    <cellStyle name="Normal 3 2 6" xfId="40432"/>
    <cellStyle name="Normal 3 2 6 2" xfId="40433"/>
    <cellStyle name="Normal 3 2 6 2 2" xfId="40434"/>
    <cellStyle name="Normal 3 2 6 2 3" xfId="40435"/>
    <cellStyle name="Normal 3 2 6 2_4) FAS 143" xfId="40436"/>
    <cellStyle name="Normal 3 2 6 3" xfId="40437"/>
    <cellStyle name="Normal 3 2 6 4" xfId="40438"/>
    <cellStyle name="Normal 3 2 6_11) Prop" xfId="40439"/>
    <cellStyle name="Normal 3 2 7" xfId="40440"/>
    <cellStyle name="Normal 3 2 7 2" xfId="40441"/>
    <cellStyle name="Normal 3 2 7 2 2" xfId="40442"/>
    <cellStyle name="Normal 3 2 7 2 3" xfId="40443"/>
    <cellStyle name="Normal 3 2 7 2_4) FAS 143" xfId="40444"/>
    <cellStyle name="Normal 3 2 7 3" xfId="40445"/>
    <cellStyle name="Normal 3 2 7 4" xfId="40446"/>
    <cellStyle name="Normal 3 2 7_11) Prop" xfId="40447"/>
    <cellStyle name="Normal 3 2 8" xfId="40448"/>
    <cellStyle name="Normal 3 2 8 2" xfId="40449"/>
    <cellStyle name="Normal 3 2 8 2 2" xfId="40450"/>
    <cellStyle name="Normal 3 2 8 2 3" xfId="40451"/>
    <cellStyle name="Normal 3 2 8 2_4) FAS 143" xfId="40452"/>
    <cellStyle name="Normal 3 2 8 3" xfId="40453"/>
    <cellStyle name="Normal 3 2 8 4" xfId="40454"/>
    <cellStyle name="Normal 3 2 8_11) Prop" xfId="40455"/>
    <cellStyle name="Normal 3 2 9" xfId="40456"/>
    <cellStyle name="Normal 3 2 9 2" xfId="40457"/>
    <cellStyle name="Normal 3 2 9 3" xfId="40458"/>
    <cellStyle name="Normal 3 2 9_11) Prop" xfId="40459"/>
    <cellStyle name="Normal 3 2_1.) Midland &amp; P&amp;L" xfId="40460"/>
    <cellStyle name="Normal 3 20" xfId="40461"/>
    <cellStyle name="Normal 3 20 2" xfId="40462"/>
    <cellStyle name="Normal 3 20_PY_Adj" xfId="40463"/>
    <cellStyle name="Normal 3 21" xfId="40464"/>
    <cellStyle name="Normal 3 22" xfId="40465"/>
    <cellStyle name="Normal 3 23" xfId="40466"/>
    <cellStyle name="Normal 3 24" xfId="40467"/>
    <cellStyle name="Normal 3 25" xfId="40468"/>
    <cellStyle name="Normal 3 26" xfId="40469"/>
    <cellStyle name="Normal 3 27" xfId="40470"/>
    <cellStyle name="Normal 3 28" xfId="40471"/>
    <cellStyle name="Normal 3 29" xfId="40472"/>
    <cellStyle name="Normal 3 3" xfId="40473"/>
    <cellStyle name="Normal 3 3 10" xfId="40474"/>
    <cellStyle name="Normal 3 3 10 2" xfId="40475"/>
    <cellStyle name="Normal 3 3 10 2 2" xfId="40476"/>
    <cellStyle name="Normal 3 3 10 2_PY_Adj" xfId="40477"/>
    <cellStyle name="Normal 3 3 10 3" xfId="40478"/>
    <cellStyle name="Normal 3 3 10_C1 BS" xfId="40479"/>
    <cellStyle name="Normal 3 3 11" xfId="40480"/>
    <cellStyle name="Normal 3 3 11 2" xfId="40481"/>
    <cellStyle name="Normal 3 3 11 2 2" xfId="40482"/>
    <cellStyle name="Normal 3 3 11 2_PY_Adj" xfId="40483"/>
    <cellStyle name="Normal 3 3 11 3" xfId="40484"/>
    <cellStyle name="Normal 3 3 11_C1 BS" xfId="40485"/>
    <cellStyle name="Normal 3 3 12" xfId="40486"/>
    <cellStyle name="Normal 3 3 12 2" xfId="40487"/>
    <cellStyle name="Normal 3 3 12_PY_Adj" xfId="40488"/>
    <cellStyle name="Normal 3 3 13" xfId="40489"/>
    <cellStyle name="Normal 3 3 13 2" xfId="40490"/>
    <cellStyle name="Normal 3 3 13_PY_Adj" xfId="40491"/>
    <cellStyle name="Normal 3 3 14" xfId="40492"/>
    <cellStyle name="Normal 3 3 15" xfId="40493"/>
    <cellStyle name="Normal 3 3 16" xfId="40494"/>
    <cellStyle name="Normal 3 3 17" xfId="40495"/>
    <cellStyle name="Normal 3 3 18" xfId="40496"/>
    <cellStyle name="Normal 3 3 19" xfId="40497"/>
    <cellStyle name="Normal 3 3 2" xfId="40498"/>
    <cellStyle name="Normal 3 3 2 10" xfId="40499"/>
    <cellStyle name="Normal 3 3 2 10 2" xfId="40500"/>
    <cellStyle name="Normal 3 3 2 10 2 2" xfId="40501"/>
    <cellStyle name="Normal 3 3 2 10 2_PY_Adj" xfId="40502"/>
    <cellStyle name="Normal 3 3 2 10 3" xfId="40503"/>
    <cellStyle name="Normal 3 3 2 10_C1 BS" xfId="40504"/>
    <cellStyle name="Normal 3 3 2 11" xfId="40505"/>
    <cellStyle name="Normal 3 3 2 11 2" xfId="40506"/>
    <cellStyle name="Normal 3 3 2 11_PY_Adj" xfId="40507"/>
    <cellStyle name="Normal 3 3 2 12" xfId="40508"/>
    <cellStyle name="Normal 3 3 2 13" xfId="40509"/>
    <cellStyle name="Normal 3 3 2 2" xfId="40510"/>
    <cellStyle name="Normal 3 3 2 2 10" xfId="40511"/>
    <cellStyle name="Normal 3 3 2 2 2" xfId="40512"/>
    <cellStyle name="Normal 3 3 2 2 2 2" xfId="40513"/>
    <cellStyle name="Normal 3 3 2 2 2 2 2" xfId="40514"/>
    <cellStyle name="Normal 3 3 2 2 2 2 3" xfId="40515"/>
    <cellStyle name="Normal 3 3 2 2 2 2_4) FAS 143" xfId="40516"/>
    <cellStyle name="Normal 3 3 2 2 2 3" xfId="40517"/>
    <cellStyle name="Normal 3 3 2 2 2 4" xfId="40518"/>
    <cellStyle name="Normal 3 3 2 2 2_11) Prop" xfId="40519"/>
    <cellStyle name="Normal 3 3 2 2 3" xfId="40520"/>
    <cellStyle name="Normal 3 3 2 2 3 2" xfId="40521"/>
    <cellStyle name="Normal 3 3 2 2 3 3" xfId="40522"/>
    <cellStyle name="Normal 3 3 2 2 3_4) FAS 143" xfId="40523"/>
    <cellStyle name="Normal 3 3 2 2 4" xfId="40524"/>
    <cellStyle name="Normal 3 3 2 2 4 2" xfId="40525"/>
    <cellStyle name="Normal 3 3 2 2 4 3" xfId="40526"/>
    <cellStyle name="Normal 3 3 2 2 4_4) FAS 143" xfId="40527"/>
    <cellStyle name="Normal 3 3 2 2 5" xfId="40528"/>
    <cellStyle name="Normal 3 3 2 2 6" xfId="40529"/>
    <cellStyle name="Normal 3 3 2 2 7" xfId="40530"/>
    <cellStyle name="Normal 3 3 2 2 8" xfId="40531"/>
    <cellStyle name="Normal 3 3 2 2 9" xfId="40532"/>
    <cellStyle name="Normal 3 3 2 2_1.) Midland &amp; P&amp;L" xfId="40533"/>
    <cellStyle name="Normal 3 3 2 3" xfId="40534"/>
    <cellStyle name="Normal 3 3 2 3 10" xfId="40535"/>
    <cellStyle name="Normal 3 3 2 3 11" xfId="40536"/>
    <cellStyle name="Normal 3 3 2 3 2" xfId="40537"/>
    <cellStyle name="Normal 3 3 2 3 2 2" xfId="40538"/>
    <cellStyle name="Normal 3 3 2 3 2 2 2" xfId="40539"/>
    <cellStyle name="Normal 3 3 2 3 2 2 2 2" xfId="40540"/>
    <cellStyle name="Normal 3 3 2 3 2 2 2_PY_Adj" xfId="40541"/>
    <cellStyle name="Normal 3 3 2 3 2 2 3" xfId="40542"/>
    <cellStyle name="Normal 3 3 2 3 2 2_C1 BS" xfId="40543"/>
    <cellStyle name="Normal 3 3 2 3 2 3" xfId="40544"/>
    <cellStyle name="Normal 3 3 2 3 2 3 2" xfId="40545"/>
    <cellStyle name="Normal 3 3 2 3 2 3 2 2" xfId="40546"/>
    <cellStyle name="Normal 3 3 2 3 2 3 2_PY_Adj" xfId="40547"/>
    <cellStyle name="Normal 3 3 2 3 2 3 3" xfId="40548"/>
    <cellStyle name="Normal 3 3 2 3 2 3_C1 BS" xfId="40549"/>
    <cellStyle name="Normal 3 3 2 3 2 4" xfId="40550"/>
    <cellStyle name="Normal 3 3 2 3 2 4 2" xfId="40551"/>
    <cellStyle name="Normal 3 3 2 3 2 4_PY_Adj" xfId="40552"/>
    <cellStyle name="Normal 3 3 2 3 2 5" xfId="40553"/>
    <cellStyle name="Normal 3 3 2 3 2_4) FAS 143" xfId="40554"/>
    <cellStyle name="Normal 3 3 2 3 3" xfId="40555"/>
    <cellStyle name="Normal 3 3 2 3 3 2" xfId="40556"/>
    <cellStyle name="Normal 3 3 2 3 3 3" xfId="40557"/>
    <cellStyle name="Normal 3 3 2 3 3_4) FAS 143" xfId="40558"/>
    <cellStyle name="Normal 3 3 2 3 4" xfId="40559"/>
    <cellStyle name="Normal 3 3 2 3 4 2" xfId="40560"/>
    <cellStyle name="Normal 3 3 2 3 4 3" xfId="40561"/>
    <cellStyle name="Normal 3 3 2 3 4_4) FAS 143" xfId="40562"/>
    <cellStyle name="Normal 3 3 2 3 5" xfId="40563"/>
    <cellStyle name="Normal 3 3 2 3 5 2" xfId="40564"/>
    <cellStyle name="Normal 3 3 2 3 5 2 2" xfId="40565"/>
    <cellStyle name="Normal 3 3 2 3 5 2_PY_Adj" xfId="40566"/>
    <cellStyle name="Normal 3 3 2 3 5 3" xfId="40567"/>
    <cellStyle name="Normal 3 3 2 3 5_C1 BS" xfId="40568"/>
    <cellStyle name="Normal 3 3 2 3 6" xfId="40569"/>
    <cellStyle name="Normal 3 3 2 3 6 2" xfId="40570"/>
    <cellStyle name="Normal 3 3 2 3 6 2 2" xfId="40571"/>
    <cellStyle name="Normal 3 3 2 3 6 2_PY_Adj" xfId="40572"/>
    <cellStyle name="Normal 3 3 2 3 6 3" xfId="40573"/>
    <cellStyle name="Normal 3 3 2 3 6_C1 BS" xfId="40574"/>
    <cellStyle name="Normal 3 3 2 3 7" xfId="40575"/>
    <cellStyle name="Normal 3 3 2 3 7 2" xfId="40576"/>
    <cellStyle name="Normal 3 3 2 3 7_PY_Adj" xfId="40577"/>
    <cellStyle name="Normal 3 3 2 3 8" xfId="40578"/>
    <cellStyle name="Normal 3 3 2 3 8 2" xfId="40579"/>
    <cellStyle name="Normal 3 3 2 3 8_PY_Adj" xfId="40580"/>
    <cellStyle name="Normal 3 3 2 3 9" xfId="40581"/>
    <cellStyle name="Normal 3 3 2 3_1.) Midland &amp; P&amp;L" xfId="40582"/>
    <cellStyle name="Normal 3 3 2 4" xfId="40583"/>
    <cellStyle name="Normal 3 3 2 4 2" xfId="40584"/>
    <cellStyle name="Normal 3 3 2 4 3" xfId="40585"/>
    <cellStyle name="Normal 3 3 2 4_11) Prop" xfId="40586"/>
    <cellStyle name="Normal 3 3 2 5" xfId="40587"/>
    <cellStyle name="Normal 3 3 2 5 2" xfId="40588"/>
    <cellStyle name="Normal 3 3 2 5 3" xfId="40589"/>
    <cellStyle name="Normal 3 3 2 5_4) FAS 143" xfId="40590"/>
    <cellStyle name="Normal 3 3 2 6" xfId="40591"/>
    <cellStyle name="Normal 3 3 2 6 2" xfId="40592"/>
    <cellStyle name="Normal 3 3 2 6 3" xfId="40593"/>
    <cellStyle name="Normal 3 3 2 6_4) FAS 143" xfId="40594"/>
    <cellStyle name="Normal 3 3 2 7" xfId="40595"/>
    <cellStyle name="Normal 3 3 2 7 2" xfId="40596"/>
    <cellStyle name="Normal 3 3 2 7 2 2" xfId="40597"/>
    <cellStyle name="Normal 3 3 2 7 2_PY_Adj" xfId="40598"/>
    <cellStyle name="Normal 3 3 2 7 3" xfId="40599"/>
    <cellStyle name="Normal 3 3 2 7_C1 BS" xfId="40600"/>
    <cellStyle name="Normal 3 3 2 8" xfId="40601"/>
    <cellStyle name="Normal 3 3 2 8 2" xfId="40602"/>
    <cellStyle name="Normal 3 3 2 8 2 2" xfId="40603"/>
    <cellStyle name="Normal 3 3 2 8 2_PY_Adj" xfId="40604"/>
    <cellStyle name="Normal 3 3 2 8 3" xfId="40605"/>
    <cellStyle name="Normal 3 3 2 8_C1 BS" xfId="40606"/>
    <cellStyle name="Normal 3 3 2 9" xfId="40607"/>
    <cellStyle name="Normal 3 3 2 9 2" xfId="40608"/>
    <cellStyle name="Normal 3 3 2 9 2 2" xfId="40609"/>
    <cellStyle name="Normal 3 3 2 9 2_PY_Adj" xfId="40610"/>
    <cellStyle name="Normal 3 3 2 9 3" xfId="40611"/>
    <cellStyle name="Normal 3 3 2 9_C1 BS" xfId="40612"/>
    <cellStyle name="Normal 3 3 2_1.) Midland &amp; P&amp;L" xfId="40613"/>
    <cellStyle name="Normal 3 3 20" xfId="40614"/>
    <cellStyle name="Normal 3 3 21" xfId="40615"/>
    <cellStyle name="Normal 3 3 3" xfId="40616"/>
    <cellStyle name="Normal 3 3 3 2" xfId="40617"/>
    <cellStyle name="Normal 3 3 3 2 2" xfId="40618"/>
    <cellStyle name="Normal 3 3 3 2 2 2" xfId="40619"/>
    <cellStyle name="Normal 3 3 3 2 2 3" xfId="40620"/>
    <cellStyle name="Normal 3 3 3 2 2_11) Prop" xfId="40621"/>
    <cellStyle name="Normal 3 3 3 2 3" xfId="40622"/>
    <cellStyle name="Normal 3 3 3 2 3 2" xfId="40623"/>
    <cellStyle name="Normal 3 3 3 2 3 3" xfId="40624"/>
    <cellStyle name="Normal 3 3 3 2 3_4) FAS 143" xfId="40625"/>
    <cellStyle name="Normal 3 3 3 2 4" xfId="40626"/>
    <cellStyle name="Normal 3 3 3 2 5" xfId="40627"/>
    <cellStyle name="Normal 3 3 3 2_11) Prop" xfId="40628"/>
    <cellStyle name="Normal 3 3 3 3" xfId="40629"/>
    <cellStyle name="Normal 3 3 3 3 2" xfId="40630"/>
    <cellStyle name="Normal 3 3 3 3 2 2" xfId="40631"/>
    <cellStyle name="Normal 3 3 3 3 2 3" xfId="40632"/>
    <cellStyle name="Normal 3 3 3 3 2_4) FAS 143" xfId="40633"/>
    <cellStyle name="Normal 3 3 3 3 3" xfId="40634"/>
    <cellStyle name="Normal 3 3 3 3 4" xfId="40635"/>
    <cellStyle name="Normal 3 3 3 3_11) Prop" xfId="40636"/>
    <cellStyle name="Normal 3 3 3 4" xfId="40637"/>
    <cellStyle name="Normal 3 3 3 4 2" xfId="40638"/>
    <cellStyle name="Normal 3 3 3 4 3" xfId="40639"/>
    <cellStyle name="Normal 3 3 3 4_11) Prop" xfId="40640"/>
    <cellStyle name="Normal 3 3 3 5" xfId="40641"/>
    <cellStyle name="Normal 3 3 3 5 2" xfId="40642"/>
    <cellStyle name="Normal 3 3 3 5_PY_Adj" xfId="40643"/>
    <cellStyle name="Normal 3 3 3 6" xfId="40644"/>
    <cellStyle name="Normal 3 3 3_11) Prop" xfId="40645"/>
    <cellStyle name="Normal 3 3 4" xfId="40646"/>
    <cellStyle name="Normal 3 3 4 2" xfId="40647"/>
    <cellStyle name="Normal 3 3 4 2 2" xfId="40648"/>
    <cellStyle name="Normal 3 3 4 2 2 2" xfId="40649"/>
    <cellStyle name="Normal 3 3 4 2 2 3" xfId="40650"/>
    <cellStyle name="Normal 3 3 4 2 2_4) FAS 143" xfId="40651"/>
    <cellStyle name="Normal 3 3 4 2 3" xfId="40652"/>
    <cellStyle name="Normal 3 3 4 2 4" xfId="40653"/>
    <cellStyle name="Normal 3 3 4 2_11) Prop" xfId="40654"/>
    <cellStyle name="Normal 3 3 4 3" xfId="40655"/>
    <cellStyle name="Normal 3 3 4 3 2" xfId="40656"/>
    <cellStyle name="Normal 3 3 4 3 3" xfId="40657"/>
    <cellStyle name="Normal 3 3 4 3_4) FAS 143" xfId="40658"/>
    <cellStyle name="Normal 3 3 4 4" xfId="40659"/>
    <cellStyle name="Normal 3 3 4 4 2" xfId="40660"/>
    <cellStyle name="Normal 3 3 4 4 3" xfId="40661"/>
    <cellStyle name="Normal 3 3 4 4_4) FAS 143" xfId="40662"/>
    <cellStyle name="Normal 3 3 4 5" xfId="40663"/>
    <cellStyle name="Normal 3 3 4 6" xfId="40664"/>
    <cellStyle name="Normal 3 3 4_11) Prop" xfId="40665"/>
    <cellStyle name="Normal 3 3 5" xfId="40666"/>
    <cellStyle name="Normal 3 3 5 2" xfId="40667"/>
    <cellStyle name="Normal 3 3 5 2 2" xfId="40668"/>
    <cellStyle name="Normal 3 3 5 2 3" xfId="40669"/>
    <cellStyle name="Normal 3 3 5 2_4) FAS 143" xfId="40670"/>
    <cellStyle name="Normal 3 3 5 3" xfId="40671"/>
    <cellStyle name="Normal 3 3 5 3 2" xfId="40672"/>
    <cellStyle name="Normal 3 3 5 3 3" xfId="40673"/>
    <cellStyle name="Normal 3 3 5 3_4) FAS 143" xfId="40674"/>
    <cellStyle name="Normal 3 3 5 4" xfId="40675"/>
    <cellStyle name="Normal 3 3 5 4 2" xfId="40676"/>
    <cellStyle name="Normal 3 3 5 4 3" xfId="40677"/>
    <cellStyle name="Normal 3 3 5 4_4) FAS 143" xfId="40678"/>
    <cellStyle name="Normal 3 3 5 5" xfId="40679"/>
    <cellStyle name="Normal 3 3 5 6" xfId="40680"/>
    <cellStyle name="Normal 3 3 5_11) Prop" xfId="40681"/>
    <cellStyle name="Normal 3 3 6" xfId="40682"/>
    <cellStyle name="Normal 3 3 6 2" xfId="40683"/>
    <cellStyle name="Normal 3 3 6 2 2" xfId="40684"/>
    <cellStyle name="Normal 3 3 6 2 3" xfId="40685"/>
    <cellStyle name="Normal 3 3 6 2_4) FAS 143" xfId="40686"/>
    <cellStyle name="Normal 3 3 6 3" xfId="40687"/>
    <cellStyle name="Normal 3 3 6 4" xfId="40688"/>
    <cellStyle name="Normal 3 3 6_11) Prop" xfId="40689"/>
    <cellStyle name="Normal 3 3 7" xfId="40690"/>
    <cellStyle name="Normal 3 3 7 2" xfId="40691"/>
    <cellStyle name="Normal 3 3 7 2 2" xfId="40692"/>
    <cellStyle name="Normal 3 3 7 2 3" xfId="40693"/>
    <cellStyle name="Normal 3 3 7 2_4) FAS 143" xfId="40694"/>
    <cellStyle name="Normal 3 3 7 3" xfId="40695"/>
    <cellStyle name="Normal 3 3 7 4" xfId="40696"/>
    <cellStyle name="Normal 3 3 7_11) Prop" xfId="40697"/>
    <cellStyle name="Normal 3 3 8" xfId="40698"/>
    <cellStyle name="Normal 3 3 8 2" xfId="40699"/>
    <cellStyle name="Normal 3 3 8 2 2" xfId="40700"/>
    <cellStyle name="Normal 3 3 8 2 3" xfId="40701"/>
    <cellStyle name="Normal 3 3 8 2_4) FAS 143" xfId="40702"/>
    <cellStyle name="Normal 3 3 8 3" xfId="40703"/>
    <cellStyle name="Normal 3 3 8 3 2" xfId="40704"/>
    <cellStyle name="Normal 3 3 8 3 3" xfId="40705"/>
    <cellStyle name="Normal 3 3 8 3_4) FAS 143" xfId="40706"/>
    <cellStyle name="Normal 3 3 8 4" xfId="40707"/>
    <cellStyle name="Normal 3 3 8 5" xfId="40708"/>
    <cellStyle name="Normal 3 3 8_11) Prop" xfId="40709"/>
    <cellStyle name="Normal 3 3 9" xfId="40710"/>
    <cellStyle name="Normal 3 3 9 2" xfId="40711"/>
    <cellStyle name="Normal 3 3_1.) Midland &amp; P&amp;L" xfId="40712"/>
    <cellStyle name="Normal 3 30" xfId="40713"/>
    <cellStyle name="Normal 3 31" xfId="40714"/>
    <cellStyle name="Normal 3 32" xfId="40715"/>
    <cellStyle name="Normal 3 33" xfId="40716"/>
    <cellStyle name="Normal 3 34" xfId="40717"/>
    <cellStyle name="Normal 3 35" xfId="40718"/>
    <cellStyle name="Normal 3 4" xfId="40719"/>
    <cellStyle name="Normal 3 4 10" xfId="40720"/>
    <cellStyle name="Normal 3 4 10 2" xfId="40721"/>
    <cellStyle name="Normal 3 4 10 2 2" xfId="40722"/>
    <cellStyle name="Normal 3 4 10 2_PY_Adj" xfId="40723"/>
    <cellStyle name="Normal 3 4 10 3" xfId="40724"/>
    <cellStyle name="Normal 3 4 10_C1 BS" xfId="40725"/>
    <cellStyle name="Normal 3 4 11" xfId="40726"/>
    <cellStyle name="Normal 3 4 11 2" xfId="40727"/>
    <cellStyle name="Normal 3 4 11_PY_Adj" xfId="40728"/>
    <cellStyle name="Normal 3 4 12" xfId="40729"/>
    <cellStyle name="Normal 3 4 12 2" xfId="40730"/>
    <cellStyle name="Normal 3 4 12_PY_Adj" xfId="40731"/>
    <cellStyle name="Normal 3 4 13" xfId="40732"/>
    <cellStyle name="Normal 3 4 14" xfId="40733"/>
    <cellStyle name="Normal 3 4 15" xfId="40734"/>
    <cellStyle name="Normal 3 4 16" xfId="40735"/>
    <cellStyle name="Normal 3 4 17" xfId="40736"/>
    <cellStyle name="Normal 3 4 18" xfId="40737"/>
    <cellStyle name="Normal 3 4 19" xfId="40738"/>
    <cellStyle name="Normal 3 4 2" xfId="40739"/>
    <cellStyle name="Normal 3 4 2 10" xfId="40740"/>
    <cellStyle name="Normal 3 4 2 10 2" xfId="40741"/>
    <cellStyle name="Normal 3 4 2 10 2 2" xfId="40742"/>
    <cellStyle name="Normal 3 4 2 10 2_PY_Adj" xfId="40743"/>
    <cellStyle name="Normal 3 4 2 10 3" xfId="40744"/>
    <cellStyle name="Normal 3 4 2 10_C1 BS" xfId="40745"/>
    <cellStyle name="Normal 3 4 2 11" xfId="40746"/>
    <cellStyle name="Normal 3 4 2 11 2" xfId="40747"/>
    <cellStyle name="Normal 3 4 2 11_PY_Adj" xfId="40748"/>
    <cellStyle name="Normal 3 4 2 12" xfId="40749"/>
    <cellStyle name="Normal 3 4 2 13" xfId="40750"/>
    <cellStyle name="Normal 3 4 2 2" xfId="40751"/>
    <cellStyle name="Normal 3 4 2 2 10" xfId="40752"/>
    <cellStyle name="Normal 3 4 2 2 2" xfId="40753"/>
    <cellStyle name="Normal 3 4 2 2 2 2" xfId="40754"/>
    <cellStyle name="Normal 3 4 2 2 2 2 2" xfId="40755"/>
    <cellStyle name="Normal 3 4 2 2 2 2 2 2" xfId="40756"/>
    <cellStyle name="Normal 3 4 2 2 2 2 2 3" xfId="40757"/>
    <cellStyle name="Normal 3 4 2 2 2 2 2_4) FAS 143" xfId="40758"/>
    <cellStyle name="Normal 3 4 2 2 2 2 3" xfId="40759"/>
    <cellStyle name="Normal 3 4 2 2 2 2 4" xfId="40760"/>
    <cellStyle name="Normal 3 4 2 2 2 2_11) Prop" xfId="40761"/>
    <cellStyle name="Normal 3 4 2 2 2 3" xfId="40762"/>
    <cellStyle name="Normal 3 4 2 2 2 3 2" xfId="40763"/>
    <cellStyle name="Normal 3 4 2 2 2 3 3" xfId="40764"/>
    <cellStyle name="Normal 3 4 2 2 2 3_4) FAS 143" xfId="40765"/>
    <cellStyle name="Normal 3 4 2 2 2 4" xfId="40766"/>
    <cellStyle name="Normal 3 4 2 2 2 5" xfId="40767"/>
    <cellStyle name="Normal 3 4 2 2 2_11) Prop" xfId="40768"/>
    <cellStyle name="Normal 3 4 2 2 3" xfId="40769"/>
    <cellStyle name="Normal 3 4 2 2 3 2" xfId="40770"/>
    <cellStyle name="Normal 3 4 2 2 3 2 2" xfId="40771"/>
    <cellStyle name="Normal 3 4 2 2 3 2 2 2" xfId="40772"/>
    <cellStyle name="Normal 3 4 2 2 3 2 2 3" xfId="40773"/>
    <cellStyle name="Normal 3 4 2 2 3 2 2_4) FAS 143" xfId="40774"/>
    <cellStyle name="Normal 3 4 2 2 3 2 3" xfId="40775"/>
    <cellStyle name="Normal 3 4 2 2 3 2 4" xfId="40776"/>
    <cellStyle name="Normal 3 4 2 2 3 2_11) Prop" xfId="40777"/>
    <cellStyle name="Normal 3 4 2 2 3 3" xfId="40778"/>
    <cellStyle name="Normal 3 4 2 2 3 3 2" xfId="40779"/>
    <cellStyle name="Normal 3 4 2 2 3 3 3" xfId="40780"/>
    <cellStyle name="Normal 3 4 2 2 3 3_4) FAS 143" xfId="40781"/>
    <cellStyle name="Normal 3 4 2 2 3 4" xfId="40782"/>
    <cellStyle name="Normal 3 4 2 2 3 5" xfId="40783"/>
    <cellStyle name="Normal 3 4 2 2 3_11) Prop" xfId="40784"/>
    <cellStyle name="Normal 3 4 2 2 4" xfId="40785"/>
    <cellStyle name="Normal 3 4 2 2 4 2" xfId="40786"/>
    <cellStyle name="Normal 3 4 2 2 4 2 2" xfId="40787"/>
    <cellStyle name="Normal 3 4 2 2 4 2 3" xfId="40788"/>
    <cellStyle name="Normal 3 4 2 2 4 2_4) FAS 143" xfId="40789"/>
    <cellStyle name="Normal 3 4 2 2 4 3" xfId="40790"/>
    <cellStyle name="Normal 3 4 2 2 4 4" xfId="40791"/>
    <cellStyle name="Normal 3 4 2 2 4_11) Prop" xfId="40792"/>
    <cellStyle name="Normal 3 4 2 2 5" xfId="40793"/>
    <cellStyle name="Normal 3 4 2 2 5 2" xfId="40794"/>
    <cellStyle name="Normal 3 4 2 2 5 3" xfId="40795"/>
    <cellStyle name="Normal 3 4 2 2 5_4) FAS 143" xfId="40796"/>
    <cellStyle name="Normal 3 4 2 2 6" xfId="40797"/>
    <cellStyle name="Normal 3 4 2 2 7" xfId="40798"/>
    <cellStyle name="Normal 3 4 2 2 8" xfId="40799"/>
    <cellStyle name="Normal 3 4 2 2 9" xfId="40800"/>
    <cellStyle name="Normal 3 4 2 2_1.) Midland &amp; P&amp;L" xfId="40801"/>
    <cellStyle name="Normal 3 4 2 3" xfId="40802"/>
    <cellStyle name="Normal 3 4 2 3 10" xfId="40803"/>
    <cellStyle name="Normal 3 4 2 3 11" xfId="40804"/>
    <cellStyle name="Normal 3 4 2 3 2" xfId="40805"/>
    <cellStyle name="Normal 3 4 2 3 2 2" xfId="40806"/>
    <cellStyle name="Normal 3 4 2 3 2 2 2" xfId="40807"/>
    <cellStyle name="Normal 3 4 2 3 2 2 3" xfId="40808"/>
    <cellStyle name="Normal 3 4 2 3 2 2_4) FAS 143" xfId="40809"/>
    <cellStyle name="Normal 3 4 2 3 2 3" xfId="40810"/>
    <cellStyle name="Normal 3 4 2 3 2 3 2" xfId="40811"/>
    <cellStyle name="Normal 3 4 2 3 2 3 2 2" xfId="40812"/>
    <cellStyle name="Normal 3 4 2 3 2 3 2_PY_Adj" xfId="40813"/>
    <cellStyle name="Normal 3 4 2 3 2 3 3" xfId="40814"/>
    <cellStyle name="Normal 3 4 2 3 2 3_C1 BS" xfId="40815"/>
    <cellStyle name="Normal 3 4 2 3 2 4" xfId="40816"/>
    <cellStyle name="Normal 3 4 2 3 2 4 2" xfId="40817"/>
    <cellStyle name="Normal 3 4 2 3 2 4 2 2" xfId="40818"/>
    <cellStyle name="Normal 3 4 2 3 2 4 2_PY_Adj" xfId="40819"/>
    <cellStyle name="Normal 3 4 2 3 2 4 3" xfId="40820"/>
    <cellStyle name="Normal 3 4 2 3 2 4_C1 BS" xfId="40821"/>
    <cellStyle name="Normal 3 4 2 3 2 5" xfId="40822"/>
    <cellStyle name="Normal 3 4 2 3 2 5 2" xfId="40823"/>
    <cellStyle name="Normal 3 4 2 3 2 5_PY_Adj" xfId="40824"/>
    <cellStyle name="Normal 3 4 2 3 2 6" xfId="40825"/>
    <cellStyle name="Normal 3 4 2 3 2_11) Prop" xfId="40826"/>
    <cellStyle name="Normal 3 4 2 3 3" xfId="40827"/>
    <cellStyle name="Normal 3 4 2 3 3 2" xfId="40828"/>
    <cellStyle name="Normal 3 4 2 3 3 3" xfId="40829"/>
    <cellStyle name="Normal 3 4 2 3 3_4) FAS 143" xfId="40830"/>
    <cellStyle name="Normal 3 4 2 3 4" xfId="40831"/>
    <cellStyle name="Normal 3 4 2 3 4 2" xfId="40832"/>
    <cellStyle name="Normal 3 4 2 3 4 2 2" xfId="40833"/>
    <cellStyle name="Normal 3 4 2 3 4 2_PY_Adj" xfId="40834"/>
    <cellStyle name="Normal 3 4 2 3 4 3" xfId="40835"/>
    <cellStyle name="Normal 3 4 2 3 4_C1 BS" xfId="40836"/>
    <cellStyle name="Normal 3 4 2 3 5" xfId="40837"/>
    <cellStyle name="Normal 3 4 2 3 5 2" xfId="40838"/>
    <cellStyle name="Normal 3 4 2 3 5 2 2" xfId="40839"/>
    <cellStyle name="Normal 3 4 2 3 5 2_PY_Adj" xfId="40840"/>
    <cellStyle name="Normal 3 4 2 3 5 3" xfId="40841"/>
    <cellStyle name="Normal 3 4 2 3 5_C1 BS" xfId="40842"/>
    <cellStyle name="Normal 3 4 2 3 6" xfId="40843"/>
    <cellStyle name="Normal 3 4 2 3 6 2" xfId="40844"/>
    <cellStyle name="Normal 3 4 2 3 6_PY_Adj" xfId="40845"/>
    <cellStyle name="Normal 3 4 2 3 7" xfId="40846"/>
    <cellStyle name="Normal 3 4 2 3 7 2" xfId="40847"/>
    <cellStyle name="Normal 3 4 2 3 7_PY_Adj" xfId="40848"/>
    <cellStyle name="Normal 3 4 2 3 8" xfId="40849"/>
    <cellStyle name="Normal 3 4 2 3 9" xfId="40850"/>
    <cellStyle name="Normal 3 4 2 3_1.) Midland &amp; P&amp;L" xfId="40851"/>
    <cellStyle name="Normal 3 4 2 4" xfId="40852"/>
    <cellStyle name="Normal 3 4 2 4 2" xfId="40853"/>
    <cellStyle name="Normal 3 4 2 4 2 2" xfId="40854"/>
    <cellStyle name="Normal 3 4 2 4 2 2 2" xfId="40855"/>
    <cellStyle name="Normal 3 4 2 4 2 2 3" xfId="40856"/>
    <cellStyle name="Normal 3 4 2 4 2 2_4) FAS 143" xfId="40857"/>
    <cellStyle name="Normal 3 4 2 4 2 3" xfId="40858"/>
    <cellStyle name="Normal 3 4 2 4 2 4" xfId="40859"/>
    <cellStyle name="Normal 3 4 2 4 2_11) Prop" xfId="40860"/>
    <cellStyle name="Normal 3 4 2 4 3" xfId="40861"/>
    <cellStyle name="Normal 3 4 2 4 3 2" xfId="40862"/>
    <cellStyle name="Normal 3 4 2 4 3 3" xfId="40863"/>
    <cellStyle name="Normal 3 4 2 4 3_4) FAS 143" xfId="40864"/>
    <cellStyle name="Normal 3 4 2 4 4" xfId="40865"/>
    <cellStyle name="Normal 3 4 2 4 5" xfId="40866"/>
    <cellStyle name="Normal 3 4 2 4_11) Prop" xfId="40867"/>
    <cellStyle name="Normal 3 4 2 5" xfId="40868"/>
    <cellStyle name="Normal 3 4 2 5 2" xfId="40869"/>
    <cellStyle name="Normal 3 4 2 5 2 2" xfId="40870"/>
    <cellStyle name="Normal 3 4 2 5 2 3" xfId="40871"/>
    <cellStyle name="Normal 3 4 2 5 2_4) FAS 143" xfId="40872"/>
    <cellStyle name="Normal 3 4 2 5 3" xfId="40873"/>
    <cellStyle name="Normal 3 4 2 5 4" xfId="40874"/>
    <cellStyle name="Normal 3 4 2 5_11) Prop" xfId="40875"/>
    <cellStyle name="Normal 3 4 2 6" xfId="40876"/>
    <cellStyle name="Normal 3 4 2 6 2" xfId="40877"/>
    <cellStyle name="Normal 3 4 2 6 3" xfId="40878"/>
    <cellStyle name="Normal 3 4 2 6_11) Prop" xfId="40879"/>
    <cellStyle name="Normal 3 4 2 7" xfId="40880"/>
    <cellStyle name="Normal 3 4 2 7 2" xfId="40881"/>
    <cellStyle name="Normal 3 4 2 7 3" xfId="40882"/>
    <cellStyle name="Normal 3 4 2 7_11) Prop" xfId="40883"/>
    <cellStyle name="Normal 3 4 2 8" xfId="40884"/>
    <cellStyle name="Normal 3 4 2 8 2" xfId="40885"/>
    <cellStyle name="Normal 3 4 2 8 2 2" xfId="40886"/>
    <cellStyle name="Normal 3 4 2 8 2_PY_Adj" xfId="40887"/>
    <cellStyle name="Normal 3 4 2 8 3" xfId="40888"/>
    <cellStyle name="Normal 3 4 2 8_C1 BS" xfId="40889"/>
    <cellStyle name="Normal 3 4 2 9" xfId="40890"/>
    <cellStyle name="Normal 3 4 2 9 2" xfId="40891"/>
    <cellStyle name="Normal 3 4 2 9 2 2" xfId="40892"/>
    <cellStyle name="Normal 3 4 2 9 2_PY_Adj" xfId="40893"/>
    <cellStyle name="Normal 3 4 2 9 3" xfId="40894"/>
    <cellStyle name="Normal 3 4 2 9_C1 BS" xfId="40895"/>
    <cellStyle name="Normal 3 4 2_1.) Midland &amp; P&amp;L" xfId="40896"/>
    <cellStyle name="Normal 3 4 20" xfId="40897"/>
    <cellStyle name="Normal 3 4 3" xfId="40898"/>
    <cellStyle name="Normal 3 4 3 10" xfId="40899"/>
    <cellStyle name="Normal 3 4 3 10 2" xfId="40900"/>
    <cellStyle name="Normal 3 4 3 10_PY_Adj" xfId="40901"/>
    <cellStyle name="Normal 3 4 3 11" xfId="40902"/>
    <cellStyle name="Normal 3 4 3 2" xfId="40903"/>
    <cellStyle name="Normal 3 4 3 2 2" xfId="40904"/>
    <cellStyle name="Normal 3 4 3 2 2 2" xfId="40905"/>
    <cellStyle name="Normal 3 4 3 2 2 3" xfId="40906"/>
    <cellStyle name="Normal 3 4 3 2 2_4) FAS 143" xfId="40907"/>
    <cellStyle name="Normal 3 4 3 2 3" xfId="40908"/>
    <cellStyle name="Normal 3 4 3 2 4" xfId="40909"/>
    <cellStyle name="Normal 3 4 3 2_11) Prop" xfId="40910"/>
    <cellStyle name="Normal 3 4 3 3" xfId="40911"/>
    <cellStyle name="Normal 3 4 3 3 2" xfId="40912"/>
    <cellStyle name="Normal 3 4 3 3 3" xfId="40913"/>
    <cellStyle name="Normal 3 4 3 3_4) FAS 143" xfId="40914"/>
    <cellStyle name="Normal 3 4 3 4" xfId="40915"/>
    <cellStyle name="Normal 3 4 3 4 2" xfId="40916"/>
    <cellStyle name="Normal 3 4 3 4 3" xfId="40917"/>
    <cellStyle name="Normal 3 4 3 4_4) FAS 143" xfId="40918"/>
    <cellStyle name="Normal 3 4 3 5" xfId="40919"/>
    <cellStyle name="Normal 3 4 3 5 2" xfId="40920"/>
    <cellStyle name="Normal 3 4 3 6" xfId="40921"/>
    <cellStyle name="Normal 3 4 3 6 2" xfId="40922"/>
    <cellStyle name="Normal 3 4 3 7" xfId="40923"/>
    <cellStyle name="Normal 3 4 3 7 2" xfId="40924"/>
    <cellStyle name="Normal 3 4 3 8" xfId="40925"/>
    <cellStyle name="Normal 3 4 3 8 2" xfId="40926"/>
    <cellStyle name="Normal 3 4 3 9" xfId="40927"/>
    <cellStyle name="Normal 3 4 3 9 2" xfId="40928"/>
    <cellStyle name="Normal 3 4 3_11) Prop" xfId="40929"/>
    <cellStyle name="Normal 3 4 4" xfId="40930"/>
    <cellStyle name="Normal 3 4 4 2" xfId="40931"/>
    <cellStyle name="Normal 3 4 4 2 2" xfId="40932"/>
    <cellStyle name="Normal 3 4 4 2 2 2" xfId="40933"/>
    <cellStyle name="Normal 3 4 4 2 2 2 2" xfId="40934"/>
    <cellStyle name="Normal 3 4 4 2 2 2 3" xfId="40935"/>
    <cellStyle name="Normal 3 4 4 2 2 2_4) FAS 143" xfId="40936"/>
    <cellStyle name="Normal 3 4 4 2 2 3" xfId="40937"/>
    <cellStyle name="Normal 3 4 4 2 2 4" xfId="40938"/>
    <cellStyle name="Normal 3 4 4 2 2_11) Prop" xfId="40939"/>
    <cellStyle name="Normal 3 4 4 2 3" xfId="40940"/>
    <cellStyle name="Normal 3 4 4 2 3 2" xfId="40941"/>
    <cellStyle name="Normal 3 4 4 2 3 3" xfId="40942"/>
    <cellStyle name="Normal 3 4 4 2 3_4) FAS 143" xfId="40943"/>
    <cellStyle name="Normal 3 4 4 2 4" xfId="40944"/>
    <cellStyle name="Normal 3 4 4 2 5" xfId="40945"/>
    <cellStyle name="Normal 3 4 4 2_11) Prop" xfId="40946"/>
    <cellStyle name="Normal 3 4 4 3" xfId="40947"/>
    <cellStyle name="Normal 3 4 4 3 2" xfId="40948"/>
    <cellStyle name="Normal 3 4 4 3 2 2" xfId="40949"/>
    <cellStyle name="Normal 3 4 4 3 2 2 2" xfId="40950"/>
    <cellStyle name="Normal 3 4 4 3 2 2 3" xfId="40951"/>
    <cellStyle name="Normal 3 4 4 3 2 2_4) FAS 143" xfId="40952"/>
    <cellStyle name="Normal 3 4 4 3 2 3" xfId="40953"/>
    <cellStyle name="Normal 3 4 4 3 2 4" xfId="40954"/>
    <cellStyle name="Normal 3 4 4 3 2_11) Prop" xfId="40955"/>
    <cellStyle name="Normal 3 4 4 3 3" xfId="40956"/>
    <cellStyle name="Normal 3 4 4 3 3 2" xfId="40957"/>
    <cellStyle name="Normal 3 4 4 3 3 3" xfId="40958"/>
    <cellStyle name="Normal 3 4 4 3 3_4) FAS 143" xfId="40959"/>
    <cellStyle name="Normal 3 4 4 3 4" xfId="40960"/>
    <cellStyle name="Normal 3 4 4 3 5" xfId="40961"/>
    <cellStyle name="Normal 3 4 4 3_11) Prop" xfId="40962"/>
    <cellStyle name="Normal 3 4 4 4" xfId="40963"/>
    <cellStyle name="Normal 3 4 4 4 2" xfId="40964"/>
    <cellStyle name="Normal 3 4 4 4 2 2" xfId="40965"/>
    <cellStyle name="Normal 3 4 4 4 2 3" xfId="40966"/>
    <cellStyle name="Normal 3 4 4 4 2_4) FAS 143" xfId="40967"/>
    <cellStyle name="Normal 3 4 4 4 3" xfId="40968"/>
    <cellStyle name="Normal 3 4 4 4 4" xfId="40969"/>
    <cellStyle name="Normal 3 4 4 4_11) Prop" xfId="40970"/>
    <cellStyle name="Normal 3 4 4 5" xfId="40971"/>
    <cellStyle name="Normal 3 4 4 5 2" xfId="40972"/>
    <cellStyle name="Normal 3 4 4 5 3" xfId="40973"/>
    <cellStyle name="Normal 3 4 4 5_4) FAS 143" xfId="40974"/>
    <cellStyle name="Normal 3 4 4 6" xfId="40975"/>
    <cellStyle name="Normal 3 4 4 7" xfId="40976"/>
    <cellStyle name="Normal 3 4 4_11) Prop" xfId="40977"/>
    <cellStyle name="Normal 3 4 5" xfId="40978"/>
    <cellStyle name="Normal 3 4 5 2" xfId="40979"/>
    <cellStyle name="Normal 3 4 5 2 2" xfId="40980"/>
    <cellStyle name="Normal 3 4 5 2 2 2" xfId="40981"/>
    <cellStyle name="Normal 3 4 5 2 2 2 2" xfId="40982"/>
    <cellStyle name="Normal 3 4 5 2 2 2 3" xfId="40983"/>
    <cellStyle name="Normal 3 4 5 2 2 2_4) FAS 143" xfId="40984"/>
    <cellStyle name="Normal 3 4 5 2 2 3" xfId="40985"/>
    <cellStyle name="Normal 3 4 5 2 2 4" xfId="40986"/>
    <cellStyle name="Normal 3 4 5 2 2_11) Prop" xfId="40987"/>
    <cellStyle name="Normal 3 4 5 2 3" xfId="40988"/>
    <cellStyle name="Normal 3 4 5 2 3 2" xfId="40989"/>
    <cellStyle name="Normal 3 4 5 2 3 3" xfId="40990"/>
    <cellStyle name="Normal 3 4 5 2 3_4) FAS 143" xfId="40991"/>
    <cellStyle name="Normal 3 4 5 2 4" xfId="40992"/>
    <cellStyle name="Normal 3 4 5 2 5" xfId="40993"/>
    <cellStyle name="Normal 3 4 5 2_11) Prop" xfId="40994"/>
    <cellStyle name="Normal 3 4 5 3" xfId="40995"/>
    <cellStyle name="Normal 3 4 5 3 2" xfId="40996"/>
    <cellStyle name="Normal 3 4 5 3 2 2" xfId="40997"/>
    <cellStyle name="Normal 3 4 5 3 2 3" xfId="40998"/>
    <cellStyle name="Normal 3 4 5 3 2_4) FAS 143" xfId="40999"/>
    <cellStyle name="Normal 3 4 5 3 3" xfId="41000"/>
    <cellStyle name="Normal 3 4 5 3 4" xfId="41001"/>
    <cellStyle name="Normal 3 4 5 3_11) Prop" xfId="41002"/>
    <cellStyle name="Normal 3 4 5 4" xfId="41003"/>
    <cellStyle name="Normal 3 4 5 4 2" xfId="41004"/>
    <cellStyle name="Normal 3 4 5 4 3" xfId="41005"/>
    <cellStyle name="Normal 3 4 5 4_4) FAS 143" xfId="41006"/>
    <cellStyle name="Normal 3 4 5 5" xfId="41007"/>
    <cellStyle name="Normal 3 4 5 6" xfId="41008"/>
    <cellStyle name="Normal 3 4 5_11) Prop" xfId="41009"/>
    <cellStyle name="Normal 3 4 6" xfId="41010"/>
    <cellStyle name="Normal 3 4 6 2" xfId="41011"/>
    <cellStyle name="Normal 3 4 6 2 2" xfId="41012"/>
    <cellStyle name="Normal 3 4 6 2 3" xfId="41013"/>
    <cellStyle name="Normal 3 4 6 2_4) FAS 143" xfId="41014"/>
    <cellStyle name="Normal 3 4 6 3" xfId="41015"/>
    <cellStyle name="Normal 3 4 6 4" xfId="41016"/>
    <cellStyle name="Normal 3 4 6_11) Prop" xfId="41017"/>
    <cellStyle name="Normal 3 4 7" xfId="41018"/>
    <cellStyle name="Normal 3 4 7 2" xfId="41019"/>
    <cellStyle name="Normal 3 4 7 2 2" xfId="41020"/>
    <cellStyle name="Normal 3 4 7 2 3" xfId="41021"/>
    <cellStyle name="Normal 3 4 7 2_4) FAS 143" xfId="41022"/>
    <cellStyle name="Normal 3 4 7 3" xfId="41023"/>
    <cellStyle name="Normal 3 4 7 4" xfId="41024"/>
    <cellStyle name="Normal 3 4 7_11) Prop" xfId="41025"/>
    <cellStyle name="Normal 3 4 8" xfId="41026"/>
    <cellStyle name="Normal 3 4 8 2" xfId="41027"/>
    <cellStyle name="Normal 3 4 8 3" xfId="41028"/>
    <cellStyle name="Normal 3 4 8_4) FAS 143" xfId="41029"/>
    <cellStyle name="Normal 3 4 9" xfId="41030"/>
    <cellStyle name="Normal 3 4 9 2" xfId="41031"/>
    <cellStyle name="Normal 3 4 9 2 2" xfId="41032"/>
    <cellStyle name="Normal 3 4 9 3" xfId="41033"/>
    <cellStyle name="Normal 3 4 9_C1 BS" xfId="41034"/>
    <cellStyle name="Normal 3 4_1.) Midland &amp; P&amp;L" xfId="41035"/>
    <cellStyle name="Normal 3 5" xfId="41036"/>
    <cellStyle name="Normal 3 5 10" xfId="41037"/>
    <cellStyle name="Normal 3 5 10 2" xfId="41038"/>
    <cellStyle name="Normal 3 5 11" xfId="41039"/>
    <cellStyle name="Normal 3 5 12" xfId="41040"/>
    <cellStyle name="Normal 3 5 13" xfId="41041"/>
    <cellStyle name="Normal 3 5 2" xfId="41042"/>
    <cellStyle name="Normal 3 5 2 10" xfId="41043"/>
    <cellStyle name="Normal 3 5 2 2" xfId="41044"/>
    <cellStyle name="Normal 3 5 2 2 2" xfId="41045"/>
    <cellStyle name="Normal 3 5 2 2 2 2" xfId="41046"/>
    <cellStyle name="Normal 3 5 2 2 2 2 2" xfId="41047"/>
    <cellStyle name="Normal 3 5 2 2 2 2 3" xfId="41048"/>
    <cellStyle name="Normal 3 5 2 2 2 2_4) FAS 143" xfId="41049"/>
    <cellStyle name="Normal 3 5 2 2 2 3" xfId="41050"/>
    <cellStyle name="Normal 3 5 2 2 2 3 2" xfId="41051"/>
    <cellStyle name="Normal 3 5 2 2 2 3 2 2" xfId="41052"/>
    <cellStyle name="Normal 3 5 2 2 2 3 3" xfId="41053"/>
    <cellStyle name="Normal 3 5 2 2 2 3_C1 BS" xfId="41054"/>
    <cellStyle name="Normal 3 5 2 2 2 4" xfId="41055"/>
    <cellStyle name="Normal 3 5 2 2 2 4 2" xfId="41056"/>
    <cellStyle name="Normal 3 5 2 2 2 4 2 2" xfId="41057"/>
    <cellStyle name="Normal 3 5 2 2 2 4 3" xfId="41058"/>
    <cellStyle name="Normal 3 5 2 2 2 4_C1 BS" xfId="41059"/>
    <cellStyle name="Normal 3 5 2 2 2 5" xfId="41060"/>
    <cellStyle name="Normal 3 5 2 2 2 5 2" xfId="41061"/>
    <cellStyle name="Normal 3 5 2 2 2 6" xfId="41062"/>
    <cellStyle name="Normal 3 5 2 2 2_4) FAS 143" xfId="41063"/>
    <cellStyle name="Normal 3 5 2 2 3" xfId="41064"/>
    <cellStyle name="Normal 3 5 2 2 3 2" xfId="41065"/>
    <cellStyle name="Normal 3 5 2 2 3 3" xfId="41066"/>
    <cellStyle name="Normal 3 5 2 2 3_4) FAS 143" xfId="41067"/>
    <cellStyle name="Normal 3 5 2 2 4" xfId="41068"/>
    <cellStyle name="Normal 3 5 2 2 4 2" xfId="41069"/>
    <cellStyle name="Normal 3 5 2 2 4 2 2" xfId="41070"/>
    <cellStyle name="Normal 3 5 2 2 4 3" xfId="41071"/>
    <cellStyle name="Normal 3 5 2 2 4_C1 BS" xfId="41072"/>
    <cellStyle name="Normal 3 5 2 2 5" xfId="41073"/>
    <cellStyle name="Normal 3 5 2 2 5 2" xfId="41074"/>
    <cellStyle name="Normal 3 5 2 2 5 2 2" xfId="41075"/>
    <cellStyle name="Normal 3 5 2 2 5 3" xfId="41076"/>
    <cellStyle name="Normal 3 5 2 2 5_C1 BS" xfId="41077"/>
    <cellStyle name="Normal 3 5 2 2 6" xfId="41078"/>
    <cellStyle name="Normal 3 5 2 2 6 2" xfId="41079"/>
    <cellStyle name="Normal 3 5 2 2 7" xfId="41080"/>
    <cellStyle name="Normal 3 5 2 2_4) FAS 143" xfId="41081"/>
    <cellStyle name="Normal 3 5 2 3" xfId="41082"/>
    <cellStyle name="Normal 3 5 2 3 2" xfId="41083"/>
    <cellStyle name="Normal 3 5 2 3 2 2" xfId="41084"/>
    <cellStyle name="Normal 3 5 2 3 2 3" xfId="41085"/>
    <cellStyle name="Normal 3 5 2 3 2_4) FAS 143" xfId="41086"/>
    <cellStyle name="Normal 3 5 2 3 3" xfId="41087"/>
    <cellStyle name="Normal 3 5 2 3 3 2" xfId="41088"/>
    <cellStyle name="Normal 3 5 2 3 3 2 2" xfId="41089"/>
    <cellStyle name="Normal 3 5 2 3 3 3" xfId="41090"/>
    <cellStyle name="Normal 3 5 2 3 3_C1 BS" xfId="41091"/>
    <cellStyle name="Normal 3 5 2 3 4" xfId="41092"/>
    <cellStyle name="Normal 3 5 2 3 4 2" xfId="41093"/>
    <cellStyle name="Normal 3 5 2 3 4 2 2" xfId="41094"/>
    <cellStyle name="Normal 3 5 2 3 4 3" xfId="41095"/>
    <cellStyle name="Normal 3 5 2 3 4_C1 BS" xfId="41096"/>
    <cellStyle name="Normal 3 5 2 3 5" xfId="41097"/>
    <cellStyle name="Normal 3 5 2 3 5 2" xfId="41098"/>
    <cellStyle name="Normal 3 5 2 3 6" xfId="41099"/>
    <cellStyle name="Normal 3 5 2 3_4) FAS 143" xfId="41100"/>
    <cellStyle name="Normal 3 5 2 4" xfId="41101"/>
    <cellStyle name="Normal 3 5 2 4 2" xfId="41102"/>
    <cellStyle name="Normal 3 5 2 4 3" xfId="41103"/>
    <cellStyle name="Normal 3 5 2 4_4) FAS 143" xfId="41104"/>
    <cellStyle name="Normal 3 5 2 5" xfId="41105"/>
    <cellStyle name="Normal 3 5 2 5 2" xfId="41106"/>
    <cellStyle name="Normal 3 5 2 5 3" xfId="41107"/>
    <cellStyle name="Normal 3 5 2 5_4) FAS 143" xfId="41108"/>
    <cellStyle name="Normal 3 5 2 6" xfId="41109"/>
    <cellStyle name="Normal 3 5 2 6 2" xfId="41110"/>
    <cellStyle name="Normal 3 5 2 6 3" xfId="41111"/>
    <cellStyle name="Normal 3 5 2 6_4) FAS 143" xfId="41112"/>
    <cellStyle name="Normal 3 5 2 7" xfId="41113"/>
    <cellStyle name="Normal 3 5 2 8" xfId="41114"/>
    <cellStyle name="Normal 3 5 2 9" xfId="41115"/>
    <cellStyle name="Normal 3 5 2_1.) Midland &amp; P&amp;L" xfId="41116"/>
    <cellStyle name="Normal 3 5 3" xfId="41117"/>
    <cellStyle name="Normal 3 5 3 10" xfId="41118"/>
    <cellStyle name="Normal 3 5 3 11" xfId="41119"/>
    <cellStyle name="Normal 3 5 3 2" xfId="41120"/>
    <cellStyle name="Normal 3 5 3 2 2" xfId="41121"/>
    <cellStyle name="Normal 3 5 3 2 2 2" xfId="41122"/>
    <cellStyle name="Normal 3 5 3 2 2 2 2" xfId="41123"/>
    <cellStyle name="Normal 3 5 3 2 2 2 2 2" xfId="41124"/>
    <cellStyle name="Normal 3 5 3 2 2 2 3" xfId="41125"/>
    <cellStyle name="Normal 3 5 3 2 2 2_C1 BS" xfId="41126"/>
    <cellStyle name="Normal 3 5 3 2 2 3" xfId="41127"/>
    <cellStyle name="Normal 3 5 3 2 2 3 2" xfId="41128"/>
    <cellStyle name="Normal 3 5 3 2 2 3 2 2" xfId="41129"/>
    <cellStyle name="Normal 3 5 3 2 2 3 3" xfId="41130"/>
    <cellStyle name="Normal 3 5 3 2 2 3_C1 BS" xfId="41131"/>
    <cellStyle name="Normal 3 5 3 2 2 4" xfId="41132"/>
    <cellStyle name="Normal 3 5 3 2 2 4 2" xfId="41133"/>
    <cellStyle name="Normal 3 5 3 2 2 5" xfId="41134"/>
    <cellStyle name="Normal 3 5 3 2 2_4) FAS 143" xfId="41135"/>
    <cellStyle name="Normal 3 5 3 2 3" xfId="41136"/>
    <cellStyle name="Normal 3 5 3 2 3 2" xfId="41137"/>
    <cellStyle name="Normal 3 5 3 2 3 2 2" xfId="41138"/>
    <cellStyle name="Normal 3 5 3 2 3 3" xfId="41139"/>
    <cellStyle name="Normal 3 5 3 2 3_C1 BS" xfId="41140"/>
    <cellStyle name="Normal 3 5 3 2 4" xfId="41141"/>
    <cellStyle name="Normal 3 5 3 2 4 2" xfId="41142"/>
    <cellStyle name="Normal 3 5 3 2 4 2 2" xfId="41143"/>
    <cellStyle name="Normal 3 5 3 2 4 3" xfId="41144"/>
    <cellStyle name="Normal 3 5 3 2 4_C1 BS" xfId="41145"/>
    <cellStyle name="Normal 3 5 3 2 5" xfId="41146"/>
    <cellStyle name="Normal 3 5 3 2 5 2" xfId="41147"/>
    <cellStyle name="Normal 3 5 3 2 6" xfId="41148"/>
    <cellStyle name="Normal 3 5 3 2_4) FAS 143" xfId="41149"/>
    <cellStyle name="Normal 3 5 3 3" xfId="41150"/>
    <cellStyle name="Normal 3 5 3 3 2" xfId="41151"/>
    <cellStyle name="Normal 3 5 3 3 2 2" xfId="41152"/>
    <cellStyle name="Normal 3 5 3 3 2 2 2" xfId="41153"/>
    <cellStyle name="Normal 3 5 3 3 2 3" xfId="41154"/>
    <cellStyle name="Normal 3 5 3 3 2_C1 BS" xfId="41155"/>
    <cellStyle name="Normal 3 5 3 3 3" xfId="41156"/>
    <cellStyle name="Normal 3 5 3 3 3 2" xfId="41157"/>
    <cellStyle name="Normal 3 5 3 3 3 2 2" xfId="41158"/>
    <cellStyle name="Normal 3 5 3 3 3 3" xfId="41159"/>
    <cellStyle name="Normal 3 5 3 3 3_C1 BS" xfId="41160"/>
    <cellStyle name="Normal 3 5 3 3 4" xfId="41161"/>
    <cellStyle name="Normal 3 5 3 3 4 2" xfId="41162"/>
    <cellStyle name="Normal 3 5 3 3 5" xfId="41163"/>
    <cellStyle name="Normal 3 5 3 3_4) FAS 143" xfId="41164"/>
    <cellStyle name="Normal 3 5 3 4" xfId="41165"/>
    <cellStyle name="Normal 3 5 3 4 2" xfId="41166"/>
    <cellStyle name="Normal 3 5 3 4 3" xfId="41167"/>
    <cellStyle name="Normal 3 5 3 4_4) FAS 143" xfId="41168"/>
    <cellStyle name="Normal 3 5 3 5" xfId="41169"/>
    <cellStyle name="Normal 3 5 3 5 2" xfId="41170"/>
    <cellStyle name="Normal 3 5 3 5 2 2" xfId="41171"/>
    <cellStyle name="Normal 3 5 3 5 3" xfId="41172"/>
    <cellStyle name="Normal 3 5 3 5_C1 BS" xfId="41173"/>
    <cellStyle name="Normal 3 5 3 6" xfId="41174"/>
    <cellStyle name="Normal 3 5 3 6 2" xfId="41175"/>
    <cellStyle name="Normal 3 5 3 6 2 2" xfId="41176"/>
    <cellStyle name="Normal 3 5 3 6 3" xfId="41177"/>
    <cellStyle name="Normal 3 5 3 6_C1 BS" xfId="41178"/>
    <cellStyle name="Normal 3 5 3 7" xfId="41179"/>
    <cellStyle name="Normal 3 5 3 7 2" xfId="41180"/>
    <cellStyle name="Normal 3 5 3 8" xfId="41181"/>
    <cellStyle name="Normal 3 5 3 8 2" xfId="41182"/>
    <cellStyle name="Normal 3 5 3 9" xfId="41183"/>
    <cellStyle name="Normal 3 5 3_1.) Midland &amp; P&amp;L" xfId="41184"/>
    <cellStyle name="Normal 3 5 4" xfId="41185"/>
    <cellStyle name="Normal 3 5 4 2" xfId="41186"/>
    <cellStyle name="Normal 3 5 4 2 2" xfId="41187"/>
    <cellStyle name="Normal 3 5 4 2 2 2" xfId="41188"/>
    <cellStyle name="Normal 3 5 4 2 2 2 2" xfId="41189"/>
    <cellStyle name="Normal 3 5 4 2 2 3" xfId="41190"/>
    <cellStyle name="Normal 3 5 4 2 2_C1 BS" xfId="41191"/>
    <cellStyle name="Normal 3 5 4 2 3" xfId="41192"/>
    <cellStyle name="Normal 3 5 4 2 3 2" xfId="41193"/>
    <cellStyle name="Normal 3 5 4 2 3 2 2" xfId="41194"/>
    <cellStyle name="Normal 3 5 4 2 3 3" xfId="41195"/>
    <cellStyle name="Normal 3 5 4 2 3_C1 BS" xfId="41196"/>
    <cellStyle name="Normal 3 5 4 2 4" xfId="41197"/>
    <cellStyle name="Normal 3 5 4 2 4 2" xfId="41198"/>
    <cellStyle name="Normal 3 5 4 2 5" xfId="41199"/>
    <cellStyle name="Normal 3 5 4 2_4) FAS 143" xfId="41200"/>
    <cellStyle name="Normal 3 5 4 3" xfId="41201"/>
    <cellStyle name="Normal 3 5 4 3 2" xfId="41202"/>
    <cellStyle name="Normal 3 5 4 3 2 2" xfId="41203"/>
    <cellStyle name="Normal 3 5 4 3 3" xfId="41204"/>
    <cellStyle name="Normal 3 5 4 3_C1 BS" xfId="41205"/>
    <cellStyle name="Normal 3 5 4 4" xfId="41206"/>
    <cellStyle name="Normal 3 5 4 4 2" xfId="41207"/>
    <cellStyle name="Normal 3 5 4 4 2 2" xfId="41208"/>
    <cellStyle name="Normal 3 5 4 4 3" xfId="41209"/>
    <cellStyle name="Normal 3 5 4 4_C1 BS" xfId="41210"/>
    <cellStyle name="Normal 3 5 4 5" xfId="41211"/>
    <cellStyle name="Normal 3 5 4 5 2" xfId="41212"/>
    <cellStyle name="Normal 3 5 4 6" xfId="41213"/>
    <cellStyle name="Normal 3 5 4_4) FAS 143" xfId="41214"/>
    <cellStyle name="Normal 3 5 5" xfId="41215"/>
    <cellStyle name="Normal 3 5 5 2" xfId="41216"/>
    <cellStyle name="Normal 3 5 5 2 2" xfId="41217"/>
    <cellStyle name="Normal 3 5 5 2 2 2" xfId="41218"/>
    <cellStyle name="Normal 3 5 5 2 3" xfId="41219"/>
    <cellStyle name="Normal 3 5 5 2_C1 BS" xfId="41220"/>
    <cellStyle name="Normal 3 5 5 3" xfId="41221"/>
    <cellStyle name="Normal 3 5 5 3 2" xfId="41222"/>
    <cellStyle name="Normal 3 5 5 3 2 2" xfId="41223"/>
    <cellStyle name="Normal 3 5 5 3 3" xfId="41224"/>
    <cellStyle name="Normal 3 5 5 3_C1 BS" xfId="41225"/>
    <cellStyle name="Normal 3 5 5 4" xfId="41226"/>
    <cellStyle name="Normal 3 5 5 4 2" xfId="41227"/>
    <cellStyle name="Normal 3 5 5 5" xfId="41228"/>
    <cellStyle name="Normal 3 5 5_4) FAS 143" xfId="41229"/>
    <cellStyle name="Normal 3 5 6" xfId="41230"/>
    <cellStyle name="Normal 3 5 6 2" xfId="41231"/>
    <cellStyle name="Normal 3 5 6 3" xfId="41232"/>
    <cellStyle name="Normal 3 5 6_4) FAS 143" xfId="41233"/>
    <cellStyle name="Normal 3 5 7" xfId="41234"/>
    <cellStyle name="Normal 3 5 7 2" xfId="41235"/>
    <cellStyle name="Normal 3 5 7 3" xfId="41236"/>
    <cellStyle name="Normal 3 5 7_4) FAS 143" xfId="41237"/>
    <cellStyle name="Normal 3 5 8" xfId="41238"/>
    <cellStyle name="Normal 3 5 8 2" xfId="41239"/>
    <cellStyle name="Normal 3 5 9" xfId="41240"/>
    <cellStyle name="Normal 3 5 9 2" xfId="41241"/>
    <cellStyle name="Normal 3 5_1.) Midland &amp; P&amp;L" xfId="41242"/>
    <cellStyle name="Normal 3 6" xfId="41243"/>
    <cellStyle name="Normal 3 6 10" xfId="41244"/>
    <cellStyle name="Normal 3 6 2" xfId="41245"/>
    <cellStyle name="Normal 3 6 2 2" xfId="41246"/>
    <cellStyle name="Normal 3 6 2 2 2" xfId="41247"/>
    <cellStyle name="Normal 3 6 2 2 2 2" xfId="41248"/>
    <cellStyle name="Normal 3 6 2 2 2 3" xfId="41249"/>
    <cellStyle name="Normal 3 6 2 2 2_4) FAS 143" xfId="41250"/>
    <cellStyle name="Normal 3 6 2 2 3" xfId="41251"/>
    <cellStyle name="Normal 3 6 2 2 3 2" xfId="41252"/>
    <cellStyle name="Normal 3 6 2 2 3 2 2" xfId="41253"/>
    <cellStyle name="Normal 3 6 2 2 3 3" xfId="41254"/>
    <cellStyle name="Normal 3 6 2 2 3_C1 BS" xfId="41255"/>
    <cellStyle name="Normal 3 6 2 2 4" xfId="41256"/>
    <cellStyle name="Normal 3 6 2 2 4 2" xfId="41257"/>
    <cellStyle name="Normal 3 6 2 2 4 2 2" xfId="41258"/>
    <cellStyle name="Normal 3 6 2 2 4 3" xfId="41259"/>
    <cellStyle name="Normal 3 6 2 2 4_C1 BS" xfId="41260"/>
    <cellStyle name="Normal 3 6 2 2 5" xfId="41261"/>
    <cellStyle name="Normal 3 6 2 2 5 2" xfId="41262"/>
    <cellStyle name="Normal 3 6 2 2 6" xfId="41263"/>
    <cellStyle name="Normal 3 6 2 2_4) FAS 143" xfId="41264"/>
    <cellStyle name="Normal 3 6 2 3" xfId="41265"/>
    <cellStyle name="Normal 3 6 2 3 2" xfId="41266"/>
    <cellStyle name="Normal 3 6 2 3 3" xfId="41267"/>
    <cellStyle name="Normal 3 6 2 3_4) FAS 143" xfId="41268"/>
    <cellStyle name="Normal 3 6 2 4" xfId="41269"/>
    <cellStyle name="Normal 3 6 2 4 2" xfId="41270"/>
    <cellStyle name="Normal 3 6 2 4 3" xfId="41271"/>
    <cellStyle name="Normal 3 6 2 4_4) FAS 143" xfId="41272"/>
    <cellStyle name="Normal 3 6 2 5" xfId="41273"/>
    <cellStyle name="Normal 3 6 2 5 2" xfId="41274"/>
    <cellStyle name="Normal 3 6 2 5 3" xfId="41275"/>
    <cellStyle name="Normal 3 6 2 5_4) FAS 143" xfId="41276"/>
    <cellStyle name="Normal 3 6 2 6" xfId="41277"/>
    <cellStyle name="Normal 3 6 2 6 2" xfId="41278"/>
    <cellStyle name="Normal 3 6 2 6 2 2" xfId="41279"/>
    <cellStyle name="Normal 3 6 2 6 3" xfId="41280"/>
    <cellStyle name="Normal 3 6 2 6_C1 BS" xfId="41281"/>
    <cellStyle name="Normal 3 6 2 7" xfId="41282"/>
    <cellStyle name="Normal 3 6 2 7 2" xfId="41283"/>
    <cellStyle name="Normal 3 6 2 7 2 2" xfId="41284"/>
    <cellStyle name="Normal 3 6 2 7 3" xfId="41285"/>
    <cellStyle name="Normal 3 6 2 7_C1 BS" xfId="41286"/>
    <cellStyle name="Normal 3 6 2 8" xfId="41287"/>
    <cellStyle name="Normal 3 6 2 8 2" xfId="41288"/>
    <cellStyle name="Normal 3 6 2 9" xfId="41289"/>
    <cellStyle name="Normal 3 6 2_11) Prop" xfId="41290"/>
    <cellStyle name="Normal 3 6 3" xfId="41291"/>
    <cellStyle name="Normal 3 6 3 2" xfId="41292"/>
    <cellStyle name="Normal 3 6 3 2 2" xfId="41293"/>
    <cellStyle name="Normal 3 6 3 2 3" xfId="41294"/>
    <cellStyle name="Normal 3 6 3 2_4) FAS 143" xfId="41295"/>
    <cellStyle name="Normal 3 6 3 3" xfId="41296"/>
    <cellStyle name="Normal 3 6 3 3 2" xfId="41297"/>
    <cellStyle name="Normal 3 6 3 3 3" xfId="41298"/>
    <cellStyle name="Normal 3 6 3 3_4) FAS 143" xfId="41299"/>
    <cellStyle name="Normal 3 6 3 4" xfId="41300"/>
    <cellStyle name="Normal 3 6 3 4 2" xfId="41301"/>
    <cellStyle name="Normal 3 6 3 4 2 2" xfId="41302"/>
    <cellStyle name="Normal 3 6 3 4 3" xfId="41303"/>
    <cellStyle name="Normal 3 6 3 4_C1 BS" xfId="41304"/>
    <cellStyle name="Normal 3 6 3 5" xfId="41305"/>
    <cellStyle name="Normal 3 6 3 5 2" xfId="41306"/>
    <cellStyle name="Normal 3 6 3 5 2 2" xfId="41307"/>
    <cellStyle name="Normal 3 6 3 5 3" xfId="41308"/>
    <cellStyle name="Normal 3 6 3 5_C1 BS" xfId="41309"/>
    <cellStyle name="Normal 3 6 3 6" xfId="41310"/>
    <cellStyle name="Normal 3 6 3 6 2" xfId="41311"/>
    <cellStyle name="Normal 3 6 3 7" xfId="41312"/>
    <cellStyle name="Normal 3 6 3_11) Prop" xfId="41313"/>
    <cellStyle name="Normal 3 6 4" xfId="41314"/>
    <cellStyle name="Normal 3 6 4 2" xfId="41315"/>
    <cellStyle name="Normal 3 6 4 3" xfId="41316"/>
    <cellStyle name="Normal 3 6 4_4) FAS 143" xfId="41317"/>
    <cellStyle name="Normal 3 6 5" xfId="41318"/>
    <cellStyle name="Normal 3 6 5 2" xfId="41319"/>
    <cellStyle name="Normal 3 6 5 3" xfId="41320"/>
    <cellStyle name="Normal 3 6 5_4) FAS 143" xfId="41321"/>
    <cellStyle name="Normal 3 6 6" xfId="41322"/>
    <cellStyle name="Normal 3 6 6 2" xfId="41323"/>
    <cellStyle name="Normal 3 6 6 3" xfId="41324"/>
    <cellStyle name="Normal 3 6 6_4) FAS 143" xfId="41325"/>
    <cellStyle name="Normal 3 6 7" xfId="41326"/>
    <cellStyle name="Normal 3 6 8" xfId="41327"/>
    <cellStyle name="Normal 3 6 9" xfId="41328"/>
    <cellStyle name="Normal 3 6_1.) Midland &amp; P&amp;L" xfId="41329"/>
    <cellStyle name="Normal 3 7" xfId="41330"/>
    <cellStyle name="Normal 3 7 10" xfId="41331"/>
    <cellStyle name="Normal 3 7 2" xfId="41332"/>
    <cellStyle name="Normal 3 7 2 10" xfId="41333"/>
    <cellStyle name="Normal 3 7 2 10 2" xfId="41334"/>
    <cellStyle name="Normal 3 7 2 10 2 2" xfId="41335"/>
    <cellStyle name="Normal 3 7 2 10 3" xfId="41336"/>
    <cellStyle name="Normal 3 7 2 10_C1 BS" xfId="41337"/>
    <cellStyle name="Normal 3 7 2 11" xfId="41338"/>
    <cellStyle name="Normal 3 7 2 11 2" xfId="41339"/>
    <cellStyle name="Normal 3 7 2 12" xfId="41340"/>
    <cellStyle name="Normal 3 7 2 2" xfId="41341"/>
    <cellStyle name="Normal 3 7 2 2 10" xfId="41342"/>
    <cellStyle name="Normal 3 7 2 2 10 2" xfId="41343"/>
    <cellStyle name="Normal 3 7 2 2 11" xfId="41344"/>
    <cellStyle name="Normal 3 7 2 2 2" xfId="41345"/>
    <cellStyle name="Normal 3 7 2 2 2 2" xfId="41346"/>
    <cellStyle name="Normal 3 7 2 2 2 2 2" xfId="41347"/>
    <cellStyle name="Normal 3 7 2 2 2 2 3" xfId="41348"/>
    <cellStyle name="Normal 3 7 2 2 2 2_4) FAS 143" xfId="41349"/>
    <cellStyle name="Normal 3 7 2 2 2 3" xfId="41350"/>
    <cellStyle name="Normal 3 7 2 2 2 4" xfId="41351"/>
    <cellStyle name="Normal 3 7 2 2 2_11) Prop" xfId="41352"/>
    <cellStyle name="Normal 3 7 2 2 3" xfId="41353"/>
    <cellStyle name="Normal 3 7 2 2 3 2" xfId="41354"/>
    <cellStyle name="Normal 3 7 2 2 3 3" xfId="41355"/>
    <cellStyle name="Normal 3 7 2 2 3_4) FAS 143" xfId="41356"/>
    <cellStyle name="Normal 3 7 2 2 4" xfId="41357"/>
    <cellStyle name="Normal 3 7 2 2 4 2" xfId="41358"/>
    <cellStyle name="Normal 3 7 2 2 4 2 2" xfId="41359"/>
    <cellStyle name="Normal 3 7 2 2 4 3" xfId="41360"/>
    <cellStyle name="Normal 3 7 2 2 4_C1 BS" xfId="41361"/>
    <cellStyle name="Normal 3 7 2 2 5" xfId="41362"/>
    <cellStyle name="Normal 3 7 2 2 5 2" xfId="41363"/>
    <cellStyle name="Normal 3 7 2 2 5 2 2" xfId="41364"/>
    <cellStyle name="Normal 3 7 2 2 5 3" xfId="41365"/>
    <cellStyle name="Normal 3 7 2 2 5_C1 BS" xfId="41366"/>
    <cellStyle name="Normal 3 7 2 2 6" xfId="41367"/>
    <cellStyle name="Normal 3 7 2 2 6 2" xfId="41368"/>
    <cellStyle name="Normal 3 7 2 2 6 2 2" xfId="41369"/>
    <cellStyle name="Normal 3 7 2 2 6 3" xfId="41370"/>
    <cellStyle name="Normal 3 7 2 2 6_C1 BS" xfId="41371"/>
    <cellStyle name="Normal 3 7 2 2 7" xfId="41372"/>
    <cellStyle name="Normal 3 7 2 2 7 2" xfId="41373"/>
    <cellStyle name="Normal 3 7 2 2 7 2 2" xfId="41374"/>
    <cellStyle name="Normal 3 7 2 2 7 3" xfId="41375"/>
    <cellStyle name="Normal 3 7 2 2 7_C1 BS" xfId="41376"/>
    <cellStyle name="Normal 3 7 2 2 8" xfId="41377"/>
    <cellStyle name="Normal 3 7 2 2 8 2" xfId="41378"/>
    <cellStyle name="Normal 3 7 2 2 8 2 2" xfId="41379"/>
    <cellStyle name="Normal 3 7 2 2 8 3" xfId="41380"/>
    <cellStyle name="Normal 3 7 2 2 8_C1 BS" xfId="41381"/>
    <cellStyle name="Normal 3 7 2 2 9" xfId="41382"/>
    <cellStyle name="Normal 3 7 2 2 9 2" xfId="41383"/>
    <cellStyle name="Normal 3 7 2 2 9 2 2" xfId="41384"/>
    <cellStyle name="Normal 3 7 2 2 9 3" xfId="41385"/>
    <cellStyle name="Normal 3 7 2 2 9_C1 BS" xfId="41386"/>
    <cellStyle name="Normal 3 7 2 2_11) Prop" xfId="41387"/>
    <cellStyle name="Normal 3 7 2 3" xfId="41388"/>
    <cellStyle name="Normal 3 7 2 3 2" xfId="41389"/>
    <cellStyle name="Normal 3 7 2 3 2 2" xfId="41390"/>
    <cellStyle name="Normal 3 7 2 3 2 2 2" xfId="41391"/>
    <cellStyle name="Normal 3 7 2 3 2 2 3" xfId="41392"/>
    <cellStyle name="Normal 3 7 2 3 2 2_4) FAS 143" xfId="41393"/>
    <cellStyle name="Normal 3 7 2 3 2 3" xfId="41394"/>
    <cellStyle name="Normal 3 7 2 3 2 4" xfId="41395"/>
    <cellStyle name="Normal 3 7 2 3 2_11) Prop" xfId="41396"/>
    <cellStyle name="Normal 3 7 2 3 3" xfId="41397"/>
    <cellStyle name="Normal 3 7 2 3 3 2" xfId="41398"/>
    <cellStyle name="Normal 3 7 2 3 3 3" xfId="41399"/>
    <cellStyle name="Normal 3 7 2 3 3_4) FAS 143" xfId="41400"/>
    <cellStyle name="Normal 3 7 2 3 4" xfId="41401"/>
    <cellStyle name="Normal 3 7 2 3 5" xfId="41402"/>
    <cellStyle name="Normal 3 7 2 3_11) Prop" xfId="41403"/>
    <cellStyle name="Normal 3 7 2 4" xfId="41404"/>
    <cellStyle name="Normal 3 7 2 4 2" xfId="41405"/>
    <cellStyle name="Normal 3 7 2 4 2 2" xfId="41406"/>
    <cellStyle name="Normal 3 7 2 4 2 3" xfId="41407"/>
    <cellStyle name="Normal 3 7 2 4 2_4) FAS 143" xfId="41408"/>
    <cellStyle name="Normal 3 7 2 4 3" xfId="41409"/>
    <cellStyle name="Normal 3 7 2 4 4" xfId="41410"/>
    <cellStyle name="Normal 3 7 2 4_11) Prop" xfId="41411"/>
    <cellStyle name="Normal 3 7 2 5" xfId="41412"/>
    <cellStyle name="Normal 3 7 2 5 2" xfId="41413"/>
    <cellStyle name="Normal 3 7 2 5 3" xfId="41414"/>
    <cellStyle name="Normal 3 7 2 5_4) FAS 143" xfId="41415"/>
    <cellStyle name="Normal 3 7 2 6" xfId="41416"/>
    <cellStyle name="Normal 3 7 2 6 2" xfId="41417"/>
    <cellStyle name="Normal 3 7 2 6 2 2" xfId="41418"/>
    <cellStyle name="Normal 3 7 2 6 3" xfId="41419"/>
    <cellStyle name="Normal 3 7 2 6_C1 BS" xfId="41420"/>
    <cellStyle name="Normal 3 7 2 7" xfId="41421"/>
    <cellStyle name="Normal 3 7 2 7 2" xfId="41422"/>
    <cellStyle name="Normal 3 7 2 7 2 2" xfId="41423"/>
    <cellStyle name="Normal 3 7 2 7 3" xfId="41424"/>
    <cellStyle name="Normal 3 7 2 7_C1 BS" xfId="41425"/>
    <cellStyle name="Normal 3 7 2 8" xfId="41426"/>
    <cellStyle name="Normal 3 7 2 8 2" xfId="41427"/>
    <cellStyle name="Normal 3 7 2 8 2 2" xfId="41428"/>
    <cellStyle name="Normal 3 7 2 8 3" xfId="41429"/>
    <cellStyle name="Normal 3 7 2 8_C1 BS" xfId="41430"/>
    <cellStyle name="Normal 3 7 2 9" xfId="41431"/>
    <cellStyle name="Normal 3 7 2 9 2" xfId="41432"/>
    <cellStyle name="Normal 3 7 2 9 2 2" xfId="41433"/>
    <cellStyle name="Normal 3 7 2 9 3" xfId="41434"/>
    <cellStyle name="Normal 3 7 2 9_C1 BS" xfId="41435"/>
    <cellStyle name="Normal 3 7 2_11) Prop" xfId="41436"/>
    <cellStyle name="Normal 3 7 3" xfId="41437"/>
    <cellStyle name="Normal 3 7 3 10" xfId="41438"/>
    <cellStyle name="Normal 3 7 3 10 2" xfId="41439"/>
    <cellStyle name="Normal 3 7 3 11" xfId="41440"/>
    <cellStyle name="Normal 3 7 3 2" xfId="41441"/>
    <cellStyle name="Normal 3 7 3 2 2" xfId="41442"/>
    <cellStyle name="Normal 3 7 3 2 2 2" xfId="41443"/>
    <cellStyle name="Normal 3 7 3 2 2 3" xfId="41444"/>
    <cellStyle name="Normal 3 7 3 2 2_4) FAS 143" xfId="41445"/>
    <cellStyle name="Normal 3 7 3 2 3" xfId="41446"/>
    <cellStyle name="Normal 3 7 3 2 4" xfId="41447"/>
    <cellStyle name="Normal 3 7 3 2_11) Prop" xfId="41448"/>
    <cellStyle name="Normal 3 7 3 3" xfId="41449"/>
    <cellStyle name="Normal 3 7 3 3 2" xfId="41450"/>
    <cellStyle name="Normal 3 7 3 3 3" xfId="41451"/>
    <cellStyle name="Normal 3 7 3 3_4) FAS 143" xfId="41452"/>
    <cellStyle name="Normal 3 7 3 4" xfId="41453"/>
    <cellStyle name="Normal 3 7 3 4 2" xfId="41454"/>
    <cellStyle name="Normal 3 7 3 4 2 2" xfId="41455"/>
    <cellStyle name="Normal 3 7 3 4 3" xfId="41456"/>
    <cellStyle name="Normal 3 7 3 4_C1 BS" xfId="41457"/>
    <cellStyle name="Normal 3 7 3 5" xfId="41458"/>
    <cellStyle name="Normal 3 7 3 5 2" xfId="41459"/>
    <cellStyle name="Normal 3 7 3 5 2 2" xfId="41460"/>
    <cellStyle name="Normal 3 7 3 5 3" xfId="41461"/>
    <cellStyle name="Normal 3 7 3 5_C1 BS" xfId="41462"/>
    <cellStyle name="Normal 3 7 3 6" xfId="41463"/>
    <cellStyle name="Normal 3 7 3 6 2" xfId="41464"/>
    <cellStyle name="Normal 3 7 3 6 2 2" xfId="41465"/>
    <cellStyle name="Normal 3 7 3 6 3" xfId="41466"/>
    <cellStyle name="Normal 3 7 3 6_C1 BS" xfId="41467"/>
    <cellStyle name="Normal 3 7 3 7" xfId="41468"/>
    <cellStyle name="Normal 3 7 3 7 2" xfId="41469"/>
    <cellStyle name="Normal 3 7 3 7 2 2" xfId="41470"/>
    <cellStyle name="Normal 3 7 3 7 3" xfId="41471"/>
    <cellStyle name="Normal 3 7 3 7_C1 BS" xfId="41472"/>
    <cellStyle name="Normal 3 7 3 8" xfId="41473"/>
    <cellStyle name="Normal 3 7 3 8 2" xfId="41474"/>
    <cellStyle name="Normal 3 7 3 8 2 2" xfId="41475"/>
    <cellStyle name="Normal 3 7 3 8 3" xfId="41476"/>
    <cellStyle name="Normal 3 7 3 8_C1 BS" xfId="41477"/>
    <cellStyle name="Normal 3 7 3 9" xfId="41478"/>
    <cellStyle name="Normal 3 7 3 9 2" xfId="41479"/>
    <cellStyle name="Normal 3 7 3 9 2 2" xfId="41480"/>
    <cellStyle name="Normal 3 7 3 9 3" xfId="41481"/>
    <cellStyle name="Normal 3 7 3 9_C1 BS" xfId="41482"/>
    <cellStyle name="Normal 3 7 3_11) Prop" xfId="41483"/>
    <cellStyle name="Normal 3 7 4" xfId="41484"/>
    <cellStyle name="Normal 3 7 4 2" xfId="41485"/>
    <cellStyle name="Normal 3 7 4 2 2" xfId="41486"/>
    <cellStyle name="Normal 3 7 4 2 2 2" xfId="41487"/>
    <cellStyle name="Normal 3 7 4 2 2 3" xfId="41488"/>
    <cellStyle name="Normal 3 7 4 2 2_4) FAS 143" xfId="41489"/>
    <cellStyle name="Normal 3 7 4 2 3" xfId="41490"/>
    <cellStyle name="Normal 3 7 4 2 4" xfId="41491"/>
    <cellStyle name="Normal 3 7 4 2_11) Prop" xfId="41492"/>
    <cellStyle name="Normal 3 7 4 3" xfId="41493"/>
    <cellStyle name="Normal 3 7 4 3 2" xfId="41494"/>
    <cellStyle name="Normal 3 7 4 3 3" xfId="41495"/>
    <cellStyle name="Normal 3 7 4 3_4) FAS 143" xfId="41496"/>
    <cellStyle name="Normal 3 7 4 4" xfId="41497"/>
    <cellStyle name="Normal 3 7 4 5" xfId="41498"/>
    <cellStyle name="Normal 3 7 4_11) Prop" xfId="41499"/>
    <cellStyle name="Normal 3 7 5" xfId="41500"/>
    <cellStyle name="Normal 3 7 5 2" xfId="41501"/>
    <cellStyle name="Normal 3 7 5 2 2" xfId="41502"/>
    <cellStyle name="Normal 3 7 5 2 3" xfId="41503"/>
    <cellStyle name="Normal 3 7 5 2_4) FAS 143" xfId="41504"/>
    <cellStyle name="Normal 3 7 5 3" xfId="41505"/>
    <cellStyle name="Normal 3 7 5 4" xfId="41506"/>
    <cellStyle name="Normal 3 7 5_11) Prop" xfId="41507"/>
    <cellStyle name="Normal 3 7 6" xfId="41508"/>
    <cellStyle name="Normal 3 7 6 2" xfId="41509"/>
    <cellStyle name="Normal 3 7 7" xfId="41510"/>
    <cellStyle name="Normal 3 7 7 2" xfId="41511"/>
    <cellStyle name="Normal 3 7 7 3" xfId="41512"/>
    <cellStyle name="Normal 3 7 7_4) FAS 143" xfId="41513"/>
    <cellStyle name="Normal 3 7 8" xfId="41514"/>
    <cellStyle name="Normal 3 7 9" xfId="41515"/>
    <cellStyle name="Normal 3 7_1.) Midland &amp; P&amp;L" xfId="41516"/>
    <cellStyle name="Normal 3 8" xfId="41517"/>
    <cellStyle name="Normal 3 8 2" xfId="41518"/>
    <cellStyle name="Normal 3 8 2 2" xfId="41519"/>
    <cellStyle name="Normal 3 8 2 2 2" xfId="41520"/>
    <cellStyle name="Normal 3 8 2 2 3" xfId="41521"/>
    <cellStyle name="Normal 3 8 2 2_11) Prop" xfId="41522"/>
    <cellStyle name="Normal 3 8 2 3" xfId="41523"/>
    <cellStyle name="Normal 3 8 2 3 2" xfId="41524"/>
    <cellStyle name="Normal 3 8 2 3 3" xfId="41525"/>
    <cellStyle name="Normal 3 8 2 3_4) FAS 143" xfId="41526"/>
    <cellStyle name="Normal 3 8 2 4" xfId="41527"/>
    <cellStyle name="Normal 3 8 2 4 2" xfId="41528"/>
    <cellStyle name="Normal 3 8 2 4 2 2" xfId="41529"/>
    <cellStyle name="Normal 3 8 2 4 3" xfId="41530"/>
    <cellStyle name="Normal 3 8 2 4_C1 BS" xfId="41531"/>
    <cellStyle name="Normal 3 8 2 5" xfId="41532"/>
    <cellStyle name="Normal 3 8 2 5 2" xfId="41533"/>
    <cellStyle name="Normal 3 8 2 5 2 2" xfId="41534"/>
    <cellStyle name="Normal 3 8 2 5 3" xfId="41535"/>
    <cellStyle name="Normal 3 8 2 5_C1 BS" xfId="41536"/>
    <cellStyle name="Normal 3 8 2 6" xfId="41537"/>
    <cellStyle name="Normal 3 8 2 6 2" xfId="41538"/>
    <cellStyle name="Normal 3 8 2 7" xfId="41539"/>
    <cellStyle name="Normal 3 8 2_11) Prop" xfId="41540"/>
    <cellStyle name="Normal 3 8 3" xfId="41541"/>
    <cellStyle name="Normal 3 8 3 2" xfId="41542"/>
    <cellStyle name="Normal 3 8 3 2 2" xfId="41543"/>
    <cellStyle name="Normal 3 8 3 2 3" xfId="41544"/>
    <cellStyle name="Normal 3 8 3 2_4) FAS 143" xfId="41545"/>
    <cellStyle name="Normal 3 8 3 3" xfId="41546"/>
    <cellStyle name="Normal 3 8 3 4" xfId="41547"/>
    <cellStyle name="Normal 3 8 3_11) Prop" xfId="41548"/>
    <cellStyle name="Normal 3 8 4" xfId="41549"/>
    <cellStyle name="Normal 3 8 4 2" xfId="41550"/>
    <cellStyle name="Normal 3 8 4 3" xfId="41551"/>
    <cellStyle name="Normal 3 8 4_11) Prop" xfId="41552"/>
    <cellStyle name="Normal 3 8 5" xfId="41553"/>
    <cellStyle name="Normal 3 8 5 2" xfId="41554"/>
    <cellStyle name="Normal 3 8 5 2 2" xfId="41555"/>
    <cellStyle name="Normal 3 8 5 3" xfId="41556"/>
    <cellStyle name="Normal 3 8 5_C1 BS" xfId="41557"/>
    <cellStyle name="Normal 3 8 6" xfId="41558"/>
    <cellStyle name="Normal 3 8 6 2" xfId="41559"/>
    <cellStyle name="Normal 3 8 6 2 2" xfId="41560"/>
    <cellStyle name="Normal 3 8 6 3" xfId="41561"/>
    <cellStyle name="Normal 3 8 6_C1 BS" xfId="41562"/>
    <cellStyle name="Normal 3 8 7" xfId="41563"/>
    <cellStyle name="Normal 3 8 7 2" xfId="41564"/>
    <cellStyle name="Normal 3 8 8" xfId="41565"/>
    <cellStyle name="Normal 3 8 9" xfId="41566"/>
    <cellStyle name="Normal 3 8_1.) Midland &amp; P&amp;L" xfId="41567"/>
    <cellStyle name="Normal 3 9" xfId="41568"/>
    <cellStyle name="Normal 3 9 2" xfId="41569"/>
    <cellStyle name="Normal 3 9 2 2" xfId="41570"/>
    <cellStyle name="Normal 3 9 2 3" xfId="41571"/>
    <cellStyle name="Normal 3 9 2_4) FAS 143" xfId="41572"/>
    <cellStyle name="Normal 3 9 3" xfId="41573"/>
    <cellStyle name="Normal 3 9 3 2" xfId="41574"/>
    <cellStyle name="Normal 3 9 3 3" xfId="41575"/>
    <cellStyle name="Normal 3 9 3_4) FAS 143" xfId="41576"/>
    <cellStyle name="Normal 3 9 4" xfId="41577"/>
    <cellStyle name="Normal 3 9 4 2" xfId="41578"/>
    <cellStyle name="Normal 3 9 4 3" xfId="41579"/>
    <cellStyle name="Normal 3 9 4_4) FAS 143" xfId="41580"/>
    <cellStyle name="Normal 3 9 5" xfId="41581"/>
    <cellStyle name="Normal 3 9 6" xfId="41582"/>
    <cellStyle name="Normal 3 9_1.) Midland &amp; P&amp;L" xfId="41583"/>
    <cellStyle name="Normal 3_1.) Midland &amp; P&amp;L" xfId="41584"/>
    <cellStyle name="Normal 30" xfId="41585"/>
    <cellStyle name="Normal 30 10" xfId="41586"/>
    <cellStyle name="Normal 30 10 2" xfId="41587"/>
    <cellStyle name="Normal 30 11" xfId="41588"/>
    <cellStyle name="Normal 30 11 2" xfId="41589"/>
    <cellStyle name="Normal 30 11 2 2" xfId="41590"/>
    <cellStyle name="Normal 30 11 3" xfId="41591"/>
    <cellStyle name="Normal 30 11_C1 BS" xfId="41592"/>
    <cellStyle name="Normal 30 12" xfId="41593"/>
    <cellStyle name="Normal 30 12 2" xfId="41594"/>
    <cellStyle name="Normal 30 12 2 2" xfId="41595"/>
    <cellStyle name="Normal 30 12 3" xfId="41596"/>
    <cellStyle name="Normal 30 12_C1 BS" xfId="41597"/>
    <cellStyle name="Normal 30 13" xfId="41598"/>
    <cellStyle name="Normal 30 13 2" xfId="41599"/>
    <cellStyle name="Normal 30 14" xfId="41600"/>
    <cellStyle name="Normal 30 14 2" xfId="41601"/>
    <cellStyle name="Normal 30 15" xfId="41602"/>
    <cellStyle name="Normal 30 16" xfId="41603"/>
    <cellStyle name="Normal 30 17" xfId="41604"/>
    <cellStyle name="Normal 30 18" xfId="41605"/>
    <cellStyle name="Normal 30 19" xfId="41606"/>
    <cellStyle name="Normal 30 2" xfId="41607"/>
    <cellStyle name="Normal 30 2 10" xfId="41608"/>
    <cellStyle name="Normal 30 2 2" xfId="41609"/>
    <cellStyle name="Normal 30 2 2 10" xfId="41610"/>
    <cellStyle name="Normal 30 2 2 11" xfId="41611"/>
    <cellStyle name="Normal 30 2 2 2" xfId="41612"/>
    <cellStyle name="Normal 30 2 2 2 2" xfId="41613"/>
    <cellStyle name="Normal 30 2 2 2 3" xfId="41614"/>
    <cellStyle name="Normal 30 2 2 2_1.) Midland &amp; P&amp;L" xfId="41615"/>
    <cellStyle name="Normal 30 2 2 3" xfId="41616"/>
    <cellStyle name="Normal 30 2 2 3 10" xfId="41617"/>
    <cellStyle name="Normal 30 2 2 3 11" xfId="41618"/>
    <cellStyle name="Normal 30 2 2 3 2" xfId="41619"/>
    <cellStyle name="Normal 30 2 2 3 2 2" xfId="41620"/>
    <cellStyle name="Normal 30 2 2 3 2 2 2" xfId="41621"/>
    <cellStyle name="Normal 30 2 2 3 2 2 2 2" xfId="41622"/>
    <cellStyle name="Normal 30 2 2 3 2 2 3" xfId="41623"/>
    <cellStyle name="Normal 30 2 2 3 2 2_C1 BS" xfId="41624"/>
    <cellStyle name="Normal 30 2 2 3 2 3" xfId="41625"/>
    <cellStyle name="Normal 30 2 2 3 2 3 2" xfId="41626"/>
    <cellStyle name="Normal 30 2 2 3 2 3 2 2" xfId="41627"/>
    <cellStyle name="Normal 30 2 2 3 2 3 3" xfId="41628"/>
    <cellStyle name="Normal 30 2 2 3 2 3_C1 BS" xfId="41629"/>
    <cellStyle name="Normal 30 2 2 3 2 4" xfId="41630"/>
    <cellStyle name="Normal 30 2 2 3 2 4 2" xfId="41631"/>
    <cellStyle name="Normal 30 2 2 3 2 5" xfId="41632"/>
    <cellStyle name="Normal 30 2 2 3 2_4) FAS 143" xfId="41633"/>
    <cellStyle name="Normal 30 2 2 3 3" xfId="41634"/>
    <cellStyle name="Normal 30 2 2 3 3 2" xfId="41635"/>
    <cellStyle name="Normal 30 2 2 3 3 2 2" xfId="41636"/>
    <cellStyle name="Normal 30 2 2 3 3 3" xfId="41637"/>
    <cellStyle name="Normal 30 2 2 3 3_C1 BS" xfId="41638"/>
    <cellStyle name="Normal 30 2 2 3 4" xfId="41639"/>
    <cellStyle name="Normal 30 2 2 3 4 2" xfId="41640"/>
    <cellStyle name="Normal 30 2 2 3 4 2 2" xfId="41641"/>
    <cellStyle name="Normal 30 2 2 3 4 3" xfId="41642"/>
    <cellStyle name="Normal 30 2 2 3 4_C1 BS" xfId="41643"/>
    <cellStyle name="Normal 30 2 2 3 5" xfId="41644"/>
    <cellStyle name="Normal 30 2 2 3 5 2" xfId="41645"/>
    <cellStyle name="Normal 30 2 2 3 6" xfId="41646"/>
    <cellStyle name="Normal 30 2 2 3 6 2" xfId="41647"/>
    <cellStyle name="Normal 30 2 2 3 7" xfId="41648"/>
    <cellStyle name="Normal 30 2 2 3 8" xfId="41649"/>
    <cellStyle name="Normal 30 2 2 3 9" xfId="41650"/>
    <cellStyle name="Normal 30 2 2 3_1.) Midland &amp; P&amp;L" xfId="41651"/>
    <cellStyle name="Normal 30 2 2 4" xfId="41652"/>
    <cellStyle name="Normal 30 2 2 4 2" xfId="41653"/>
    <cellStyle name="Normal 30 2 2 4 2 2" xfId="41654"/>
    <cellStyle name="Normal 30 2 2 4 2 2 2" xfId="41655"/>
    <cellStyle name="Normal 30 2 2 4 2 3" xfId="41656"/>
    <cellStyle name="Normal 30 2 2 4 2_C1 BS" xfId="41657"/>
    <cellStyle name="Normal 30 2 2 4 3" xfId="41658"/>
    <cellStyle name="Normal 30 2 2 4 3 2" xfId="41659"/>
    <cellStyle name="Normal 30 2 2 4 3 2 2" xfId="41660"/>
    <cellStyle name="Normal 30 2 2 4 3 3" xfId="41661"/>
    <cellStyle name="Normal 30 2 2 4 3_C1 BS" xfId="41662"/>
    <cellStyle name="Normal 30 2 2 4 4" xfId="41663"/>
    <cellStyle name="Normal 30 2 2 4 4 2" xfId="41664"/>
    <cellStyle name="Normal 30 2 2 4 5" xfId="41665"/>
    <cellStyle name="Normal 30 2 2 4_4) FAS 143" xfId="41666"/>
    <cellStyle name="Normal 30 2 2 5" xfId="41667"/>
    <cellStyle name="Normal 30 2 2 5 2" xfId="41668"/>
    <cellStyle name="Normal 30 2 2 5 2 2" xfId="41669"/>
    <cellStyle name="Normal 30 2 2 5 3" xfId="41670"/>
    <cellStyle name="Normal 30 2 2 5_C1 BS" xfId="41671"/>
    <cellStyle name="Normal 30 2 2 6" xfId="41672"/>
    <cellStyle name="Normal 30 2 2 6 2" xfId="41673"/>
    <cellStyle name="Normal 30 2 2 6 2 2" xfId="41674"/>
    <cellStyle name="Normal 30 2 2 6 3" xfId="41675"/>
    <cellStyle name="Normal 30 2 2 6_C1 BS" xfId="41676"/>
    <cellStyle name="Normal 30 2 2 7" xfId="41677"/>
    <cellStyle name="Normal 30 2 2 7 2" xfId="41678"/>
    <cellStyle name="Normal 30 2 2 8" xfId="41679"/>
    <cellStyle name="Normal 30 2 2 9" xfId="41680"/>
    <cellStyle name="Normal 30 2 2_1.) Midland &amp; P&amp;L" xfId="41681"/>
    <cellStyle name="Normal 30 2 3" xfId="41682"/>
    <cellStyle name="Normal 30 2 3 2" xfId="41683"/>
    <cellStyle name="Normal 30 2 3 2 2" xfId="41684"/>
    <cellStyle name="Normal 30 2 3 2 2 2" xfId="41685"/>
    <cellStyle name="Normal 30 2 3 2 3" xfId="41686"/>
    <cellStyle name="Normal 30 2 3 2_C1 BS" xfId="41687"/>
    <cellStyle name="Normal 30 2 3 3" xfId="41688"/>
    <cellStyle name="Normal 30 2 3 3 2" xfId="41689"/>
    <cellStyle name="Normal 30 2 3 3 2 2" xfId="41690"/>
    <cellStyle name="Normal 30 2 3 3 3" xfId="41691"/>
    <cellStyle name="Normal 30 2 3 3_C1 BS" xfId="41692"/>
    <cellStyle name="Normal 30 2 3 4" xfId="41693"/>
    <cellStyle name="Normal 30 2 3 4 2" xfId="41694"/>
    <cellStyle name="Normal 30 2 3 5" xfId="41695"/>
    <cellStyle name="Normal 30 2 3_11) Prop" xfId="41696"/>
    <cellStyle name="Normal 30 2 4" xfId="41697"/>
    <cellStyle name="Normal 30 2 4 2" xfId="41698"/>
    <cellStyle name="Normal 30 2 4 2 2" xfId="41699"/>
    <cellStyle name="Normal 30 2 4 3" xfId="41700"/>
    <cellStyle name="Normal 30 2 4_C1 BS" xfId="41701"/>
    <cellStyle name="Normal 30 2 5" xfId="41702"/>
    <cellStyle name="Normal 30 2 5 2" xfId="41703"/>
    <cellStyle name="Normal 30 2 5 2 2" xfId="41704"/>
    <cellStyle name="Normal 30 2 5 3" xfId="41705"/>
    <cellStyle name="Normal 30 2 5_C1 BS" xfId="41706"/>
    <cellStyle name="Normal 30 2 6" xfId="41707"/>
    <cellStyle name="Normal 30 2 6 2" xfId="41708"/>
    <cellStyle name="Normal 30 2 7" xfId="41709"/>
    <cellStyle name="Normal 30 2 7 2" xfId="41710"/>
    <cellStyle name="Normal 30 2 8" xfId="41711"/>
    <cellStyle name="Normal 30 2 9" xfId="41712"/>
    <cellStyle name="Normal 30 2_1.) Midland &amp; P&amp;L" xfId="41713"/>
    <cellStyle name="Normal 30 20" xfId="41714"/>
    <cellStyle name="Normal 30 21" xfId="41715"/>
    <cellStyle name="Normal 30 22" xfId="41716"/>
    <cellStyle name="Normal 30 23" xfId="41717"/>
    <cellStyle name="Normal 30 3" xfId="41718"/>
    <cellStyle name="Normal 30 3 10" xfId="41719"/>
    <cellStyle name="Normal 30 3 11" xfId="41720"/>
    <cellStyle name="Normal 30 3 2" xfId="41721"/>
    <cellStyle name="Normal 30 3 2 2" xfId="41722"/>
    <cellStyle name="Normal 30 3 2 3" xfId="41723"/>
    <cellStyle name="Normal 30 3 2_1.) Midland &amp; P&amp;L" xfId="41724"/>
    <cellStyle name="Normal 30 3 3" xfId="41725"/>
    <cellStyle name="Normal 30 3 3 10" xfId="41726"/>
    <cellStyle name="Normal 30 3 3 11" xfId="41727"/>
    <cellStyle name="Normal 30 3 3 2" xfId="41728"/>
    <cellStyle name="Normal 30 3 3 2 2" xfId="41729"/>
    <cellStyle name="Normal 30 3 3 2 2 2" xfId="41730"/>
    <cellStyle name="Normal 30 3 3 2 2 2 2" xfId="41731"/>
    <cellStyle name="Normal 30 3 3 2 2 3" xfId="41732"/>
    <cellStyle name="Normal 30 3 3 2 2_C1 BS" xfId="41733"/>
    <cellStyle name="Normal 30 3 3 2 3" xfId="41734"/>
    <cellStyle name="Normal 30 3 3 2 3 2" xfId="41735"/>
    <cellStyle name="Normal 30 3 3 2 3 2 2" xfId="41736"/>
    <cellStyle name="Normal 30 3 3 2 3 3" xfId="41737"/>
    <cellStyle name="Normal 30 3 3 2 3_C1 BS" xfId="41738"/>
    <cellStyle name="Normal 30 3 3 2 4" xfId="41739"/>
    <cellStyle name="Normal 30 3 3 2 4 2" xfId="41740"/>
    <cellStyle name="Normal 30 3 3 2 5" xfId="41741"/>
    <cellStyle name="Normal 30 3 3 2_4) FAS 143" xfId="41742"/>
    <cellStyle name="Normal 30 3 3 3" xfId="41743"/>
    <cellStyle name="Normal 30 3 3 3 2" xfId="41744"/>
    <cellStyle name="Normal 30 3 3 3 2 2" xfId="41745"/>
    <cellStyle name="Normal 30 3 3 3 3" xfId="41746"/>
    <cellStyle name="Normal 30 3 3 3_C1 BS" xfId="41747"/>
    <cellStyle name="Normal 30 3 3 4" xfId="41748"/>
    <cellStyle name="Normal 30 3 3 4 2" xfId="41749"/>
    <cellStyle name="Normal 30 3 3 4 2 2" xfId="41750"/>
    <cellStyle name="Normal 30 3 3 4 3" xfId="41751"/>
    <cellStyle name="Normal 30 3 3 4_C1 BS" xfId="41752"/>
    <cellStyle name="Normal 30 3 3 5" xfId="41753"/>
    <cellStyle name="Normal 30 3 3 5 2" xfId="41754"/>
    <cellStyle name="Normal 30 3 3 6" xfId="41755"/>
    <cellStyle name="Normal 30 3 3 6 2" xfId="41756"/>
    <cellStyle name="Normal 30 3 3 7" xfId="41757"/>
    <cellStyle name="Normal 30 3 3 8" xfId="41758"/>
    <cellStyle name="Normal 30 3 3 9" xfId="41759"/>
    <cellStyle name="Normal 30 3 3_1.) Midland &amp; P&amp;L" xfId="41760"/>
    <cellStyle name="Normal 30 3 4" xfId="41761"/>
    <cellStyle name="Normal 30 3 4 2" xfId="41762"/>
    <cellStyle name="Normal 30 3 4 2 2" xfId="41763"/>
    <cellStyle name="Normal 30 3 4 2 2 2" xfId="41764"/>
    <cellStyle name="Normal 30 3 4 2 3" xfId="41765"/>
    <cellStyle name="Normal 30 3 4 2_C1 BS" xfId="41766"/>
    <cellStyle name="Normal 30 3 4 3" xfId="41767"/>
    <cellStyle name="Normal 30 3 4 3 2" xfId="41768"/>
    <cellStyle name="Normal 30 3 4 3 2 2" xfId="41769"/>
    <cellStyle name="Normal 30 3 4 3 3" xfId="41770"/>
    <cellStyle name="Normal 30 3 4 3_C1 BS" xfId="41771"/>
    <cellStyle name="Normal 30 3 4 4" xfId="41772"/>
    <cellStyle name="Normal 30 3 4 4 2" xfId="41773"/>
    <cellStyle name="Normal 30 3 4 5" xfId="41774"/>
    <cellStyle name="Normal 30 3 4_4) FAS 143" xfId="41775"/>
    <cellStyle name="Normal 30 3 5" xfId="41776"/>
    <cellStyle name="Normal 30 3 5 2" xfId="41777"/>
    <cellStyle name="Normal 30 3 5 2 2" xfId="41778"/>
    <cellStyle name="Normal 30 3 5 3" xfId="41779"/>
    <cellStyle name="Normal 30 3 5_C1 BS" xfId="41780"/>
    <cellStyle name="Normal 30 3 6" xfId="41781"/>
    <cellStyle name="Normal 30 3 6 2" xfId="41782"/>
    <cellStyle name="Normal 30 3 6 2 2" xfId="41783"/>
    <cellStyle name="Normal 30 3 6 3" xfId="41784"/>
    <cellStyle name="Normal 30 3 6_C1 BS" xfId="41785"/>
    <cellStyle name="Normal 30 3 7" xfId="41786"/>
    <cellStyle name="Normal 30 3 7 2" xfId="41787"/>
    <cellStyle name="Normal 30 3 8" xfId="41788"/>
    <cellStyle name="Normal 30 3 9" xfId="41789"/>
    <cellStyle name="Normal 30 3_1.) Midland &amp; P&amp;L" xfId="41790"/>
    <cellStyle name="Normal 30 4" xfId="41791"/>
    <cellStyle name="Normal 30 4 2" xfId="41792"/>
    <cellStyle name="Normal 30 4 2 2" xfId="41793"/>
    <cellStyle name="Normal 30 4 2 3" xfId="41794"/>
    <cellStyle name="Normal 30 4 2_4) FAS 143" xfId="41795"/>
    <cellStyle name="Normal 30 4 3" xfId="41796"/>
    <cellStyle name="Normal 30 4 3 2" xfId="41797"/>
    <cellStyle name="Normal 30 4 4" xfId="41798"/>
    <cellStyle name="Normal 30 4 4 2" xfId="41799"/>
    <cellStyle name="Normal 30 4 5" xfId="41800"/>
    <cellStyle name="Normal 30 4_11) Prop" xfId="41801"/>
    <cellStyle name="Normal 30 5" xfId="41802"/>
    <cellStyle name="Normal 30 5 2" xfId="41803"/>
    <cellStyle name="Normal 30 5 2 2" xfId="41804"/>
    <cellStyle name="Normal 30 5 2 3" xfId="41805"/>
    <cellStyle name="Normal 30 5 2_4) FAS 143" xfId="41806"/>
    <cellStyle name="Normal 30 5 3" xfId="41807"/>
    <cellStyle name="Normal 30 5 4" xfId="41808"/>
    <cellStyle name="Normal 30 5_11) Prop" xfId="41809"/>
    <cellStyle name="Normal 30 6" xfId="41810"/>
    <cellStyle name="Normal 30 6 2" xfId="41811"/>
    <cellStyle name="Normal 30 6 2 2" xfId="41812"/>
    <cellStyle name="Normal 30 6 2 3" xfId="41813"/>
    <cellStyle name="Normal 30 6 2_4) FAS 143" xfId="41814"/>
    <cellStyle name="Normal 30 6 3" xfId="41815"/>
    <cellStyle name="Normal 30 6 4" xfId="41816"/>
    <cellStyle name="Normal 30 6_11) Prop" xfId="41817"/>
    <cellStyle name="Normal 30 7" xfId="41818"/>
    <cellStyle name="Normal 30 7 2" xfId="41819"/>
    <cellStyle name="Normal 30 7 3" xfId="41820"/>
    <cellStyle name="Normal 30 7_11) Prop" xfId="41821"/>
    <cellStyle name="Normal 30 8" xfId="41822"/>
    <cellStyle name="Normal 30 8 2" xfId="41823"/>
    <cellStyle name="Normal 30 8 3" xfId="41824"/>
    <cellStyle name="Normal 30 8_11) Prop" xfId="41825"/>
    <cellStyle name="Normal 30 9" xfId="41826"/>
    <cellStyle name="Normal 30 9 2" xfId="41827"/>
    <cellStyle name="Normal 30 9 3" xfId="41828"/>
    <cellStyle name="Normal 30 9_11) Prop" xfId="41829"/>
    <cellStyle name="Normal 30_1.) Midland &amp; P&amp;L" xfId="41830"/>
    <cellStyle name="Normal 31" xfId="41831"/>
    <cellStyle name="Normal 31 10" xfId="41832"/>
    <cellStyle name="Normal 31 10 2" xfId="41833"/>
    <cellStyle name="Normal 31 10 3" xfId="41834"/>
    <cellStyle name="Normal 31 10_11) Prop" xfId="41835"/>
    <cellStyle name="Normal 31 11" xfId="41836"/>
    <cellStyle name="Normal 31 11 2" xfId="41837"/>
    <cellStyle name="Normal 31 12" xfId="41838"/>
    <cellStyle name="Normal 31 12 2" xfId="41839"/>
    <cellStyle name="Normal 31 13" xfId="41840"/>
    <cellStyle name="Normal 31 13 2" xfId="41841"/>
    <cellStyle name="Normal 31 14" xfId="41842"/>
    <cellStyle name="Normal 31 15" xfId="41843"/>
    <cellStyle name="Normal 31 16" xfId="41844"/>
    <cellStyle name="Normal 31 17" xfId="41845"/>
    <cellStyle name="Normal 31 18" xfId="41846"/>
    <cellStyle name="Normal 31 19" xfId="41847"/>
    <cellStyle name="Normal 31 2" xfId="41848"/>
    <cellStyle name="Normal 31 2 10" xfId="41849"/>
    <cellStyle name="Normal 31 2 10 2" xfId="41850"/>
    <cellStyle name="Normal 31 2 10 2 2" xfId="41851"/>
    <cellStyle name="Normal 31 2 10 3" xfId="41852"/>
    <cellStyle name="Normal 31 2 10_C1 BS" xfId="41853"/>
    <cellStyle name="Normal 31 2 11" xfId="41854"/>
    <cellStyle name="Normal 31 2 11 2" xfId="41855"/>
    <cellStyle name="Normal 31 2 12" xfId="41856"/>
    <cellStyle name="Normal 31 2 13" xfId="41857"/>
    <cellStyle name="Normal 31 2 14" xfId="41858"/>
    <cellStyle name="Normal 31 2 15" xfId="41859"/>
    <cellStyle name="Normal 31 2 2" xfId="41860"/>
    <cellStyle name="Normal 31 2 2 10" xfId="41861"/>
    <cellStyle name="Normal 31 2 2 2" xfId="41862"/>
    <cellStyle name="Normal 31 2 2 2 2" xfId="41863"/>
    <cellStyle name="Normal 31 2 2 2 3" xfId="41864"/>
    <cellStyle name="Normal 31 2 2 2_4) FAS 143" xfId="41865"/>
    <cellStyle name="Normal 31 2 2 3" xfId="41866"/>
    <cellStyle name="Normal 31 2 2 4" xfId="41867"/>
    <cellStyle name="Normal 31 2 2 5" xfId="41868"/>
    <cellStyle name="Normal 31 2 2 6" xfId="41869"/>
    <cellStyle name="Normal 31 2 2 7" xfId="41870"/>
    <cellStyle name="Normal 31 2 2 8" xfId="41871"/>
    <cellStyle name="Normal 31 2 2 9" xfId="41872"/>
    <cellStyle name="Normal 31 2 2_1.) Midland &amp; P&amp;L" xfId="41873"/>
    <cellStyle name="Normal 31 2 3" xfId="41874"/>
    <cellStyle name="Normal 31 2 3 10" xfId="41875"/>
    <cellStyle name="Normal 31 2 3 11" xfId="41876"/>
    <cellStyle name="Normal 31 2 3 2" xfId="41877"/>
    <cellStyle name="Normal 31 2 3 2 2" xfId="41878"/>
    <cellStyle name="Normal 31 2 3 2 2 2" xfId="41879"/>
    <cellStyle name="Normal 31 2 3 2 2 2 2" xfId="41880"/>
    <cellStyle name="Normal 31 2 3 2 2 3" xfId="41881"/>
    <cellStyle name="Normal 31 2 3 2 2_C1 BS" xfId="41882"/>
    <cellStyle name="Normal 31 2 3 2 3" xfId="41883"/>
    <cellStyle name="Normal 31 2 3 2 3 2" xfId="41884"/>
    <cellStyle name="Normal 31 2 3 2 3 2 2" xfId="41885"/>
    <cellStyle name="Normal 31 2 3 2 3 3" xfId="41886"/>
    <cellStyle name="Normal 31 2 3 2 3_C1 BS" xfId="41887"/>
    <cellStyle name="Normal 31 2 3 2 4" xfId="41888"/>
    <cellStyle name="Normal 31 2 3 2 4 2" xfId="41889"/>
    <cellStyle name="Normal 31 2 3 2 5" xfId="41890"/>
    <cellStyle name="Normal 31 2 3 2_4) FAS 143" xfId="41891"/>
    <cellStyle name="Normal 31 2 3 3" xfId="41892"/>
    <cellStyle name="Normal 31 2 3 3 2" xfId="41893"/>
    <cellStyle name="Normal 31 2 3 3 2 2" xfId="41894"/>
    <cellStyle name="Normal 31 2 3 3 3" xfId="41895"/>
    <cellStyle name="Normal 31 2 3 3_C1 BS" xfId="41896"/>
    <cellStyle name="Normal 31 2 3 4" xfId="41897"/>
    <cellStyle name="Normal 31 2 3 4 2" xfId="41898"/>
    <cellStyle name="Normal 31 2 3 4 2 2" xfId="41899"/>
    <cellStyle name="Normal 31 2 3 4 3" xfId="41900"/>
    <cellStyle name="Normal 31 2 3 4_C1 BS" xfId="41901"/>
    <cellStyle name="Normal 31 2 3 5" xfId="41902"/>
    <cellStyle name="Normal 31 2 3 5 2" xfId="41903"/>
    <cellStyle name="Normal 31 2 3 6" xfId="41904"/>
    <cellStyle name="Normal 31 2 3 6 2" xfId="41905"/>
    <cellStyle name="Normal 31 2 3 7" xfId="41906"/>
    <cellStyle name="Normal 31 2 3 8" xfId="41907"/>
    <cellStyle name="Normal 31 2 3 9" xfId="41908"/>
    <cellStyle name="Normal 31 2 3_1.) Midland &amp; P&amp;L" xfId="41909"/>
    <cellStyle name="Normal 31 2 4" xfId="41910"/>
    <cellStyle name="Normal 31 2 4 2" xfId="41911"/>
    <cellStyle name="Normal 31 2 4 2 2" xfId="41912"/>
    <cellStyle name="Normal 31 2 4 2 2 2" xfId="41913"/>
    <cellStyle name="Normal 31 2 4 2 3" xfId="41914"/>
    <cellStyle name="Normal 31 2 4 2_C1 BS" xfId="41915"/>
    <cellStyle name="Normal 31 2 4 3" xfId="41916"/>
    <cellStyle name="Normal 31 2 4 3 2" xfId="41917"/>
    <cellStyle name="Normal 31 2 4 3 2 2" xfId="41918"/>
    <cellStyle name="Normal 31 2 4 3 3" xfId="41919"/>
    <cellStyle name="Normal 31 2 4 3_C1 BS" xfId="41920"/>
    <cellStyle name="Normal 31 2 4 4" xfId="41921"/>
    <cellStyle name="Normal 31 2 4 4 2" xfId="41922"/>
    <cellStyle name="Normal 31 2 4 5" xfId="41923"/>
    <cellStyle name="Normal 31 2 4_4) FAS 143" xfId="41924"/>
    <cellStyle name="Normal 31 2 5" xfId="41925"/>
    <cellStyle name="Normal 31 2 5 2" xfId="41926"/>
    <cellStyle name="Normal 31 2 5 2 2" xfId="41927"/>
    <cellStyle name="Normal 31 2 5 3" xfId="41928"/>
    <cellStyle name="Normal 31 2 5_C1 BS" xfId="41929"/>
    <cellStyle name="Normal 31 2 6" xfId="41930"/>
    <cellStyle name="Normal 31 2 6 2" xfId="41931"/>
    <cellStyle name="Normal 31 2 6 2 2" xfId="41932"/>
    <cellStyle name="Normal 31 2 6 3" xfId="41933"/>
    <cellStyle name="Normal 31 2 6_C1 BS" xfId="41934"/>
    <cellStyle name="Normal 31 2 7" xfId="41935"/>
    <cellStyle name="Normal 31 2 7 2" xfId="41936"/>
    <cellStyle name="Normal 31 2 7 2 2" xfId="41937"/>
    <cellStyle name="Normal 31 2 7 3" xfId="41938"/>
    <cellStyle name="Normal 31 2 7_C1 BS" xfId="41939"/>
    <cellStyle name="Normal 31 2 8" xfId="41940"/>
    <cellStyle name="Normal 31 2 8 2" xfId="41941"/>
    <cellStyle name="Normal 31 2 8 2 2" xfId="41942"/>
    <cellStyle name="Normal 31 2 8 3" xfId="41943"/>
    <cellStyle name="Normal 31 2 8_C1 BS" xfId="41944"/>
    <cellStyle name="Normal 31 2 9" xfId="41945"/>
    <cellStyle name="Normal 31 2 9 2" xfId="41946"/>
    <cellStyle name="Normal 31 2 9 2 2" xfId="41947"/>
    <cellStyle name="Normal 31 2 9 3" xfId="41948"/>
    <cellStyle name="Normal 31 2 9_C1 BS" xfId="41949"/>
    <cellStyle name="Normal 31 2_1.) Midland &amp; P&amp;L" xfId="41950"/>
    <cellStyle name="Normal 31 20" xfId="41951"/>
    <cellStyle name="Normal 31 21" xfId="41952"/>
    <cellStyle name="Normal 31 3" xfId="41953"/>
    <cellStyle name="Normal 31 3 10" xfId="41954"/>
    <cellStyle name="Normal 31 3 2" xfId="41955"/>
    <cellStyle name="Normal 31 3 2 2" xfId="41956"/>
    <cellStyle name="Normal 31 3 2 3" xfId="41957"/>
    <cellStyle name="Normal 31 3 2_11) Prop" xfId="41958"/>
    <cellStyle name="Normal 31 3 3" xfId="41959"/>
    <cellStyle name="Normal 31 3 4" xfId="41960"/>
    <cellStyle name="Normal 31 3 5" xfId="41961"/>
    <cellStyle name="Normal 31 3 6" xfId="41962"/>
    <cellStyle name="Normal 31 3 7" xfId="41963"/>
    <cellStyle name="Normal 31 3 8" xfId="41964"/>
    <cellStyle name="Normal 31 3 9" xfId="41965"/>
    <cellStyle name="Normal 31 3_1.) Midland &amp; P&amp;L" xfId="41966"/>
    <cellStyle name="Normal 31 4" xfId="41967"/>
    <cellStyle name="Normal 31 4 10" xfId="41968"/>
    <cellStyle name="Normal 31 4 2" xfId="41969"/>
    <cellStyle name="Normal 31 4 2 2" xfId="41970"/>
    <cellStyle name="Normal 31 4 2 3" xfId="41971"/>
    <cellStyle name="Normal 31 4 2_4) FAS 143" xfId="41972"/>
    <cellStyle name="Normal 31 4 3" xfId="41973"/>
    <cellStyle name="Normal 31 4 4" xfId="41974"/>
    <cellStyle name="Normal 31 4 5" xfId="41975"/>
    <cellStyle name="Normal 31 4 6" xfId="41976"/>
    <cellStyle name="Normal 31 4 7" xfId="41977"/>
    <cellStyle name="Normal 31 4 8" xfId="41978"/>
    <cellStyle name="Normal 31 4 9" xfId="41979"/>
    <cellStyle name="Normal 31 4_11) Prop" xfId="41980"/>
    <cellStyle name="Normal 31 5" xfId="41981"/>
    <cellStyle name="Normal 31 5 2" xfId="41982"/>
    <cellStyle name="Normal 31 5 2 2" xfId="41983"/>
    <cellStyle name="Normal 31 5 2 3" xfId="41984"/>
    <cellStyle name="Normal 31 5 2_4) FAS 143" xfId="41985"/>
    <cellStyle name="Normal 31 5 3" xfId="41986"/>
    <cellStyle name="Normal 31 5 3 2" xfId="41987"/>
    <cellStyle name="Normal 31 5 3 2 2" xfId="41988"/>
    <cellStyle name="Normal 31 5 3 3" xfId="41989"/>
    <cellStyle name="Normal 31 5 3_C1 BS" xfId="41990"/>
    <cellStyle name="Normal 31 5 4" xfId="41991"/>
    <cellStyle name="Normal 31 5 4 2" xfId="41992"/>
    <cellStyle name="Normal 31 5 4 2 2" xfId="41993"/>
    <cellStyle name="Normal 31 5 4 3" xfId="41994"/>
    <cellStyle name="Normal 31 5 4_C1 BS" xfId="41995"/>
    <cellStyle name="Normal 31 5 5" xfId="41996"/>
    <cellStyle name="Normal 31 5 5 2" xfId="41997"/>
    <cellStyle name="Normal 31 5 6" xfId="41998"/>
    <cellStyle name="Normal 31 5_11) Prop" xfId="41999"/>
    <cellStyle name="Normal 31 6" xfId="42000"/>
    <cellStyle name="Normal 31 6 2" xfId="42001"/>
    <cellStyle name="Normal 31 6 2 2" xfId="42002"/>
    <cellStyle name="Normal 31 6 2 3" xfId="42003"/>
    <cellStyle name="Normal 31 6 2_4) FAS 143" xfId="42004"/>
    <cellStyle name="Normal 31 6 3" xfId="42005"/>
    <cellStyle name="Normal 31 6 4" xfId="42006"/>
    <cellStyle name="Normal 31 6_11) Prop" xfId="42007"/>
    <cellStyle name="Normal 31 7" xfId="42008"/>
    <cellStyle name="Normal 31 7 2" xfId="42009"/>
    <cellStyle name="Normal 31 7 3" xfId="42010"/>
    <cellStyle name="Normal 31 7_11) Prop" xfId="42011"/>
    <cellStyle name="Normal 31 8" xfId="42012"/>
    <cellStyle name="Normal 31 8 2" xfId="42013"/>
    <cellStyle name="Normal 31 8 3" xfId="42014"/>
    <cellStyle name="Normal 31 8_11) Prop" xfId="42015"/>
    <cellStyle name="Normal 31 9" xfId="42016"/>
    <cellStyle name="Normal 31 9 2" xfId="42017"/>
    <cellStyle name="Normal 31 9 3" xfId="42018"/>
    <cellStyle name="Normal 31 9_11) Prop" xfId="42019"/>
    <cellStyle name="Normal 31_1.) Midland &amp; P&amp;L" xfId="42020"/>
    <cellStyle name="Normal 32" xfId="42021"/>
    <cellStyle name="Normal 32 10" xfId="42022"/>
    <cellStyle name="Normal 32 10 2" xfId="42023"/>
    <cellStyle name="Normal 32 11" xfId="42024"/>
    <cellStyle name="Normal 32 12" xfId="42025"/>
    <cellStyle name="Normal 32 13" xfId="42026"/>
    <cellStyle name="Normal 32 2" xfId="42027"/>
    <cellStyle name="Normal 32 2 2" xfId="42028"/>
    <cellStyle name="Normal 32 2 2 2" xfId="42029"/>
    <cellStyle name="Normal 32 2 2 3" xfId="42030"/>
    <cellStyle name="Normal 32 2 2_11) Prop" xfId="42031"/>
    <cellStyle name="Normal 32 2 3" xfId="42032"/>
    <cellStyle name="Normal 32 2 3 2" xfId="42033"/>
    <cellStyle name="Normal 32 2 3 2 2" xfId="42034"/>
    <cellStyle name="Normal 32 2 3 3" xfId="42035"/>
    <cellStyle name="Normal 32 2 3_C1 BS" xfId="42036"/>
    <cellStyle name="Normal 32 2 4" xfId="42037"/>
    <cellStyle name="Normal 32 2 4 2" xfId="42038"/>
    <cellStyle name="Normal 32 2 4 2 2" xfId="42039"/>
    <cellStyle name="Normal 32 2 4 3" xfId="42040"/>
    <cellStyle name="Normal 32 2 4_C1 BS" xfId="42041"/>
    <cellStyle name="Normal 32 2 5" xfId="42042"/>
    <cellStyle name="Normal 32 2 5 2" xfId="42043"/>
    <cellStyle name="Normal 32 2 6" xfId="42044"/>
    <cellStyle name="Normal 32 2 7" xfId="42045"/>
    <cellStyle name="Normal 32 2 8" xfId="42046"/>
    <cellStyle name="Normal 32 2_11) Prop" xfId="42047"/>
    <cellStyle name="Normal 32 3" xfId="42048"/>
    <cellStyle name="Normal 32 3 2" xfId="42049"/>
    <cellStyle name="Normal 32 3 2 2" xfId="42050"/>
    <cellStyle name="Normal 32 3 2 2 2" xfId="42051"/>
    <cellStyle name="Normal 32 3 2 2 2 2" xfId="42052"/>
    <cellStyle name="Normal 32 3 2 2 2 3" xfId="42053"/>
    <cellStyle name="Normal 32 3 2 2 2_4) FAS 143" xfId="42054"/>
    <cellStyle name="Normal 32 3 2 2 3" xfId="42055"/>
    <cellStyle name="Normal 32 3 2 2 4" xfId="42056"/>
    <cellStyle name="Normal 32 3 2 2_11) Prop" xfId="42057"/>
    <cellStyle name="Normal 32 3 2 3" xfId="42058"/>
    <cellStyle name="Normal 32 3 2 3 2" xfId="42059"/>
    <cellStyle name="Normal 32 3 2 3 3" xfId="42060"/>
    <cellStyle name="Normal 32 3 2 3_4) FAS 143" xfId="42061"/>
    <cellStyle name="Normal 32 3 2 4" xfId="42062"/>
    <cellStyle name="Normal 32 3 2 5" xfId="42063"/>
    <cellStyle name="Normal 32 3 2_11) Prop" xfId="42064"/>
    <cellStyle name="Normal 32 3 3" xfId="42065"/>
    <cellStyle name="Normal 32 3 3 2" xfId="42066"/>
    <cellStyle name="Normal 32 3 3 2 2" xfId="42067"/>
    <cellStyle name="Normal 32 3 3 2 3" xfId="42068"/>
    <cellStyle name="Normal 32 3 3 2_4) FAS 143" xfId="42069"/>
    <cellStyle name="Normal 32 3 3 3" xfId="42070"/>
    <cellStyle name="Normal 32 3 3 4" xfId="42071"/>
    <cellStyle name="Normal 32 3 3_11) Prop" xfId="42072"/>
    <cellStyle name="Normal 32 3 4" xfId="42073"/>
    <cellStyle name="Normal 32 3 4 2" xfId="42074"/>
    <cellStyle name="Normal 32 3 4 2 2" xfId="42075"/>
    <cellStyle name="Normal 32 3 4 2 3" xfId="42076"/>
    <cellStyle name="Normal 32 3 4 2_4) FAS 143" xfId="42077"/>
    <cellStyle name="Normal 32 3 4 3" xfId="42078"/>
    <cellStyle name="Normal 32 3 4 4" xfId="42079"/>
    <cellStyle name="Normal 32 3 4_11) Prop" xfId="42080"/>
    <cellStyle name="Normal 32 3 5" xfId="42081"/>
    <cellStyle name="Normal 32 3 5 2" xfId="42082"/>
    <cellStyle name="Normal 32 3 5 3" xfId="42083"/>
    <cellStyle name="Normal 32 3 5_11) Prop" xfId="42084"/>
    <cellStyle name="Normal 32 3 6" xfId="42085"/>
    <cellStyle name="Normal 32 3 6 2" xfId="42086"/>
    <cellStyle name="Normal 32 3 6 3" xfId="42087"/>
    <cellStyle name="Normal 32 3 6_11) Prop" xfId="42088"/>
    <cellStyle name="Normal 32 3 7" xfId="42089"/>
    <cellStyle name="Normal 32 3 8" xfId="42090"/>
    <cellStyle name="Normal 32 3_11) Prop" xfId="42091"/>
    <cellStyle name="Normal 32 4" xfId="42092"/>
    <cellStyle name="Normal 32 4 2" xfId="42093"/>
    <cellStyle name="Normal 32 4 2 2" xfId="42094"/>
    <cellStyle name="Normal 32 4 2 3" xfId="42095"/>
    <cellStyle name="Normal 32 4 2_4) FAS 143" xfId="42096"/>
    <cellStyle name="Normal 32 4 3" xfId="42097"/>
    <cellStyle name="Normal 32 4 4" xfId="42098"/>
    <cellStyle name="Normal 32 4_11) Prop" xfId="42099"/>
    <cellStyle name="Normal 32 5" xfId="42100"/>
    <cellStyle name="Normal 32 5 2" xfId="42101"/>
    <cellStyle name="Normal 32 5 2 2" xfId="42102"/>
    <cellStyle name="Normal 32 5 2 3" xfId="42103"/>
    <cellStyle name="Normal 32 5 2_4) FAS 143" xfId="42104"/>
    <cellStyle name="Normal 32 5 3" xfId="42105"/>
    <cellStyle name="Normal 32 5 4" xfId="42106"/>
    <cellStyle name="Normal 32 5_11) Prop" xfId="42107"/>
    <cellStyle name="Normal 32 6" xfId="42108"/>
    <cellStyle name="Normal 32 6 2" xfId="42109"/>
    <cellStyle name="Normal 32 6 2 2" xfId="42110"/>
    <cellStyle name="Normal 32 6 2 3" xfId="42111"/>
    <cellStyle name="Normal 32 6 2_4) FAS 143" xfId="42112"/>
    <cellStyle name="Normal 32 6 3" xfId="42113"/>
    <cellStyle name="Normal 32 6 4" xfId="42114"/>
    <cellStyle name="Normal 32 6_11) Prop" xfId="42115"/>
    <cellStyle name="Normal 32 7" xfId="42116"/>
    <cellStyle name="Normal 32 7 2" xfId="42117"/>
    <cellStyle name="Normal 32 7 3" xfId="42118"/>
    <cellStyle name="Normal 32 7_11) Prop" xfId="42119"/>
    <cellStyle name="Normal 32 8" xfId="42120"/>
    <cellStyle name="Normal 32 8 2" xfId="42121"/>
    <cellStyle name="Normal 32 8 3" xfId="42122"/>
    <cellStyle name="Normal 32 8_11) Prop" xfId="42123"/>
    <cellStyle name="Normal 32 9" xfId="42124"/>
    <cellStyle name="Normal 32 9 2" xfId="42125"/>
    <cellStyle name="Normal 32 9 3" xfId="42126"/>
    <cellStyle name="Normal 32 9_11) Prop" xfId="42127"/>
    <cellStyle name="Normal 32_1.) Midland &amp; P&amp;L" xfId="42128"/>
    <cellStyle name="Normal 33" xfId="42129"/>
    <cellStyle name="Normal 33 10" xfId="42130"/>
    <cellStyle name="Normal 33 10 2" xfId="42131"/>
    <cellStyle name="Normal 33 11" xfId="42132"/>
    <cellStyle name="Normal 33 12" xfId="42133"/>
    <cellStyle name="Normal 33 13" xfId="42134"/>
    <cellStyle name="Normal 33 2" xfId="42135"/>
    <cellStyle name="Normal 33 2 2" xfId="42136"/>
    <cellStyle name="Normal 33 2 2 2" xfId="42137"/>
    <cellStyle name="Normal 33 2 2 3" xfId="42138"/>
    <cellStyle name="Normal 33 2 2_11) Prop" xfId="42139"/>
    <cellStyle name="Normal 33 2 3" xfId="42140"/>
    <cellStyle name="Normal 33 2 3 2" xfId="42141"/>
    <cellStyle name="Normal 33 2 3 2 2" xfId="42142"/>
    <cellStyle name="Normal 33 2 3 3" xfId="42143"/>
    <cellStyle name="Normal 33 2 3_C1 BS" xfId="42144"/>
    <cellStyle name="Normal 33 2 4" xfId="42145"/>
    <cellStyle name="Normal 33 2 4 2" xfId="42146"/>
    <cellStyle name="Normal 33 2 4 2 2" xfId="42147"/>
    <cellStyle name="Normal 33 2 4 3" xfId="42148"/>
    <cellStyle name="Normal 33 2 4_C1 BS" xfId="42149"/>
    <cellStyle name="Normal 33 2 5" xfId="42150"/>
    <cellStyle name="Normal 33 2 5 2" xfId="42151"/>
    <cellStyle name="Normal 33 2 6" xfId="42152"/>
    <cellStyle name="Normal 33 2 7" xfId="42153"/>
    <cellStyle name="Normal 33 2 8" xfId="42154"/>
    <cellStyle name="Normal 33 2_11) Prop" xfId="42155"/>
    <cellStyle name="Normal 33 3" xfId="42156"/>
    <cellStyle name="Normal 33 3 2" xfId="42157"/>
    <cellStyle name="Normal 33 3 2 2" xfId="42158"/>
    <cellStyle name="Normal 33 3 2 3" xfId="42159"/>
    <cellStyle name="Normal 33 3 2_4) FAS 143" xfId="42160"/>
    <cellStyle name="Normal 33 3 3" xfId="42161"/>
    <cellStyle name="Normal 33 3 4" xfId="42162"/>
    <cellStyle name="Normal 33 3_11) Prop" xfId="42163"/>
    <cellStyle name="Normal 33 4" xfId="42164"/>
    <cellStyle name="Normal 33 4 2" xfId="42165"/>
    <cellStyle name="Normal 33 4 2 2" xfId="42166"/>
    <cellStyle name="Normal 33 4 2 3" xfId="42167"/>
    <cellStyle name="Normal 33 4 2_4) FAS 143" xfId="42168"/>
    <cellStyle name="Normal 33 4 3" xfId="42169"/>
    <cellStyle name="Normal 33 4 4" xfId="42170"/>
    <cellStyle name="Normal 33 4_11) Prop" xfId="42171"/>
    <cellStyle name="Normal 33 5" xfId="42172"/>
    <cellStyle name="Normal 33 5 2" xfId="42173"/>
    <cellStyle name="Normal 33 5 2 2" xfId="42174"/>
    <cellStyle name="Normal 33 5 2 3" xfId="42175"/>
    <cellStyle name="Normal 33 5 2_4) FAS 143" xfId="42176"/>
    <cellStyle name="Normal 33 5 3" xfId="42177"/>
    <cellStyle name="Normal 33 5 4" xfId="42178"/>
    <cellStyle name="Normal 33 5_11) Prop" xfId="42179"/>
    <cellStyle name="Normal 33 6" xfId="42180"/>
    <cellStyle name="Normal 33 6 2" xfId="42181"/>
    <cellStyle name="Normal 33 6 3" xfId="42182"/>
    <cellStyle name="Normal 33 6_11) Prop" xfId="42183"/>
    <cellStyle name="Normal 33 7" xfId="42184"/>
    <cellStyle name="Normal 33 7 2" xfId="42185"/>
    <cellStyle name="Normal 33 7 3" xfId="42186"/>
    <cellStyle name="Normal 33 7_11) Prop" xfId="42187"/>
    <cellStyle name="Normal 33 8" xfId="42188"/>
    <cellStyle name="Normal 33 8 2" xfId="42189"/>
    <cellStyle name="Normal 33 8 3" xfId="42190"/>
    <cellStyle name="Normal 33 8_11) Prop" xfId="42191"/>
    <cellStyle name="Normal 33 9" xfId="42192"/>
    <cellStyle name="Normal 33 9 2" xfId="42193"/>
    <cellStyle name="Normal 33 9 3" xfId="42194"/>
    <cellStyle name="Normal 33 9_11) Prop" xfId="42195"/>
    <cellStyle name="Normal 33_1.) Midland &amp; P&amp;L" xfId="42196"/>
    <cellStyle name="Normal 34" xfId="42197"/>
    <cellStyle name="Normal 34 10" xfId="42198"/>
    <cellStyle name="Normal 34 10 2" xfId="42199"/>
    <cellStyle name="Normal 34 10 3" xfId="42200"/>
    <cellStyle name="Normal 34 10_11) Prop" xfId="42201"/>
    <cellStyle name="Normal 34 11" xfId="42202"/>
    <cellStyle name="Normal 34 11 2" xfId="42203"/>
    <cellStyle name="Normal 34 11 2 2" xfId="42204"/>
    <cellStyle name="Normal 34 11 3" xfId="42205"/>
    <cellStyle name="Normal 34 11_C1 BS" xfId="42206"/>
    <cellStyle name="Normal 34 12" xfId="42207"/>
    <cellStyle name="Normal 34 12 2" xfId="42208"/>
    <cellStyle name="Normal 34 12 2 2" xfId="42209"/>
    <cellStyle name="Normal 34 12 3" xfId="42210"/>
    <cellStyle name="Normal 34 12_C1 BS" xfId="42211"/>
    <cellStyle name="Normal 34 13" xfId="42212"/>
    <cellStyle name="Normal 34 13 2" xfId="42213"/>
    <cellStyle name="Normal 34 14" xfId="42214"/>
    <cellStyle name="Normal 34 15" xfId="42215"/>
    <cellStyle name="Normal 34 16" xfId="42216"/>
    <cellStyle name="Normal 34 17" xfId="42217"/>
    <cellStyle name="Normal 34 18" xfId="42218"/>
    <cellStyle name="Normal 34 19" xfId="42219"/>
    <cellStyle name="Normal 34 2" xfId="42220"/>
    <cellStyle name="Normal 34 2 10" xfId="42221"/>
    <cellStyle name="Normal 34 2 11" xfId="42222"/>
    <cellStyle name="Normal 34 2 12" xfId="42223"/>
    <cellStyle name="Normal 34 2 2" xfId="42224"/>
    <cellStyle name="Normal 34 2 2 2" xfId="42225"/>
    <cellStyle name="Normal 34 2 2 3" xfId="42226"/>
    <cellStyle name="Normal 34 2 2_1.) Midland &amp; P&amp;L" xfId="42227"/>
    <cellStyle name="Normal 34 2 3" xfId="42228"/>
    <cellStyle name="Normal 34 2 3 10" xfId="42229"/>
    <cellStyle name="Normal 34 2 3 11" xfId="42230"/>
    <cellStyle name="Normal 34 2 3 2" xfId="42231"/>
    <cellStyle name="Normal 34 2 3 2 2" xfId="42232"/>
    <cellStyle name="Normal 34 2 3 2 2 2" xfId="42233"/>
    <cellStyle name="Normal 34 2 3 2 2 2 2" xfId="42234"/>
    <cellStyle name="Normal 34 2 3 2 2 3" xfId="42235"/>
    <cellStyle name="Normal 34 2 3 2 2_C1 BS" xfId="42236"/>
    <cellStyle name="Normal 34 2 3 2 3" xfId="42237"/>
    <cellStyle name="Normal 34 2 3 2 3 2" xfId="42238"/>
    <cellStyle name="Normal 34 2 3 2 3 2 2" xfId="42239"/>
    <cellStyle name="Normal 34 2 3 2 3 3" xfId="42240"/>
    <cellStyle name="Normal 34 2 3 2 3_C1 BS" xfId="42241"/>
    <cellStyle name="Normal 34 2 3 2 4" xfId="42242"/>
    <cellStyle name="Normal 34 2 3 2 4 2" xfId="42243"/>
    <cellStyle name="Normal 34 2 3 2 5" xfId="42244"/>
    <cellStyle name="Normal 34 2 3 2_4) FAS 143" xfId="42245"/>
    <cellStyle name="Normal 34 2 3 3" xfId="42246"/>
    <cellStyle name="Normal 34 2 3 3 2" xfId="42247"/>
    <cellStyle name="Normal 34 2 3 3 2 2" xfId="42248"/>
    <cellStyle name="Normal 34 2 3 3 3" xfId="42249"/>
    <cellStyle name="Normal 34 2 3 3_C1 BS" xfId="42250"/>
    <cellStyle name="Normal 34 2 3 4" xfId="42251"/>
    <cellStyle name="Normal 34 2 3 4 2" xfId="42252"/>
    <cellStyle name="Normal 34 2 3 4 2 2" xfId="42253"/>
    <cellStyle name="Normal 34 2 3 4 3" xfId="42254"/>
    <cellStyle name="Normal 34 2 3 4_C1 BS" xfId="42255"/>
    <cellStyle name="Normal 34 2 3 5" xfId="42256"/>
    <cellStyle name="Normal 34 2 3 5 2" xfId="42257"/>
    <cellStyle name="Normal 34 2 3 6" xfId="42258"/>
    <cellStyle name="Normal 34 2 3 6 2" xfId="42259"/>
    <cellStyle name="Normal 34 2 3 7" xfId="42260"/>
    <cellStyle name="Normal 34 2 3 8" xfId="42261"/>
    <cellStyle name="Normal 34 2 3 9" xfId="42262"/>
    <cellStyle name="Normal 34 2 3_1.) Midland &amp; P&amp;L" xfId="42263"/>
    <cellStyle name="Normal 34 2 4" xfId="42264"/>
    <cellStyle name="Normal 34 2 4 2" xfId="42265"/>
    <cellStyle name="Normal 34 2 4 2 2" xfId="42266"/>
    <cellStyle name="Normal 34 2 4 2 2 2" xfId="42267"/>
    <cellStyle name="Normal 34 2 4 2 3" xfId="42268"/>
    <cellStyle name="Normal 34 2 4 2_C1 BS" xfId="42269"/>
    <cellStyle name="Normal 34 2 4 3" xfId="42270"/>
    <cellStyle name="Normal 34 2 4 3 2" xfId="42271"/>
    <cellStyle name="Normal 34 2 4 3 2 2" xfId="42272"/>
    <cellStyle name="Normal 34 2 4 3 3" xfId="42273"/>
    <cellStyle name="Normal 34 2 4 3_C1 BS" xfId="42274"/>
    <cellStyle name="Normal 34 2 4 4" xfId="42275"/>
    <cellStyle name="Normal 34 2 4 4 2" xfId="42276"/>
    <cellStyle name="Normal 34 2 4 5" xfId="42277"/>
    <cellStyle name="Normal 34 2 4_11) Prop" xfId="42278"/>
    <cellStyle name="Normal 34 2 5" xfId="42279"/>
    <cellStyle name="Normal 34 2 5 2" xfId="42280"/>
    <cellStyle name="Normal 34 2 5 2 2" xfId="42281"/>
    <cellStyle name="Normal 34 2 5 3" xfId="42282"/>
    <cellStyle name="Normal 34 2 5_C1 BS" xfId="42283"/>
    <cellStyle name="Normal 34 2 6" xfId="42284"/>
    <cellStyle name="Normal 34 2 6 2" xfId="42285"/>
    <cellStyle name="Normal 34 2 6 2 2" xfId="42286"/>
    <cellStyle name="Normal 34 2 6 3" xfId="42287"/>
    <cellStyle name="Normal 34 2 6_C1 BS" xfId="42288"/>
    <cellStyle name="Normal 34 2 7" xfId="42289"/>
    <cellStyle name="Normal 34 2 7 2" xfId="42290"/>
    <cellStyle name="Normal 34 2 8" xfId="42291"/>
    <cellStyle name="Normal 34 2 9" xfId="42292"/>
    <cellStyle name="Normal 34 2_1.) Midland &amp; P&amp;L" xfId="42293"/>
    <cellStyle name="Normal 34 20" xfId="42294"/>
    <cellStyle name="Normal 34 21" xfId="42295"/>
    <cellStyle name="Normal 34 22" xfId="42296"/>
    <cellStyle name="Normal 34 23" xfId="42297"/>
    <cellStyle name="Normal 34 24" xfId="42298"/>
    <cellStyle name="Normal 34 25" xfId="42299"/>
    <cellStyle name="Normal 34 3" xfId="42300"/>
    <cellStyle name="Normal 34 3 2" xfId="42301"/>
    <cellStyle name="Normal 34 3 2 2" xfId="42302"/>
    <cellStyle name="Normal 34 3 2 3" xfId="42303"/>
    <cellStyle name="Normal 34 3 2_4) FAS 143" xfId="42304"/>
    <cellStyle name="Normal 34 3 3" xfId="42305"/>
    <cellStyle name="Normal 34 3 4" xfId="42306"/>
    <cellStyle name="Normal 34 3_11) Prop" xfId="42307"/>
    <cellStyle name="Normal 34 4" xfId="42308"/>
    <cellStyle name="Normal 34 4 2" xfId="42309"/>
    <cellStyle name="Normal 34 4 2 2" xfId="42310"/>
    <cellStyle name="Normal 34 4 2 3" xfId="42311"/>
    <cellStyle name="Normal 34 4 2_4) FAS 143" xfId="42312"/>
    <cellStyle name="Normal 34 4 3" xfId="42313"/>
    <cellStyle name="Normal 34 4 4" xfId="42314"/>
    <cellStyle name="Normal 34 4_11) Prop" xfId="42315"/>
    <cellStyle name="Normal 34 5" xfId="42316"/>
    <cellStyle name="Normal 34 5 2" xfId="42317"/>
    <cellStyle name="Normal 34 5 2 2" xfId="42318"/>
    <cellStyle name="Normal 34 5 2 3" xfId="42319"/>
    <cellStyle name="Normal 34 5 2_4) FAS 143" xfId="42320"/>
    <cellStyle name="Normal 34 5 3" xfId="42321"/>
    <cellStyle name="Normal 34 5 4" xfId="42322"/>
    <cellStyle name="Normal 34 5_11) Prop" xfId="42323"/>
    <cellStyle name="Normal 34 6" xfId="42324"/>
    <cellStyle name="Normal 34 6 2" xfId="42325"/>
    <cellStyle name="Normal 34 6 3" xfId="42326"/>
    <cellStyle name="Normal 34 6_11) Prop" xfId="42327"/>
    <cellStyle name="Normal 34 7" xfId="42328"/>
    <cellStyle name="Normal 34 7 2" xfId="42329"/>
    <cellStyle name="Normal 34 7 3" xfId="42330"/>
    <cellStyle name="Normal 34 7_11) Prop" xfId="42331"/>
    <cellStyle name="Normal 34 8" xfId="42332"/>
    <cellStyle name="Normal 34 8 2" xfId="42333"/>
    <cellStyle name="Normal 34 8 3" xfId="42334"/>
    <cellStyle name="Normal 34 8_11) Prop" xfId="42335"/>
    <cellStyle name="Normal 34 9" xfId="42336"/>
    <cellStyle name="Normal 34 9 2" xfId="42337"/>
    <cellStyle name="Normal 34 9 3" xfId="42338"/>
    <cellStyle name="Normal 34 9_11) Prop" xfId="42339"/>
    <cellStyle name="Normal 34_1.) Midland &amp; P&amp;L" xfId="42340"/>
    <cellStyle name="Normal 35" xfId="42341"/>
    <cellStyle name="Normal 35 10" xfId="42342"/>
    <cellStyle name="Normal 35 10 2" xfId="42343"/>
    <cellStyle name="Normal 35 10 3" xfId="42344"/>
    <cellStyle name="Normal 35 10_11) Prop" xfId="42345"/>
    <cellStyle name="Normal 35 11" xfId="42346"/>
    <cellStyle name="Normal 35 11 2" xfId="42347"/>
    <cellStyle name="Normal 35 12" xfId="42348"/>
    <cellStyle name="Normal 35 13" xfId="42349"/>
    <cellStyle name="Normal 35 14" xfId="42350"/>
    <cellStyle name="Normal 35 15" xfId="42351"/>
    <cellStyle name="Normal 35 16" xfId="42352"/>
    <cellStyle name="Normal 35 17" xfId="42353"/>
    <cellStyle name="Normal 35 18" xfId="42354"/>
    <cellStyle name="Normal 35 19" xfId="42355"/>
    <cellStyle name="Normal 35 2" xfId="42356"/>
    <cellStyle name="Normal 35 2 2" xfId="42357"/>
    <cellStyle name="Normal 35 2 2 2" xfId="42358"/>
    <cellStyle name="Normal 35 2 2 3" xfId="42359"/>
    <cellStyle name="Normal 35 2 2_11) Prop" xfId="42360"/>
    <cellStyle name="Normal 35 2 3" xfId="42361"/>
    <cellStyle name="Normal 35 2 4" xfId="42362"/>
    <cellStyle name="Normal 35 2 5" xfId="42363"/>
    <cellStyle name="Normal 35 2 6" xfId="42364"/>
    <cellStyle name="Normal 35 2_11) Prop" xfId="42365"/>
    <cellStyle name="Normal 35 20" xfId="42366"/>
    <cellStyle name="Normal 35 3" xfId="42367"/>
    <cellStyle name="Normal 35 3 2" xfId="42368"/>
    <cellStyle name="Normal 35 3 2 2" xfId="42369"/>
    <cellStyle name="Normal 35 3 2 3" xfId="42370"/>
    <cellStyle name="Normal 35 3 2_4) FAS 143" xfId="42371"/>
    <cellStyle name="Normal 35 3 3" xfId="42372"/>
    <cellStyle name="Normal 35 3 4" xfId="42373"/>
    <cellStyle name="Normal 35 3_11) Prop" xfId="42374"/>
    <cellStyle name="Normal 35 4" xfId="42375"/>
    <cellStyle name="Normal 35 4 2" xfId="42376"/>
    <cellStyle name="Normal 35 4 2 2" xfId="42377"/>
    <cellStyle name="Normal 35 4 2 3" xfId="42378"/>
    <cellStyle name="Normal 35 4 2_4) FAS 143" xfId="42379"/>
    <cellStyle name="Normal 35 4 3" xfId="42380"/>
    <cellStyle name="Normal 35 4 4" xfId="42381"/>
    <cellStyle name="Normal 35 4_11) Prop" xfId="42382"/>
    <cellStyle name="Normal 35 5" xfId="42383"/>
    <cellStyle name="Normal 35 5 2" xfId="42384"/>
    <cellStyle name="Normal 35 5 2 2" xfId="42385"/>
    <cellStyle name="Normal 35 5 2 3" xfId="42386"/>
    <cellStyle name="Normal 35 5 2_4) FAS 143" xfId="42387"/>
    <cellStyle name="Normal 35 5 3" xfId="42388"/>
    <cellStyle name="Normal 35 5 4" xfId="42389"/>
    <cellStyle name="Normal 35 5_11) Prop" xfId="42390"/>
    <cellStyle name="Normal 35 6" xfId="42391"/>
    <cellStyle name="Normal 35 6 2" xfId="42392"/>
    <cellStyle name="Normal 35 6 2 2" xfId="42393"/>
    <cellStyle name="Normal 35 6 2 3" xfId="42394"/>
    <cellStyle name="Normal 35 6 2_4) FAS 143" xfId="42395"/>
    <cellStyle name="Normal 35 6 3" xfId="42396"/>
    <cellStyle name="Normal 35 6 4" xfId="42397"/>
    <cellStyle name="Normal 35 6_11) Prop" xfId="42398"/>
    <cellStyle name="Normal 35 7" xfId="42399"/>
    <cellStyle name="Normal 35 7 2" xfId="42400"/>
    <cellStyle name="Normal 35 7 3" xfId="42401"/>
    <cellStyle name="Normal 35 7_11) Prop" xfId="42402"/>
    <cellStyle name="Normal 35 8" xfId="42403"/>
    <cellStyle name="Normal 35 8 2" xfId="42404"/>
    <cellStyle name="Normal 35 8 2 2" xfId="42405"/>
    <cellStyle name="Normal 35 8 2 3" xfId="42406"/>
    <cellStyle name="Normal 35 8 2_11) Prop" xfId="42407"/>
    <cellStyle name="Normal 35 8 3" xfId="42408"/>
    <cellStyle name="Normal 35 8 3 2" xfId="42409"/>
    <cellStyle name="Normal 35 8 3 3" xfId="42410"/>
    <cellStyle name="Normal 35 8 3_11) Prop" xfId="42411"/>
    <cellStyle name="Normal 35 8 4" xfId="42412"/>
    <cellStyle name="Normal 35 8 5" xfId="42413"/>
    <cellStyle name="Normal 35 8_11) Prop" xfId="42414"/>
    <cellStyle name="Normal 35 9" xfId="42415"/>
    <cellStyle name="Normal 35 9 2" xfId="42416"/>
    <cellStyle name="Normal 35 9 3" xfId="42417"/>
    <cellStyle name="Normal 35 9_11) Prop" xfId="42418"/>
    <cellStyle name="Normal 35_1.) Midland &amp; P&amp;L" xfId="42419"/>
    <cellStyle name="Normal 36" xfId="42420"/>
    <cellStyle name="Normal 36 10" xfId="42421"/>
    <cellStyle name="Normal 36 2" xfId="42422"/>
    <cellStyle name="Normal 36 2 10" xfId="42423"/>
    <cellStyle name="Normal 36 2 2" xfId="42424"/>
    <cellStyle name="Normal 36 2 2 2" xfId="42425"/>
    <cellStyle name="Normal 36 2 2 2 2" xfId="42426"/>
    <cellStyle name="Normal 36 2 2 2 2 2" xfId="42427"/>
    <cellStyle name="Normal 36 2 2 2 2 2 2" xfId="42428"/>
    <cellStyle name="Normal 36 2 2 2 2 3" xfId="42429"/>
    <cellStyle name="Normal 36 2 2 2 3" xfId="42430"/>
    <cellStyle name="Normal 36 2 2 2 3 2" xfId="42431"/>
    <cellStyle name="Normal 36 2 2 2 4" xfId="42432"/>
    <cellStyle name="Normal 36 2 2 3" xfId="42433"/>
    <cellStyle name="Normal 36 2 2 3 2" xfId="42434"/>
    <cellStyle name="Normal 36 2 2 3 2 2" xfId="42435"/>
    <cellStyle name="Normal 36 2 2 3 3" xfId="42436"/>
    <cellStyle name="Normal 36 2 2 4" xfId="42437"/>
    <cellStyle name="Normal 36 2 2 4 2" xfId="42438"/>
    <cellStyle name="Normal 36 2 2 4 2 2" xfId="42439"/>
    <cellStyle name="Normal 36 2 2 4 3" xfId="42440"/>
    <cellStyle name="Normal 36 2 2 5" xfId="42441"/>
    <cellStyle name="Normal 36 2 2 5 2" xfId="42442"/>
    <cellStyle name="Normal 36 2 2 6" xfId="42443"/>
    <cellStyle name="Normal 36 2 2_11) Prop" xfId="42444"/>
    <cellStyle name="Normal 36 2 3" xfId="42445"/>
    <cellStyle name="Normal 36 2 3 2" xfId="42446"/>
    <cellStyle name="Normal 36 2 3 2 2" xfId="42447"/>
    <cellStyle name="Normal 36 2 3 2 2 2" xfId="42448"/>
    <cellStyle name="Normal 36 2 3 2 3" xfId="42449"/>
    <cellStyle name="Normal 36 2 3 3" xfId="42450"/>
    <cellStyle name="Normal 36 2 3 3 2" xfId="42451"/>
    <cellStyle name="Normal 36 2 3 4" xfId="42452"/>
    <cellStyle name="Normal 36 2 4" xfId="42453"/>
    <cellStyle name="Normal 36 2 4 2" xfId="42454"/>
    <cellStyle name="Normal 36 2 4 2 2" xfId="42455"/>
    <cellStyle name="Normal 36 2 4 2 2 2" xfId="42456"/>
    <cellStyle name="Normal 36 2 4 2 3" xfId="42457"/>
    <cellStyle name="Normal 36 2 4 3" xfId="42458"/>
    <cellStyle name="Normal 36 2 4 3 2" xfId="42459"/>
    <cellStyle name="Normal 36 2 4 4" xfId="42460"/>
    <cellStyle name="Normal 36 2 5" xfId="42461"/>
    <cellStyle name="Normal 36 2 6" xfId="42462"/>
    <cellStyle name="Normal 36 2 6 2" xfId="42463"/>
    <cellStyle name="Normal 36 2 6 2 2" xfId="42464"/>
    <cellStyle name="Normal 36 2 6 3" xfId="42465"/>
    <cellStyle name="Normal 36 2 7" xfId="42466"/>
    <cellStyle name="Normal 36 2 7 2" xfId="42467"/>
    <cellStyle name="Normal 36 2 7 2 2" xfId="42468"/>
    <cellStyle name="Normal 36 2 7 3" xfId="42469"/>
    <cellStyle name="Normal 36 2 8" xfId="42470"/>
    <cellStyle name="Normal 36 2 8 2" xfId="42471"/>
    <cellStyle name="Normal 36 2 9" xfId="42472"/>
    <cellStyle name="Normal 36 2_11) Prop" xfId="42473"/>
    <cellStyle name="Normal 36 3" xfId="42474"/>
    <cellStyle name="Normal 36 3 2" xfId="42475"/>
    <cellStyle name="Normal 36 3 2 2" xfId="42476"/>
    <cellStyle name="Normal 36 3 2 2 2" xfId="42477"/>
    <cellStyle name="Normal 36 3 2 2 2 2" xfId="42478"/>
    <cellStyle name="Normal 36 3 2 2 3" xfId="42479"/>
    <cellStyle name="Normal 36 3 2 3" xfId="42480"/>
    <cellStyle name="Normal 36 3 2 3 2" xfId="42481"/>
    <cellStyle name="Normal 36 3 2 4" xfId="42482"/>
    <cellStyle name="Normal 36 3 2_11) Prop" xfId="42483"/>
    <cellStyle name="Normal 36 3 3" xfId="42484"/>
    <cellStyle name="Normal 36 3 3 2" xfId="42485"/>
    <cellStyle name="Normal 36 3 3 2 2" xfId="42486"/>
    <cellStyle name="Normal 36 3 3 3" xfId="42487"/>
    <cellStyle name="Normal 36 3 4" xfId="42488"/>
    <cellStyle name="Normal 36 3 4 2" xfId="42489"/>
    <cellStyle name="Normal 36 3 4 2 2" xfId="42490"/>
    <cellStyle name="Normal 36 3 4 3" xfId="42491"/>
    <cellStyle name="Normal 36 3 5" xfId="42492"/>
    <cellStyle name="Normal 36 3 5 2" xfId="42493"/>
    <cellStyle name="Normal 36 3 6" xfId="42494"/>
    <cellStyle name="Normal 36 3_11) Prop" xfId="42495"/>
    <cellStyle name="Normal 36 4" xfId="42496"/>
    <cellStyle name="Normal 36 4 2" xfId="42497"/>
    <cellStyle name="Normal 36 4 2 2" xfId="42498"/>
    <cellStyle name="Normal 36 4 2 2 2" xfId="42499"/>
    <cellStyle name="Normal 36 4 2 3" xfId="42500"/>
    <cellStyle name="Normal 36 4 3" xfId="42501"/>
    <cellStyle name="Normal 36 4 3 2" xfId="42502"/>
    <cellStyle name="Normal 36 4 3 2 2" xfId="42503"/>
    <cellStyle name="Normal 36 4 3 3" xfId="42504"/>
    <cellStyle name="Normal 36 4 4" xfId="42505"/>
    <cellStyle name="Normal 36 4 4 2" xfId="42506"/>
    <cellStyle name="Normal 36 4 5" xfId="42507"/>
    <cellStyle name="Normal 36 4_11) Prop" xfId="42508"/>
    <cellStyle name="Normal 36 5" xfId="42509"/>
    <cellStyle name="Normal 36 5 2" xfId="42510"/>
    <cellStyle name="Normal 36 5 3" xfId="42511"/>
    <cellStyle name="Normal 36 5_11) Prop" xfId="42512"/>
    <cellStyle name="Normal 36 6" xfId="42513"/>
    <cellStyle name="Normal 36 6 2" xfId="42514"/>
    <cellStyle name="Normal 36 6 2 2" xfId="42515"/>
    <cellStyle name="Normal 36 6 3" xfId="42516"/>
    <cellStyle name="Normal 36 6_R1 IS" xfId="42517"/>
    <cellStyle name="Normal 36 7" xfId="42518"/>
    <cellStyle name="Normal 36 8" xfId="42519"/>
    <cellStyle name="Normal 36 9" xfId="42520"/>
    <cellStyle name="Normal 36_1.) Midland &amp; P&amp;L" xfId="42521"/>
    <cellStyle name="Normal 37" xfId="42522"/>
    <cellStyle name="Normal 37 10" xfId="42523"/>
    <cellStyle name="Normal 37 10 2" xfId="42524"/>
    <cellStyle name="Normal 37 10 2 2" xfId="42525"/>
    <cellStyle name="Normal 37 10 3" xfId="42526"/>
    <cellStyle name="Normal 37 10_C1 BS" xfId="42527"/>
    <cellStyle name="Normal 37 11" xfId="42528"/>
    <cellStyle name="Normal 37 12" xfId="42529"/>
    <cellStyle name="Normal 37 13" xfId="42530"/>
    <cellStyle name="Normal 37 14" xfId="42531"/>
    <cellStyle name="Normal 37 2" xfId="42532"/>
    <cellStyle name="Normal 37 2 2" xfId="42533"/>
    <cellStyle name="Normal 37 2 2 2" xfId="42534"/>
    <cellStyle name="Normal 37 2 2 3" xfId="42535"/>
    <cellStyle name="Normal 37 2 2_11) Prop" xfId="42536"/>
    <cellStyle name="Normal 37 2 3" xfId="42537"/>
    <cellStyle name="Normal 37 2 3 2" xfId="42538"/>
    <cellStyle name="Normal 37 2 3 3" xfId="42539"/>
    <cellStyle name="Normal 37 2 3_11) Prop" xfId="42540"/>
    <cellStyle name="Normal 37 2 4" xfId="42541"/>
    <cellStyle name="Normal 37 2 5" xfId="42542"/>
    <cellStyle name="Normal 37 2_11) Prop" xfId="42543"/>
    <cellStyle name="Normal 37 3" xfId="42544"/>
    <cellStyle name="Normal 37 3 2" xfId="42545"/>
    <cellStyle name="Normal 37 3 2 2" xfId="42546"/>
    <cellStyle name="Normal 37 3 2 3" xfId="42547"/>
    <cellStyle name="Normal 37 3 2_11) Prop" xfId="42548"/>
    <cellStyle name="Normal 37 3 3" xfId="42549"/>
    <cellStyle name="Normal 37 3 4" xfId="42550"/>
    <cellStyle name="Normal 37 3_11) Prop" xfId="42551"/>
    <cellStyle name="Normal 37 4" xfId="42552"/>
    <cellStyle name="Normal 37 4 2" xfId="42553"/>
    <cellStyle name="Normal 37 4 2 2" xfId="42554"/>
    <cellStyle name="Normal 37 4 2 2 2" xfId="42555"/>
    <cellStyle name="Normal 37 4 2 2 2 2" xfId="42556"/>
    <cellStyle name="Normal 37 4 2 2 2 3" xfId="42557"/>
    <cellStyle name="Normal 37 4 2 2 2_4) FAS 143" xfId="42558"/>
    <cellStyle name="Normal 37 4 2 2 3" xfId="42559"/>
    <cellStyle name="Normal 37 4 2 2 4" xfId="42560"/>
    <cellStyle name="Normal 37 4 2 2_11) Prop" xfId="42561"/>
    <cellStyle name="Normal 37 4 2 3" xfId="42562"/>
    <cellStyle name="Normal 37 4 2 3 2" xfId="42563"/>
    <cellStyle name="Normal 37 4 2 3 3" xfId="42564"/>
    <cellStyle name="Normal 37 4 2 3_4) FAS 143" xfId="42565"/>
    <cellStyle name="Normal 37 4 2 4" xfId="42566"/>
    <cellStyle name="Normal 37 4 2 5" xfId="42567"/>
    <cellStyle name="Normal 37 4 2_11) Prop" xfId="42568"/>
    <cellStyle name="Normal 37 4 3" xfId="42569"/>
    <cellStyle name="Normal 37 4 3 2" xfId="42570"/>
    <cellStyle name="Normal 37 4 3 3" xfId="42571"/>
    <cellStyle name="Normal 37 4 3_4) FAS 143" xfId="42572"/>
    <cellStyle name="Normal 37 4 4" xfId="42573"/>
    <cellStyle name="Normal 37 4 5" xfId="42574"/>
    <cellStyle name="Normal 37 4_11) Prop" xfId="42575"/>
    <cellStyle name="Normal 37 5" xfId="42576"/>
    <cellStyle name="Normal 37 5 2" xfId="42577"/>
    <cellStyle name="Normal 37 5 2 2" xfId="42578"/>
    <cellStyle name="Normal 37 5 2 2 2" xfId="42579"/>
    <cellStyle name="Normal 37 5 2 2 3" xfId="42580"/>
    <cellStyle name="Normal 37 5 2 2_4) FAS 143" xfId="42581"/>
    <cellStyle name="Normal 37 5 2 3" xfId="42582"/>
    <cellStyle name="Normal 37 5 2 4" xfId="42583"/>
    <cellStyle name="Normal 37 5 2_11) Prop" xfId="42584"/>
    <cellStyle name="Normal 37 5 3" xfId="42585"/>
    <cellStyle name="Normal 37 5 3 2" xfId="42586"/>
    <cellStyle name="Normal 37 5 3 3" xfId="42587"/>
    <cellStyle name="Normal 37 5 3_4) FAS 143" xfId="42588"/>
    <cellStyle name="Normal 37 5 4" xfId="42589"/>
    <cellStyle name="Normal 37 5 5" xfId="42590"/>
    <cellStyle name="Normal 37 5_11) Prop" xfId="42591"/>
    <cellStyle name="Normal 37 6" xfId="42592"/>
    <cellStyle name="Normal 37 6 2" xfId="42593"/>
    <cellStyle name="Normal 37 6 2 2" xfId="42594"/>
    <cellStyle name="Normal 37 6 2 3" xfId="42595"/>
    <cellStyle name="Normal 37 6 2_11) Prop" xfId="42596"/>
    <cellStyle name="Normal 37 6 3" xfId="42597"/>
    <cellStyle name="Normal 37 6 4" xfId="42598"/>
    <cellStyle name="Normal 37 6_11) Prop" xfId="42599"/>
    <cellStyle name="Normal 37 7" xfId="42600"/>
    <cellStyle name="Normal 37 7 2" xfId="42601"/>
    <cellStyle name="Normal 37 7 3" xfId="42602"/>
    <cellStyle name="Normal 37 7_11) Prop" xfId="42603"/>
    <cellStyle name="Normal 37 8" xfId="42604"/>
    <cellStyle name="Normal 37 8 2" xfId="42605"/>
    <cellStyle name="Normal 37 8 3" xfId="42606"/>
    <cellStyle name="Normal 37 8_11) Prop" xfId="42607"/>
    <cellStyle name="Normal 37 9" xfId="42608"/>
    <cellStyle name="Normal 37 9 2" xfId="42609"/>
    <cellStyle name="Normal 37 9 2 2" xfId="42610"/>
    <cellStyle name="Normal 37 9 3" xfId="42611"/>
    <cellStyle name="Normal 37 9_C1 BS" xfId="42612"/>
    <cellStyle name="Normal 37_1.) Midland &amp; P&amp;L" xfId="42613"/>
    <cellStyle name="Normal 38" xfId="42614"/>
    <cellStyle name="Normal 38 10" xfId="42615"/>
    <cellStyle name="Normal 38 10 2" xfId="42616"/>
    <cellStyle name="Normal 38 11" xfId="42617"/>
    <cellStyle name="Normal 38 12" xfId="42618"/>
    <cellStyle name="Normal 38 13" xfId="42619"/>
    <cellStyle name="Normal 38 2" xfId="42620"/>
    <cellStyle name="Normal 38 2 2" xfId="42621"/>
    <cellStyle name="Normal 38 2 2 2" xfId="42622"/>
    <cellStyle name="Normal 38 2 2 3" xfId="42623"/>
    <cellStyle name="Normal 38 2 2_11) Prop" xfId="42624"/>
    <cellStyle name="Normal 38 2 3" xfId="42625"/>
    <cellStyle name="Normal 38 2 4" xfId="42626"/>
    <cellStyle name="Normal 38 2 5" xfId="42627"/>
    <cellStyle name="Normal 38 2_11) Prop" xfId="42628"/>
    <cellStyle name="Normal 38 3" xfId="42629"/>
    <cellStyle name="Normal 38 3 2" xfId="42630"/>
    <cellStyle name="Normal 38 3 2 2" xfId="42631"/>
    <cellStyle name="Normal 38 3 2 3" xfId="42632"/>
    <cellStyle name="Normal 38 3 2_11) Prop" xfId="42633"/>
    <cellStyle name="Normal 38 3 3" xfId="42634"/>
    <cellStyle name="Normal 38 3 4" xfId="42635"/>
    <cellStyle name="Normal 38 3_11) Prop" xfId="42636"/>
    <cellStyle name="Normal 38 4" xfId="42637"/>
    <cellStyle name="Normal 38 4 2" xfId="42638"/>
    <cellStyle name="Normal 38 4 3" xfId="42639"/>
    <cellStyle name="Normal 38 4_11) Prop" xfId="42640"/>
    <cellStyle name="Normal 38 5" xfId="42641"/>
    <cellStyle name="Normal 38 5 2" xfId="42642"/>
    <cellStyle name="Normal 38 5 3" xfId="42643"/>
    <cellStyle name="Normal 38 5_11) Prop" xfId="42644"/>
    <cellStyle name="Normal 38 6" xfId="42645"/>
    <cellStyle name="Normal 38 6 2" xfId="42646"/>
    <cellStyle name="Normal 38 6 3" xfId="42647"/>
    <cellStyle name="Normal 38 6_11) Prop" xfId="42648"/>
    <cellStyle name="Normal 38 7" xfId="42649"/>
    <cellStyle name="Normal 38 7 2" xfId="42650"/>
    <cellStyle name="Normal 38 8" xfId="42651"/>
    <cellStyle name="Normal 38 8 2" xfId="42652"/>
    <cellStyle name="Normal 38 9" xfId="42653"/>
    <cellStyle name="Normal 38 9 2" xfId="42654"/>
    <cellStyle name="Normal 38_1.) Midland &amp; P&amp;L" xfId="42655"/>
    <cellStyle name="Normal 39" xfId="42656"/>
    <cellStyle name="Normal 39 10" xfId="42657"/>
    <cellStyle name="Normal 39 10 2" xfId="42658"/>
    <cellStyle name="Normal 39 10 2 2" xfId="42659"/>
    <cellStyle name="Normal 39 10 3" xfId="42660"/>
    <cellStyle name="Normal 39 10_C1 BS" xfId="42661"/>
    <cellStyle name="Normal 39 11" xfId="42662"/>
    <cellStyle name="Normal 39 11 2" xfId="42663"/>
    <cellStyle name="Normal 39 12" xfId="42664"/>
    <cellStyle name="Normal 39 13" xfId="42665"/>
    <cellStyle name="Normal 39 14" xfId="42666"/>
    <cellStyle name="Normal 39 15" xfId="42667"/>
    <cellStyle name="Normal 39 2" xfId="42668"/>
    <cellStyle name="Normal 39 2 2" xfId="42669"/>
    <cellStyle name="Normal 39 2 2 2" xfId="42670"/>
    <cellStyle name="Normal 39 2 2 3" xfId="42671"/>
    <cellStyle name="Normal 39 2 2 4" xfId="42672"/>
    <cellStyle name="Normal 39 2 2_11) Prop" xfId="42673"/>
    <cellStyle name="Normal 39 2 3" xfId="42674"/>
    <cellStyle name="Normal 39 2 3 2" xfId="42675"/>
    <cellStyle name="Normal 39 2 3 3" xfId="42676"/>
    <cellStyle name="Normal 39 2 3_11) Prop" xfId="42677"/>
    <cellStyle name="Normal 39 2 4" xfId="42678"/>
    <cellStyle name="Normal 39 2 5" xfId="42679"/>
    <cellStyle name="Normal 39 2_11) Prop" xfId="42680"/>
    <cellStyle name="Normal 39 3" xfId="42681"/>
    <cellStyle name="Normal 39 3 2" xfId="42682"/>
    <cellStyle name="Normal 39 3 2 2" xfId="42683"/>
    <cellStyle name="Normal 39 3 2 3" xfId="42684"/>
    <cellStyle name="Normal 39 3 2_11) Prop" xfId="42685"/>
    <cellStyle name="Normal 39 3 3" xfId="42686"/>
    <cellStyle name="Normal 39 3 4" xfId="42687"/>
    <cellStyle name="Normal 39 3_11) Prop" xfId="42688"/>
    <cellStyle name="Normal 39 4" xfId="42689"/>
    <cellStyle name="Normal 39 4 2" xfId="42690"/>
    <cellStyle name="Normal 39 4 3" xfId="42691"/>
    <cellStyle name="Normal 39 4_11) Prop" xfId="42692"/>
    <cellStyle name="Normal 39 5" xfId="42693"/>
    <cellStyle name="Normal 39 5 2" xfId="42694"/>
    <cellStyle name="Normal 39 5 3" xfId="42695"/>
    <cellStyle name="Normal 39 5_11) Prop" xfId="42696"/>
    <cellStyle name="Normal 39 6" xfId="42697"/>
    <cellStyle name="Normal 39 6 2" xfId="42698"/>
    <cellStyle name="Normal 39 6 2 2" xfId="42699"/>
    <cellStyle name="Normal 39 6 3" xfId="42700"/>
    <cellStyle name="Normal 39 6_C1 BS" xfId="42701"/>
    <cellStyle name="Normal 39 7" xfId="42702"/>
    <cellStyle name="Normal 39 7 2" xfId="42703"/>
    <cellStyle name="Normal 39 7 2 2" xfId="42704"/>
    <cellStyle name="Normal 39 7 3" xfId="42705"/>
    <cellStyle name="Normal 39 7_C1 BS" xfId="42706"/>
    <cellStyle name="Normal 39 8" xfId="42707"/>
    <cellStyle name="Normal 39 8 2" xfId="42708"/>
    <cellStyle name="Normal 39 8 2 2" xfId="42709"/>
    <cellStyle name="Normal 39 8 3" xfId="42710"/>
    <cellStyle name="Normal 39 8_C1 BS" xfId="42711"/>
    <cellStyle name="Normal 39 9" xfId="42712"/>
    <cellStyle name="Normal 39 9 2" xfId="42713"/>
    <cellStyle name="Normal 39 9 2 2" xfId="42714"/>
    <cellStyle name="Normal 39 9 3" xfId="42715"/>
    <cellStyle name="Normal 39 9_C1 BS" xfId="42716"/>
    <cellStyle name="Normal 39_1.) Midland &amp; P&amp;L" xfId="42717"/>
    <cellStyle name="Normal 4" xfId="42718"/>
    <cellStyle name="Normal 4 10" xfId="42719"/>
    <cellStyle name="Normal 4 10 2" xfId="42720"/>
    <cellStyle name="Normal 4 10 2 2" xfId="42721"/>
    <cellStyle name="Normal 4 10 2 3" xfId="42722"/>
    <cellStyle name="Normal 4 10 2_4) FAS 143" xfId="42723"/>
    <cellStyle name="Normal 4 10 3" xfId="42724"/>
    <cellStyle name="Normal 4 10 4" xfId="42725"/>
    <cellStyle name="Normal 4 10_1.) Midland &amp; P&amp;L" xfId="42726"/>
    <cellStyle name="Normal 4 11" xfId="42727"/>
    <cellStyle name="Normal 4 11 2" xfId="42728"/>
    <cellStyle name="Normal 4 11 2 2" xfId="42729"/>
    <cellStyle name="Normal 4 11 2 3" xfId="42730"/>
    <cellStyle name="Normal 4 11 2_4) FAS 143" xfId="42731"/>
    <cellStyle name="Normal 4 11 3" xfId="42732"/>
    <cellStyle name="Normal 4 11 4" xfId="42733"/>
    <cellStyle name="Normal 4 11_11) Prop" xfId="42734"/>
    <cellStyle name="Normal 4 12" xfId="42735"/>
    <cellStyle name="Normal 4 12 2" xfId="42736"/>
    <cellStyle name="Normal 4 12 3" xfId="42737"/>
    <cellStyle name="Normal 4 12_4) FAS 143" xfId="42738"/>
    <cellStyle name="Normal 4 13" xfId="42739"/>
    <cellStyle name="Normal 4 13 2" xfId="42740"/>
    <cellStyle name="Normal 4 13 2 2" xfId="42741"/>
    <cellStyle name="Normal 4 13 3" xfId="42742"/>
    <cellStyle name="Normal 4 13_C1 BS" xfId="42743"/>
    <cellStyle name="Normal 4 14" xfId="42744"/>
    <cellStyle name="Normal 4 14 2" xfId="42745"/>
    <cellStyle name="Normal 4 14 2 2" xfId="42746"/>
    <cellStyle name="Normal 4 14 3" xfId="42747"/>
    <cellStyle name="Normal 4 14_C1 BS" xfId="42748"/>
    <cellStyle name="Normal 4 15" xfId="42749"/>
    <cellStyle name="Normal 4 15 2" xfId="42750"/>
    <cellStyle name="Normal 4 15 2 2" xfId="42751"/>
    <cellStyle name="Normal 4 15 3" xfId="42752"/>
    <cellStyle name="Normal 4 15_C1 BS" xfId="42753"/>
    <cellStyle name="Normal 4 16" xfId="42754"/>
    <cellStyle name="Normal 4 16 2" xfId="42755"/>
    <cellStyle name="Normal 4 16 2 2" xfId="42756"/>
    <cellStyle name="Normal 4 16 3" xfId="42757"/>
    <cellStyle name="Normal 4 16_C1 BS" xfId="42758"/>
    <cellStyle name="Normal 4 17" xfId="42759"/>
    <cellStyle name="Normal 4 17 2" xfId="42760"/>
    <cellStyle name="Normal 4 17 2 2" xfId="42761"/>
    <cellStyle name="Normal 4 17 3" xfId="42762"/>
    <cellStyle name="Normal 4 17_C1 BS" xfId="42763"/>
    <cellStyle name="Normal 4 18" xfId="42764"/>
    <cellStyle name="Normal 4 18 2" xfId="42765"/>
    <cellStyle name="Normal 4 18 2 2" xfId="42766"/>
    <cellStyle name="Normal 4 18 3" xfId="42767"/>
    <cellStyle name="Normal 4 18_C1 BS" xfId="42768"/>
    <cellStyle name="Normal 4 19" xfId="42769"/>
    <cellStyle name="Normal 4 19 2" xfId="42770"/>
    <cellStyle name="Normal 4 2" xfId="42771"/>
    <cellStyle name="Normal 4 2 10" xfId="42772"/>
    <cellStyle name="Normal 4 2 10 2" xfId="42773"/>
    <cellStyle name="Normal 4 2 10 2 2" xfId="42774"/>
    <cellStyle name="Normal 4 2 10 3" xfId="42775"/>
    <cellStyle name="Normal 4 2 10_C1 BS" xfId="42776"/>
    <cellStyle name="Normal 4 2 11" xfId="42777"/>
    <cellStyle name="Normal 4 2 11 2" xfId="42778"/>
    <cellStyle name="Normal 4 2 12" xfId="42779"/>
    <cellStyle name="Normal 4 2 12 2" xfId="42780"/>
    <cellStyle name="Normal 4 2 13" xfId="42781"/>
    <cellStyle name="Normal 4 2 14" xfId="42782"/>
    <cellStyle name="Normal 4 2 15" xfId="42783"/>
    <cellStyle name="Normal 4 2 16" xfId="42784"/>
    <cellStyle name="Normal 4 2 17" xfId="42785"/>
    <cellStyle name="Normal 4 2 18" xfId="42786"/>
    <cellStyle name="Normal 4 2 19" xfId="42787"/>
    <cellStyle name="Normal 4 2 2" xfId="42788"/>
    <cellStyle name="Normal 4 2 2 10" xfId="42789"/>
    <cellStyle name="Normal 4 2 2 10 2" xfId="42790"/>
    <cellStyle name="Normal 4 2 2 10 2 2" xfId="42791"/>
    <cellStyle name="Normal 4 2 2 10 3" xfId="42792"/>
    <cellStyle name="Normal 4 2 2 10_C1 BS" xfId="42793"/>
    <cellStyle name="Normal 4 2 2 11" xfId="42794"/>
    <cellStyle name="Normal 4 2 2 11 2" xfId="42795"/>
    <cellStyle name="Normal 4 2 2 12" xfId="42796"/>
    <cellStyle name="Normal 4 2 2 13" xfId="42797"/>
    <cellStyle name="Normal 4 2 2 2" xfId="42798"/>
    <cellStyle name="Normal 4 2 2 2 10" xfId="42799"/>
    <cellStyle name="Normal 4 2 2 2 2" xfId="42800"/>
    <cellStyle name="Normal 4 2 2 2 2 2" xfId="42801"/>
    <cellStyle name="Normal 4 2 2 2 2 2 2" xfId="42802"/>
    <cellStyle name="Normal 4 2 2 2 2 2 3" xfId="42803"/>
    <cellStyle name="Normal 4 2 2 2 2 2_4) FAS 143" xfId="42804"/>
    <cellStyle name="Normal 4 2 2 2 2 3" xfId="42805"/>
    <cellStyle name="Normal 4 2 2 2 2 4" xfId="42806"/>
    <cellStyle name="Normal 4 2 2 2 2_11) Prop" xfId="42807"/>
    <cellStyle name="Normal 4 2 2 2 3" xfId="42808"/>
    <cellStyle name="Normal 4 2 2 2 3 2" xfId="42809"/>
    <cellStyle name="Normal 4 2 2 2 3 3" xfId="42810"/>
    <cellStyle name="Normal 4 2 2 2 3_11) Prop" xfId="42811"/>
    <cellStyle name="Normal 4 2 2 2 4" xfId="42812"/>
    <cellStyle name="Normal 4 2 2 2 5" xfId="42813"/>
    <cellStyle name="Normal 4 2 2 2 6" xfId="42814"/>
    <cellStyle name="Normal 4 2 2 2 7" xfId="42815"/>
    <cellStyle name="Normal 4 2 2 2 8" xfId="42816"/>
    <cellStyle name="Normal 4 2 2 2 9" xfId="42817"/>
    <cellStyle name="Normal 4 2 2 2_1.) Midland &amp; P&amp;L" xfId="42818"/>
    <cellStyle name="Normal 4 2 2 3" xfId="42819"/>
    <cellStyle name="Normal 4 2 2 3 10" xfId="42820"/>
    <cellStyle name="Normal 4 2 2 3 11" xfId="42821"/>
    <cellStyle name="Normal 4 2 2 3 2" xfId="42822"/>
    <cellStyle name="Normal 4 2 2 3 2 2" xfId="42823"/>
    <cellStyle name="Normal 4 2 2 3 2 2 2" xfId="42824"/>
    <cellStyle name="Normal 4 2 2 3 2 2 3" xfId="42825"/>
    <cellStyle name="Normal 4 2 2 3 2 2_4) FAS 143" xfId="42826"/>
    <cellStyle name="Normal 4 2 2 3 2 3" xfId="42827"/>
    <cellStyle name="Normal 4 2 2 3 2 3 2" xfId="42828"/>
    <cellStyle name="Normal 4 2 2 3 2 3 2 2" xfId="42829"/>
    <cellStyle name="Normal 4 2 2 3 2 3 3" xfId="42830"/>
    <cellStyle name="Normal 4 2 2 3 2 3_C1 BS" xfId="42831"/>
    <cellStyle name="Normal 4 2 2 3 2 4" xfId="42832"/>
    <cellStyle name="Normal 4 2 2 3 2 4 2" xfId="42833"/>
    <cellStyle name="Normal 4 2 2 3 2 4 2 2" xfId="42834"/>
    <cellStyle name="Normal 4 2 2 3 2 4 3" xfId="42835"/>
    <cellStyle name="Normal 4 2 2 3 2 4_C1 BS" xfId="42836"/>
    <cellStyle name="Normal 4 2 2 3 2 5" xfId="42837"/>
    <cellStyle name="Normal 4 2 2 3 2 5 2" xfId="42838"/>
    <cellStyle name="Normal 4 2 2 3 2 6" xfId="42839"/>
    <cellStyle name="Normal 4 2 2 3 2_11) Prop" xfId="42840"/>
    <cellStyle name="Normal 4 2 2 3 3" xfId="42841"/>
    <cellStyle name="Normal 4 2 2 3 3 2" xfId="42842"/>
    <cellStyle name="Normal 4 2 2 3 3 3" xfId="42843"/>
    <cellStyle name="Normal 4 2 2 3 3_4) FAS 143" xfId="42844"/>
    <cellStyle name="Normal 4 2 2 3 4" xfId="42845"/>
    <cellStyle name="Normal 4 2 2 3 4 2" xfId="42846"/>
    <cellStyle name="Normal 4 2 2 3 4 2 2" xfId="42847"/>
    <cellStyle name="Normal 4 2 2 3 4 3" xfId="42848"/>
    <cellStyle name="Normal 4 2 2 3 4_C1 BS" xfId="42849"/>
    <cellStyle name="Normal 4 2 2 3 5" xfId="42850"/>
    <cellStyle name="Normal 4 2 2 3 5 2" xfId="42851"/>
    <cellStyle name="Normal 4 2 2 3 5 2 2" xfId="42852"/>
    <cellStyle name="Normal 4 2 2 3 5 3" xfId="42853"/>
    <cellStyle name="Normal 4 2 2 3 5_C1 BS" xfId="42854"/>
    <cellStyle name="Normal 4 2 2 3 6" xfId="42855"/>
    <cellStyle name="Normal 4 2 2 3 6 2" xfId="42856"/>
    <cellStyle name="Normal 4 2 2 3 7" xfId="42857"/>
    <cellStyle name="Normal 4 2 2 3 7 2" xfId="42858"/>
    <cellStyle name="Normal 4 2 2 3 8" xfId="42859"/>
    <cellStyle name="Normal 4 2 2 3 9" xfId="42860"/>
    <cellStyle name="Normal 4 2 2 3_1.) Midland &amp; P&amp;L" xfId="42861"/>
    <cellStyle name="Normal 4 2 2 4" xfId="42862"/>
    <cellStyle name="Normal 4 2 2 4 2" xfId="42863"/>
    <cellStyle name="Normal 4 2 2 4 2 2" xfId="42864"/>
    <cellStyle name="Normal 4 2 2 4 2 3" xfId="42865"/>
    <cellStyle name="Normal 4 2 2 4 2_4) FAS 143" xfId="42866"/>
    <cellStyle name="Normal 4 2 2 4 3" xfId="42867"/>
    <cellStyle name="Normal 4 2 2 4 4" xfId="42868"/>
    <cellStyle name="Normal 4 2 2 4_11) Prop" xfId="42869"/>
    <cellStyle name="Normal 4 2 2 5" xfId="42870"/>
    <cellStyle name="Normal 4 2 2 5 2" xfId="42871"/>
    <cellStyle name="Normal 4 2 2 5 2 2" xfId="42872"/>
    <cellStyle name="Normal 4 2 2 5 2 3" xfId="42873"/>
    <cellStyle name="Normal 4 2 2 5 2_4) FAS 143" xfId="42874"/>
    <cellStyle name="Normal 4 2 2 5 3" xfId="42875"/>
    <cellStyle name="Normal 4 2 2 5 4" xfId="42876"/>
    <cellStyle name="Normal 4 2 2 5_11) Prop" xfId="42877"/>
    <cellStyle name="Normal 4 2 2 6" xfId="42878"/>
    <cellStyle name="Normal 4 2 2 6 2" xfId="42879"/>
    <cellStyle name="Normal 4 2 2 6 3" xfId="42880"/>
    <cellStyle name="Normal 4 2 2 6_11) Prop" xfId="42881"/>
    <cellStyle name="Normal 4 2 2 7" xfId="42882"/>
    <cellStyle name="Normal 4 2 2 7 2" xfId="42883"/>
    <cellStyle name="Normal 4 2 2 7 3" xfId="42884"/>
    <cellStyle name="Normal 4 2 2 7_4) FAS 143" xfId="42885"/>
    <cellStyle name="Normal 4 2 2 8" xfId="42886"/>
    <cellStyle name="Normal 4 2 2 8 2" xfId="42887"/>
    <cellStyle name="Normal 4 2 2 8 2 2" xfId="42888"/>
    <cellStyle name="Normal 4 2 2 8 3" xfId="42889"/>
    <cellStyle name="Normal 4 2 2 8_C1 BS" xfId="42890"/>
    <cellStyle name="Normal 4 2 2 9" xfId="42891"/>
    <cellStyle name="Normal 4 2 2 9 2" xfId="42892"/>
    <cellStyle name="Normal 4 2 2 9 2 2" xfId="42893"/>
    <cellStyle name="Normal 4 2 2 9 3" xfId="42894"/>
    <cellStyle name="Normal 4 2 2 9_C1 BS" xfId="42895"/>
    <cellStyle name="Normal 4 2 2_1.) Midland &amp; P&amp;L" xfId="42896"/>
    <cellStyle name="Normal 4 2 20" xfId="42897"/>
    <cellStyle name="Normal 4 2 3" xfId="42898"/>
    <cellStyle name="Normal 4 2 3 10" xfId="42899"/>
    <cellStyle name="Normal 4 2 3 2" xfId="42900"/>
    <cellStyle name="Normal 4 2 3 2 2" xfId="42901"/>
    <cellStyle name="Normal 4 2 3 2 2 2" xfId="42902"/>
    <cellStyle name="Normal 4 2 3 2 2 3" xfId="42903"/>
    <cellStyle name="Normal 4 2 3 2 2_4) FAS 143" xfId="42904"/>
    <cellStyle name="Normal 4 2 3 2 3" xfId="42905"/>
    <cellStyle name="Normal 4 2 3 2 3 2" xfId="42906"/>
    <cellStyle name="Normal 4 2 3 2 3 2 2" xfId="42907"/>
    <cellStyle name="Normal 4 2 3 2 3 3" xfId="42908"/>
    <cellStyle name="Normal 4 2 3 2 3_C1 BS" xfId="42909"/>
    <cellStyle name="Normal 4 2 3 2 4" xfId="42910"/>
    <cellStyle name="Normal 4 2 3 2 4 2" xfId="42911"/>
    <cellStyle name="Normal 4 2 3 2 4 2 2" xfId="42912"/>
    <cellStyle name="Normal 4 2 3 2 4 3" xfId="42913"/>
    <cellStyle name="Normal 4 2 3 2 4_C1 BS" xfId="42914"/>
    <cellStyle name="Normal 4 2 3 2 5" xfId="42915"/>
    <cellStyle name="Normal 4 2 3 2 5 2" xfId="42916"/>
    <cellStyle name="Normal 4 2 3 2 6" xfId="42917"/>
    <cellStyle name="Normal 4 2 3 2_11) Prop" xfId="42918"/>
    <cellStyle name="Normal 4 2 3 3" xfId="42919"/>
    <cellStyle name="Normal 4 2 3 3 2" xfId="42920"/>
    <cellStyle name="Normal 4 2 3 3 3" xfId="42921"/>
    <cellStyle name="Normal 4 2 3 3_11) Prop" xfId="42922"/>
    <cellStyle name="Normal 4 2 3 4" xfId="42923"/>
    <cellStyle name="Normal 4 2 3 4 2" xfId="42924"/>
    <cellStyle name="Normal 4 2 3 4 3" xfId="42925"/>
    <cellStyle name="Normal 4 2 3 4_11) Prop" xfId="42926"/>
    <cellStyle name="Normal 4 2 3 5" xfId="42927"/>
    <cellStyle name="Normal 4 2 3 6" xfId="42928"/>
    <cellStyle name="Normal 4 2 3 7" xfId="42929"/>
    <cellStyle name="Normal 4 2 3 8" xfId="42930"/>
    <cellStyle name="Normal 4 2 3 9" xfId="42931"/>
    <cellStyle name="Normal 4 2 3_1.) Midland &amp; P&amp;L" xfId="42932"/>
    <cellStyle name="Normal 4 2 4" xfId="42933"/>
    <cellStyle name="Normal 4 2 4 10" xfId="42934"/>
    <cellStyle name="Normal 4 2 4 2" xfId="42935"/>
    <cellStyle name="Normal 4 2 4 2 2" xfId="42936"/>
    <cellStyle name="Normal 4 2 4 2 2 2" xfId="42937"/>
    <cellStyle name="Normal 4 2 4 2 2 2 2" xfId="42938"/>
    <cellStyle name="Normal 4 2 4 2 2 2 2 2" xfId="42939"/>
    <cellStyle name="Normal 4 2 4 2 2 2 2 2 2" xfId="42940"/>
    <cellStyle name="Normal 4 2 4 2 2 2 2 2 3" xfId="42941"/>
    <cellStyle name="Normal 4 2 4 2 2 2 2 2_4) FAS 143" xfId="42942"/>
    <cellStyle name="Normal 4 2 4 2 2 2 2 3" xfId="42943"/>
    <cellStyle name="Normal 4 2 4 2 2 2 2 4" xfId="42944"/>
    <cellStyle name="Normal 4 2 4 2 2 2 2_11) Prop" xfId="42945"/>
    <cellStyle name="Normal 4 2 4 2 2 2 3" xfId="42946"/>
    <cellStyle name="Normal 4 2 4 2 2 2 3 2" xfId="42947"/>
    <cellStyle name="Normal 4 2 4 2 2 2 3 3" xfId="42948"/>
    <cellStyle name="Normal 4 2 4 2 2 2 3_4) FAS 143" xfId="42949"/>
    <cellStyle name="Normal 4 2 4 2 2 2 4" xfId="42950"/>
    <cellStyle name="Normal 4 2 4 2 2 2 5" xfId="42951"/>
    <cellStyle name="Normal 4 2 4 2 2 2_11) Prop" xfId="42952"/>
    <cellStyle name="Normal 4 2 4 2 2 3" xfId="42953"/>
    <cellStyle name="Normal 4 2 4 2 2 3 2" xfId="42954"/>
    <cellStyle name="Normal 4 2 4 2 2 3 2 2" xfId="42955"/>
    <cellStyle name="Normal 4 2 4 2 2 3 2 2 2" xfId="42956"/>
    <cellStyle name="Normal 4 2 4 2 2 3 2 2 3" xfId="42957"/>
    <cellStyle name="Normal 4 2 4 2 2 3 2 2_4) FAS 143" xfId="42958"/>
    <cellStyle name="Normal 4 2 4 2 2 3 2 3" xfId="42959"/>
    <cellStyle name="Normal 4 2 4 2 2 3 2 4" xfId="42960"/>
    <cellStyle name="Normal 4 2 4 2 2 3 2_11) Prop" xfId="42961"/>
    <cellStyle name="Normal 4 2 4 2 2 3 3" xfId="42962"/>
    <cellStyle name="Normal 4 2 4 2 2 3 3 2" xfId="42963"/>
    <cellStyle name="Normal 4 2 4 2 2 3 3 3" xfId="42964"/>
    <cellStyle name="Normal 4 2 4 2 2 3 3_4) FAS 143" xfId="42965"/>
    <cellStyle name="Normal 4 2 4 2 2 3 4" xfId="42966"/>
    <cellStyle name="Normal 4 2 4 2 2 3 5" xfId="42967"/>
    <cellStyle name="Normal 4 2 4 2 2 3_11) Prop" xfId="42968"/>
    <cellStyle name="Normal 4 2 4 2 2 4" xfId="42969"/>
    <cellStyle name="Normal 4 2 4 2 2 4 2" xfId="42970"/>
    <cellStyle name="Normal 4 2 4 2 2 4 2 2" xfId="42971"/>
    <cellStyle name="Normal 4 2 4 2 2 4 2 3" xfId="42972"/>
    <cellStyle name="Normal 4 2 4 2 2 4 2_4) FAS 143" xfId="42973"/>
    <cellStyle name="Normal 4 2 4 2 2 4 3" xfId="42974"/>
    <cellStyle name="Normal 4 2 4 2 2 4 4" xfId="42975"/>
    <cellStyle name="Normal 4 2 4 2 2 4_11) Prop" xfId="42976"/>
    <cellStyle name="Normal 4 2 4 2 2 5" xfId="42977"/>
    <cellStyle name="Normal 4 2 4 2 2 5 2" xfId="42978"/>
    <cellStyle name="Normal 4 2 4 2 2 5 3" xfId="42979"/>
    <cellStyle name="Normal 4 2 4 2 2 5_4) FAS 143" xfId="42980"/>
    <cellStyle name="Normal 4 2 4 2 2 6" xfId="42981"/>
    <cellStyle name="Normal 4 2 4 2 2 7" xfId="42982"/>
    <cellStyle name="Normal 4 2 4 2 2_11) Prop" xfId="42983"/>
    <cellStyle name="Normal 4 2 4 2 3" xfId="42984"/>
    <cellStyle name="Normal 4 2 4 2 3 2" xfId="42985"/>
    <cellStyle name="Normal 4 2 4 2 3 2 2" xfId="42986"/>
    <cellStyle name="Normal 4 2 4 2 3 2 2 2" xfId="42987"/>
    <cellStyle name="Normal 4 2 4 2 3 2 2 3" xfId="42988"/>
    <cellStyle name="Normal 4 2 4 2 3 2 2_4) FAS 143" xfId="42989"/>
    <cellStyle name="Normal 4 2 4 2 3 2 3" xfId="42990"/>
    <cellStyle name="Normal 4 2 4 2 3 2 4" xfId="42991"/>
    <cellStyle name="Normal 4 2 4 2 3 2_11) Prop" xfId="42992"/>
    <cellStyle name="Normal 4 2 4 2 3 3" xfId="42993"/>
    <cellStyle name="Normal 4 2 4 2 3 3 2" xfId="42994"/>
    <cellStyle name="Normal 4 2 4 2 3 3 3" xfId="42995"/>
    <cellStyle name="Normal 4 2 4 2 3 3_4) FAS 143" xfId="42996"/>
    <cellStyle name="Normal 4 2 4 2 3 4" xfId="42997"/>
    <cellStyle name="Normal 4 2 4 2 3 5" xfId="42998"/>
    <cellStyle name="Normal 4 2 4 2 3_11) Prop" xfId="42999"/>
    <cellStyle name="Normal 4 2 4 2 4" xfId="43000"/>
    <cellStyle name="Normal 4 2 4 2 4 2" xfId="43001"/>
    <cellStyle name="Normal 4 2 4 2 4 2 2" xfId="43002"/>
    <cellStyle name="Normal 4 2 4 2 4 2 2 2" xfId="43003"/>
    <cellStyle name="Normal 4 2 4 2 4 2 2 3" xfId="43004"/>
    <cellStyle name="Normal 4 2 4 2 4 2 2_4) FAS 143" xfId="43005"/>
    <cellStyle name="Normal 4 2 4 2 4 2 3" xfId="43006"/>
    <cellStyle name="Normal 4 2 4 2 4 2 4" xfId="43007"/>
    <cellStyle name="Normal 4 2 4 2 4 2_11) Prop" xfId="43008"/>
    <cellStyle name="Normal 4 2 4 2 4 3" xfId="43009"/>
    <cellStyle name="Normal 4 2 4 2 4 3 2" xfId="43010"/>
    <cellStyle name="Normal 4 2 4 2 4 3 3" xfId="43011"/>
    <cellStyle name="Normal 4 2 4 2 4 3_4) FAS 143" xfId="43012"/>
    <cellStyle name="Normal 4 2 4 2 4 4" xfId="43013"/>
    <cellStyle name="Normal 4 2 4 2 4 5" xfId="43014"/>
    <cellStyle name="Normal 4 2 4 2 4_11) Prop" xfId="43015"/>
    <cellStyle name="Normal 4 2 4 2 5" xfId="43016"/>
    <cellStyle name="Normal 4 2 4 2 5 2" xfId="43017"/>
    <cellStyle name="Normal 4 2 4 2 5 2 2" xfId="43018"/>
    <cellStyle name="Normal 4 2 4 2 5 2 3" xfId="43019"/>
    <cellStyle name="Normal 4 2 4 2 5 2_4) FAS 143" xfId="43020"/>
    <cellStyle name="Normal 4 2 4 2 5 3" xfId="43021"/>
    <cellStyle name="Normal 4 2 4 2 5 4" xfId="43022"/>
    <cellStyle name="Normal 4 2 4 2 5_11) Prop" xfId="43023"/>
    <cellStyle name="Normal 4 2 4 2 6" xfId="43024"/>
    <cellStyle name="Normal 4 2 4 2 6 2" xfId="43025"/>
    <cellStyle name="Normal 4 2 4 2 6 3" xfId="43026"/>
    <cellStyle name="Normal 4 2 4 2 6_4) FAS 143" xfId="43027"/>
    <cellStyle name="Normal 4 2 4 2 7" xfId="43028"/>
    <cellStyle name="Normal 4 2 4 2 8" xfId="43029"/>
    <cellStyle name="Normal 4 2 4 2_11) Prop" xfId="43030"/>
    <cellStyle name="Normal 4 2 4 3" xfId="43031"/>
    <cellStyle name="Normal 4 2 4 3 2" xfId="43032"/>
    <cellStyle name="Normal 4 2 4 3 2 2" xfId="43033"/>
    <cellStyle name="Normal 4 2 4 3 2 2 2" xfId="43034"/>
    <cellStyle name="Normal 4 2 4 3 2 2 2 2" xfId="43035"/>
    <cellStyle name="Normal 4 2 4 3 2 2 2 3" xfId="43036"/>
    <cellStyle name="Normal 4 2 4 3 2 2 2_4) FAS 143" xfId="43037"/>
    <cellStyle name="Normal 4 2 4 3 2 2 3" xfId="43038"/>
    <cellStyle name="Normal 4 2 4 3 2 2 4" xfId="43039"/>
    <cellStyle name="Normal 4 2 4 3 2 2_11) Prop" xfId="43040"/>
    <cellStyle name="Normal 4 2 4 3 2 3" xfId="43041"/>
    <cellStyle name="Normal 4 2 4 3 2 3 2" xfId="43042"/>
    <cellStyle name="Normal 4 2 4 3 2 3 3" xfId="43043"/>
    <cellStyle name="Normal 4 2 4 3 2 3_4) FAS 143" xfId="43044"/>
    <cellStyle name="Normal 4 2 4 3 2 4" xfId="43045"/>
    <cellStyle name="Normal 4 2 4 3 2 5" xfId="43046"/>
    <cellStyle name="Normal 4 2 4 3 2_11) Prop" xfId="43047"/>
    <cellStyle name="Normal 4 2 4 3 3" xfId="43048"/>
    <cellStyle name="Normal 4 2 4 3 3 2" xfId="43049"/>
    <cellStyle name="Normal 4 2 4 3 3 2 2" xfId="43050"/>
    <cellStyle name="Normal 4 2 4 3 3 2 2 2" xfId="43051"/>
    <cellStyle name="Normal 4 2 4 3 3 2 2 3" xfId="43052"/>
    <cellStyle name="Normal 4 2 4 3 3 2 2_4) FAS 143" xfId="43053"/>
    <cellStyle name="Normal 4 2 4 3 3 2 3" xfId="43054"/>
    <cellStyle name="Normal 4 2 4 3 3 2 4" xfId="43055"/>
    <cellStyle name="Normal 4 2 4 3 3 2_11) Prop" xfId="43056"/>
    <cellStyle name="Normal 4 2 4 3 3 3" xfId="43057"/>
    <cellStyle name="Normal 4 2 4 3 3 3 2" xfId="43058"/>
    <cellStyle name="Normal 4 2 4 3 3 3 3" xfId="43059"/>
    <cellStyle name="Normal 4 2 4 3 3 3_4) FAS 143" xfId="43060"/>
    <cellStyle name="Normal 4 2 4 3 3 4" xfId="43061"/>
    <cellStyle name="Normal 4 2 4 3 3 5" xfId="43062"/>
    <cellStyle name="Normal 4 2 4 3 3_11) Prop" xfId="43063"/>
    <cellStyle name="Normal 4 2 4 3 4" xfId="43064"/>
    <cellStyle name="Normal 4 2 4 3 4 2" xfId="43065"/>
    <cellStyle name="Normal 4 2 4 3 4 2 2" xfId="43066"/>
    <cellStyle name="Normal 4 2 4 3 4 2 3" xfId="43067"/>
    <cellStyle name="Normal 4 2 4 3 4 2_4) FAS 143" xfId="43068"/>
    <cellStyle name="Normal 4 2 4 3 4 3" xfId="43069"/>
    <cellStyle name="Normal 4 2 4 3 4 4" xfId="43070"/>
    <cellStyle name="Normal 4 2 4 3 4_11) Prop" xfId="43071"/>
    <cellStyle name="Normal 4 2 4 3 5" xfId="43072"/>
    <cellStyle name="Normal 4 2 4 3 5 2" xfId="43073"/>
    <cellStyle name="Normal 4 2 4 3 5 3" xfId="43074"/>
    <cellStyle name="Normal 4 2 4 3 5_4) FAS 143" xfId="43075"/>
    <cellStyle name="Normal 4 2 4 3 6" xfId="43076"/>
    <cellStyle name="Normal 4 2 4 3 7" xfId="43077"/>
    <cellStyle name="Normal 4 2 4 3_11) Prop" xfId="43078"/>
    <cellStyle name="Normal 4 2 4 4" xfId="43079"/>
    <cellStyle name="Normal 4 2 4 4 2" xfId="43080"/>
    <cellStyle name="Normal 4 2 4 4 2 2" xfId="43081"/>
    <cellStyle name="Normal 4 2 4 4 2 2 2" xfId="43082"/>
    <cellStyle name="Normal 4 2 4 4 2 2 2 2" xfId="43083"/>
    <cellStyle name="Normal 4 2 4 4 2 2 2 3" xfId="43084"/>
    <cellStyle name="Normal 4 2 4 4 2 2 2_4) FAS 143" xfId="43085"/>
    <cellStyle name="Normal 4 2 4 4 2 2 3" xfId="43086"/>
    <cellStyle name="Normal 4 2 4 4 2 2 4" xfId="43087"/>
    <cellStyle name="Normal 4 2 4 4 2 2_11) Prop" xfId="43088"/>
    <cellStyle name="Normal 4 2 4 4 2 3" xfId="43089"/>
    <cellStyle name="Normal 4 2 4 4 2 3 2" xfId="43090"/>
    <cellStyle name="Normal 4 2 4 4 2 3 3" xfId="43091"/>
    <cellStyle name="Normal 4 2 4 4 2 3_4) FAS 143" xfId="43092"/>
    <cellStyle name="Normal 4 2 4 4 2 4" xfId="43093"/>
    <cellStyle name="Normal 4 2 4 4 2 5" xfId="43094"/>
    <cellStyle name="Normal 4 2 4 4 2_11) Prop" xfId="43095"/>
    <cellStyle name="Normal 4 2 4 4 3" xfId="43096"/>
    <cellStyle name="Normal 4 2 4 4 3 2" xfId="43097"/>
    <cellStyle name="Normal 4 2 4 4 3 2 2" xfId="43098"/>
    <cellStyle name="Normal 4 2 4 4 3 2 3" xfId="43099"/>
    <cellStyle name="Normal 4 2 4 4 3 2_4) FAS 143" xfId="43100"/>
    <cellStyle name="Normal 4 2 4 4 3 3" xfId="43101"/>
    <cellStyle name="Normal 4 2 4 4 3 4" xfId="43102"/>
    <cellStyle name="Normal 4 2 4 4 3_11) Prop" xfId="43103"/>
    <cellStyle name="Normal 4 2 4 4 4" xfId="43104"/>
    <cellStyle name="Normal 4 2 4 4 4 2" xfId="43105"/>
    <cellStyle name="Normal 4 2 4 4 4 3" xfId="43106"/>
    <cellStyle name="Normal 4 2 4 4 4_4) FAS 143" xfId="43107"/>
    <cellStyle name="Normal 4 2 4 4 5" xfId="43108"/>
    <cellStyle name="Normal 4 2 4 4 6" xfId="43109"/>
    <cellStyle name="Normal 4 2 4 4_11) Prop" xfId="43110"/>
    <cellStyle name="Normal 4 2 4 5" xfId="43111"/>
    <cellStyle name="Normal 4 2 4 5 2" xfId="43112"/>
    <cellStyle name="Normal 4 2 4 5 2 2" xfId="43113"/>
    <cellStyle name="Normal 4 2 4 5 2 2 2" xfId="43114"/>
    <cellStyle name="Normal 4 2 4 5 2 2 3" xfId="43115"/>
    <cellStyle name="Normal 4 2 4 5 2 2_4) FAS 143" xfId="43116"/>
    <cellStyle name="Normal 4 2 4 5 2 3" xfId="43117"/>
    <cellStyle name="Normal 4 2 4 5 2 4" xfId="43118"/>
    <cellStyle name="Normal 4 2 4 5 2_11) Prop" xfId="43119"/>
    <cellStyle name="Normal 4 2 4 5 3" xfId="43120"/>
    <cellStyle name="Normal 4 2 4 5 3 2" xfId="43121"/>
    <cellStyle name="Normal 4 2 4 5 3 3" xfId="43122"/>
    <cellStyle name="Normal 4 2 4 5 3_4) FAS 143" xfId="43123"/>
    <cellStyle name="Normal 4 2 4 5 4" xfId="43124"/>
    <cellStyle name="Normal 4 2 4 5 5" xfId="43125"/>
    <cellStyle name="Normal 4 2 4 5_11) Prop" xfId="43126"/>
    <cellStyle name="Normal 4 2 4 6" xfId="43127"/>
    <cellStyle name="Normal 4 2 4 6 2" xfId="43128"/>
    <cellStyle name="Normal 4 2 4 6 2 2" xfId="43129"/>
    <cellStyle name="Normal 4 2 4 6 2 3" xfId="43130"/>
    <cellStyle name="Normal 4 2 4 6 2_4) FAS 143" xfId="43131"/>
    <cellStyle name="Normal 4 2 4 6 3" xfId="43132"/>
    <cellStyle name="Normal 4 2 4 6 4" xfId="43133"/>
    <cellStyle name="Normal 4 2 4 6_11) Prop" xfId="43134"/>
    <cellStyle name="Normal 4 2 4 7" xfId="43135"/>
    <cellStyle name="Normal 4 2 4 7 2" xfId="43136"/>
    <cellStyle name="Normal 4 2 4 7 3" xfId="43137"/>
    <cellStyle name="Normal 4 2 4 7_11) Prop" xfId="43138"/>
    <cellStyle name="Normal 4 2 4 8" xfId="43139"/>
    <cellStyle name="Normal 4 2 4 8 2" xfId="43140"/>
    <cellStyle name="Normal 4 2 4 8 3" xfId="43141"/>
    <cellStyle name="Normal 4 2 4 8_4) FAS 143" xfId="43142"/>
    <cellStyle name="Normal 4 2 4 9" xfId="43143"/>
    <cellStyle name="Normal 4 2 4 9 2" xfId="43144"/>
    <cellStyle name="Normal 4 2 4_11) Prop" xfId="43145"/>
    <cellStyle name="Normal 4 2 5" xfId="43146"/>
    <cellStyle name="Normal 4 2 5 2" xfId="43147"/>
    <cellStyle name="Normal 4 2 5 2 2" xfId="43148"/>
    <cellStyle name="Normal 4 2 5 2 2 2" xfId="43149"/>
    <cellStyle name="Normal 4 2 5 2 2 2 2" xfId="43150"/>
    <cellStyle name="Normal 4 2 5 2 2 2 3" xfId="43151"/>
    <cellStyle name="Normal 4 2 5 2 2 2_4) FAS 143" xfId="43152"/>
    <cellStyle name="Normal 4 2 5 2 2 3" xfId="43153"/>
    <cellStyle name="Normal 4 2 5 2 2 4" xfId="43154"/>
    <cellStyle name="Normal 4 2 5 2 2_11) Prop" xfId="43155"/>
    <cellStyle name="Normal 4 2 5 2 3" xfId="43156"/>
    <cellStyle name="Normal 4 2 5 2 3 2" xfId="43157"/>
    <cellStyle name="Normal 4 2 5 2 3 3" xfId="43158"/>
    <cellStyle name="Normal 4 2 5 2 3_4) FAS 143" xfId="43159"/>
    <cellStyle name="Normal 4 2 5 2 4" xfId="43160"/>
    <cellStyle name="Normal 4 2 5 2 5" xfId="43161"/>
    <cellStyle name="Normal 4 2 5 2_11) Prop" xfId="43162"/>
    <cellStyle name="Normal 4 2 5 3" xfId="43163"/>
    <cellStyle name="Normal 4 2 5 3 2" xfId="43164"/>
    <cellStyle name="Normal 4 2 5 3 2 2" xfId="43165"/>
    <cellStyle name="Normal 4 2 5 3 2 3" xfId="43166"/>
    <cellStyle name="Normal 4 2 5 3 2_4) FAS 143" xfId="43167"/>
    <cellStyle name="Normal 4 2 5 3 3" xfId="43168"/>
    <cellStyle name="Normal 4 2 5 3 4" xfId="43169"/>
    <cellStyle name="Normal 4 2 5 3_11) Prop" xfId="43170"/>
    <cellStyle name="Normal 4 2 5 4" xfId="43171"/>
    <cellStyle name="Normal 4 2 5 4 2" xfId="43172"/>
    <cellStyle name="Normal 4 2 5 4 3" xfId="43173"/>
    <cellStyle name="Normal 4 2 5 4_11) Prop" xfId="43174"/>
    <cellStyle name="Normal 4 2 5 5" xfId="43175"/>
    <cellStyle name="Normal 4 2 5 5 2" xfId="43176"/>
    <cellStyle name="Normal 4 2 5 5 3" xfId="43177"/>
    <cellStyle name="Normal 4 2 5 5_4) FAS 143" xfId="43178"/>
    <cellStyle name="Normal 4 2 5 6" xfId="43179"/>
    <cellStyle name="Normal 4 2 5_11) Prop" xfId="43180"/>
    <cellStyle name="Normal 4 2 6" xfId="43181"/>
    <cellStyle name="Normal 4 2 6 2" xfId="43182"/>
    <cellStyle name="Normal 4 2 6 2 2" xfId="43183"/>
    <cellStyle name="Normal 4 2 6 2 3" xfId="43184"/>
    <cellStyle name="Normal 4 2 6 2_11) Prop" xfId="43185"/>
    <cellStyle name="Normal 4 2 6 3" xfId="43186"/>
    <cellStyle name="Normal 4 2 6 3 2" xfId="43187"/>
    <cellStyle name="Normal 4 2 6 3 3" xfId="43188"/>
    <cellStyle name="Normal 4 2 6 3_4) FAS 143" xfId="43189"/>
    <cellStyle name="Normal 4 2 6 4" xfId="43190"/>
    <cellStyle name="Normal 4 2 6 5" xfId="43191"/>
    <cellStyle name="Normal 4 2 6_11) Prop" xfId="43192"/>
    <cellStyle name="Normal 4 2 7" xfId="43193"/>
    <cellStyle name="Normal 4 2 7 2" xfId="43194"/>
    <cellStyle name="Normal 4 2 7 3" xfId="43195"/>
    <cellStyle name="Normal 4 2 7_11) Prop" xfId="43196"/>
    <cellStyle name="Normal 4 2 8" xfId="43197"/>
    <cellStyle name="Normal 4 2 8 2" xfId="43198"/>
    <cellStyle name="Normal 4 2 8 3" xfId="43199"/>
    <cellStyle name="Normal 4 2 8_4) FAS 143" xfId="43200"/>
    <cellStyle name="Normal 4 2 9" xfId="43201"/>
    <cellStyle name="Normal 4 2 9 2" xfId="43202"/>
    <cellStyle name="Normal 4 2 9 2 2" xfId="43203"/>
    <cellStyle name="Normal 4 2 9 3" xfId="43204"/>
    <cellStyle name="Normal 4 2 9_C1 BS" xfId="43205"/>
    <cellStyle name="Normal 4 2_1.) Midland &amp; P&amp;L" xfId="43206"/>
    <cellStyle name="Normal 4 20" xfId="43207"/>
    <cellStyle name="Normal 4 20 2" xfId="43208"/>
    <cellStyle name="Normal 4 21" xfId="43209"/>
    <cellStyle name="Normal 4 22" xfId="43210"/>
    <cellStyle name="Normal 4 23" xfId="43211"/>
    <cellStyle name="Normal 4 24" xfId="43212"/>
    <cellStyle name="Normal 4 25" xfId="43213"/>
    <cellStyle name="Normal 4 26" xfId="43214"/>
    <cellStyle name="Normal 4 27" xfId="43215"/>
    <cellStyle name="Normal 4 28" xfId="43216"/>
    <cellStyle name="Normal 4 29" xfId="43217"/>
    <cellStyle name="Normal 4 3" xfId="43218"/>
    <cellStyle name="Normal 4 3 10" xfId="43219"/>
    <cellStyle name="Normal 4 3 10 2" xfId="43220"/>
    <cellStyle name="Normal 4 3 10 2 2" xfId="43221"/>
    <cellStyle name="Normal 4 3 10 3" xfId="43222"/>
    <cellStyle name="Normal 4 3 10_C1 BS" xfId="43223"/>
    <cellStyle name="Normal 4 3 11" xfId="43224"/>
    <cellStyle name="Normal 4 3 11 2" xfId="43225"/>
    <cellStyle name="Normal 4 3 11 2 2" xfId="43226"/>
    <cellStyle name="Normal 4 3 11 3" xfId="43227"/>
    <cellStyle name="Normal 4 3 11_C1 BS" xfId="43228"/>
    <cellStyle name="Normal 4 3 12" xfId="43229"/>
    <cellStyle name="Normal 4 3 12 2" xfId="43230"/>
    <cellStyle name="Normal 4 3 13" xfId="43231"/>
    <cellStyle name="Normal 4 3 13 2" xfId="43232"/>
    <cellStyle name="Normal 4 3 14" xfId="43233"/>
    <cellStyle name="Normal 4 3 15" xfId="43234"/>
    <cellStyle name="Normal 4 3 16" xfId="43235"/>
    <cellStyle name="Normal 4 3 17" xfId="43236"/>
    <cellStyle name="Normal 4 3 18" xfId="43237"/>
    <cellStyle name="Normal 4 3 19" xfId="43238"/>
    <cellStyle name="Normal 4 3 2" xfId="43239"/>
    <cellStyle name="Normal 4 3 2 10" xfId="43240"/>
    <cellStyle name="Normal 4 3 2 10 2" xfId="43241"/>
    <cellStyle name="Normal 4 3 2 10 2 2" xfId="43242"/>
    <cellStyle name="Normal 4 3 2 10 3" xfId="43243"/>
    <cellStyle name="Normal 4 3 2 10_C1 BS" xfId="43244"/>
    <cellStyle name="Normal 4 3 2 11" xfId="43245"/>
    <cellStyle name="Normal 4 3 2 11 2" xfId="43246"/>
    <cellStyle name="Normal 4 3 2 12" xfId="43247"/>
    <cellStyle name="Normal 4 3 2 13" xfId="43248"/>
    <cellStyle name="Normal 4 3 2 2" xfId="43249"/>
    <cellStyle name="Normal 4 3 2 2 10" xfId="43250"/>
    <cellStyle name="Normal 4 3 2 2 2" xfId="43251"/>
    <cellStyle name="Normal 4 3 2 2 2 2" xfId="43252"/>
    <cellStyle name="Normal 4 3 2 2 2 3" xfId="43253"/>
    <cellStyle name="Normal 4 3 2 2 2_4) FAS 143" xfId="43254"/>
    <cellStyle name="Normal 4 3 2 2 3" xfId="43255"/>
    <cellStyle name="Normal 4 3 2 2 4" xfId="43256"/>
    <cellStyle name="Normal 4 3 2 2 5" xfId="43257"/>
    <cellStyle name="Normal 4 3 2 2 6" xfId="43258"/>
    <cellStyle name="Normal 4 3 2 2 7" xfId="43259"/>
    <cellStyle name="Normal 4 3 2 2 8" xfId="43260"/>
    <cellStyle name="Normal 4 3 2 2 9" xfId="43261"/>
    <cellStyle name="Normal 4 3 2 2_1.) Midland &amp; P&amp;L" xfId="43262"/>
    <cellStyle name="Normal 4 3 2 3" xfId="43263"/>
    <cellStyle name="Normal 4 3 2 3 10" xfId="43264"/>
    <cellStyle name="Normal 4 3 2 3 11" xfId="43265"/>
    <cellStyle name="Normal 4 3 2 3 2" xfId="43266"/>
    <cellStyle name="Normal 4 3 2 3 2 2" xfId="43267"/>
    <cellStyle name="Normal 4 3 2 3 2 2 2" xfId="43268"/>
    <cellStyle name="Normal 4 3 2 3 2 2 2 2" xfId="43269"/>
    <cellStyle name="Normal 4 3 2 3 2 2 3" xfId="43270"/>
    <cellStyle name="Normal 4 3 2 3 2 2_C1 BS" xfId="43271"/>
    <cellStyle name="Normal 4 3 2 3 2 3" xfId="43272"/>
    <cellStyle name="Normal 4 3 2 3 2 3 2" xfId="43273"/>
    <cellStyle name="Normal 4 3 2 3 2 3 2 2" xfId="43274"/>
    <cellStyle name="Normal 4 3 2 3 2 3 3" xfId="43275"/>
    <cellStyle name="Normal 4 3 2 3 2 3_C1 BS" xfId="43276"/>
    <cellStyle name="Normal 4 3 2 3 2 4" xfId="43277"/>
    <cellStyle name="Normal 4 3 2 3 2 4 2" xfId="43278"/>
    <cellStyle name="Normal 4 3 2 3 2 5" xfId="43279"/>
    <cellStyle name="Normal 4 3 2 3 2_4) FAS 143" xfId="43280"/>
    <cellStyle name="Normal 4 3 2 3 3" xfId="43281"/>
    <cellStyle name="Normal 4 3 2 3 3 2" xfId="43282"/>
    <cellStyle name="Normal 4 3 2 3 3 2 2" xfId="43283"/>
    <cellStyle name="Normal 4 3 2 3 3 3" xfId="43284"/>
    <cellStyle name="Normal 4 3 2 3 3_C1 BS" xfId="43285"/>
    <cellStyle name="Normal 4 3 2 3 4" xfId="43286"/>
    <cellStyle name="Normal 4 3 2 3 4 2" xfId="43287"/>
    <cellStyle name="Normal 4 3 2 3 4 2 2" xfId="43288"/>
    <cellStyle name="Normal 4 3 2 3 4 3" xfId="43289"/>
    <cellStyle name="Normal 4 3 2 3 4_C1 BS" xfId="43290"/>
    <cellStyle name="Normal 4 3 2 3 5" xfId="43291"/>
    <cellStyle name="Normal 4 3 2 3 5 2" xfId="43292"/>
    <cellStyle name="Normal 4 3 2 3 6" xfId="43293"/>
    <cellStyle name="Normal 4 3 2 3 6 2" xfId="43294"/>
    <cellStyle name="Normal 4 3 2 3 7" xfId="43295"/>
    <cellStyle name="Normal 4 3 2 3 8" xfId="43296"/>
    <cellStyle name="Normal 4 3 2 3 9" xfId="43297"/>
    <cellStyle name="Normal 4 3 2 3_1.) Midland &amp; P&amp;L" xfId="43298"/>
    <cellStyle name="Normal 4 3 2 4" xfId="43299"/>
    <cellStyle name="Normal 4 3 2 4 2" xfId="43300"/>
    <cellStyle name="Normal 4 3 2 4 3" xfId="43301"/>
    <cellStyle name="Normal 4 3 2 4_4) FAS 143" xfId="43302"/>
    <cellStyle name="Normal 4 3 2 5" xfId="43303"/>
    <cellStyle name="Normal 4 3 2 5 2" xfId="43304"/>
    <cellStyle name="Normal 4 3 2 5 2 2" xfId="43305"/>
    <cellStyle name="Normal 4 3 2 5 3" xfId="43306"/>
    <cellStyle name="Normal 4 3 2 5_C1 BS" xfId="43307"/>
    <cellStyle name="Normal 4 3 2 6" xfId="43308"/>
    <cellStyle name="Normal 4 3 2 6 2" xfId="43309"/>
    <cellStyle name="Normal 4 3 2 6 2 2" xfId="43310"/>
    <cellStyle name="Normal 4 3 2 6 3" xfId="43311"/>
    <cellStyle name="Normal 4 3 2 6_C1 BS" xfId="43312"/>
    <cellStyle name="Normal 4 3 2 7" xfId="43313"/>
    <cellStyle name="Normal 4 3 2 7 2" xfId="43314"/>
    <cellStyle name="Normal 4 3 2 7 2 2" xfId="43315"/>
    <cellStyle name="Normal 4 3 2 7 3" xfId="43316"/>
    <cellStyle name="Normal 4 3 2 7_C1 BS" xfId="43317"/>
    <cellStyle name="Normal 4 3 2 8" xfId="43318"/>
    <cellStyle name="Normal 4 3 2 8 2" xfId="43319"/>
    <cellStyle name="Normal 4 3 2 8 2 2" xfId="43320"/>
    <cellStyle name="Normal 4 3 2 8 3" xfId="43321"/>
    <cellStyle name="Normal 4 3 2 8_C1 BS" xfId="43322"/>
    <cellStyle name="Normal 4 3 2 9" xfId="43323"/>
    <cellStyle name="Normal 4 3 2 9 2" xfId="43324"/>
    <cellStyle name="Normal 4 3 2 9 2 2" xfId="43325"/>
    <cellStyle name="Normal 4 3 2 9 3" xfId="43326"/>
    <cellStyle name="Normal 4 3 2 9_C1 BS" xfId="43327"/>
    <cellStyle name="Normal 4 3 2_1.) Midland &amp; P&amp;L" xfId="43328"/>
    <cellStyle name="Normal 4 3 20" xfId="43329"/>
    <cellStyle name="Normal 4 3 21" xfId="43330"/>
    <cellStyle name="Normal 4 3 3" xfId="43331"/>
    <cellStyle name="Normal 4 3 3 2" xfId="43332"/>
    <cellStyle name="Normal 4 3 3 2 2" xfId="43333"/>
    <cellStyle name="Normal 4 3 3 3" xfId="43334"/>
    <cellStyle name="Normal 4 3 3 3 2" xfId="43335"/>
    <cellStyle name="Normal 4 3 3 3 3" xfId="43336"/>
    <cellStyle name="Normal 4 3 3 3_4) FAS 143" xfId="43337"/>
    <cellStyle name="Normal 4 3 3 4" xfId="43338"/>
    <cellStyle name="Normal 4 3 3 4 2" xfId="43339"/>
    <cellStyle name="Normal 4 3 3 4 3" xfId="43340"/>
    <cellStyle name="Normal 4 3 3 4_4) FAS 143" xfId="43341"/>
    <cellStyle name="Normal 4 3 3 5" xfId="43342"/>
    <cellStyle name="Normal 4 3 3 5 2" xfId="43343"/>
    <cellStyle name="Normal 4 3 3 6" xfId="43344"/>
    <cellStyle name="Normal 4 3 3 6 2" xfId="43345"/>
    <cellStyle name="Normal 4 3 3 7" xfId="43346"/>
    <cellStyle name="Normal 4 3 3_11) Prop" xfId="43347"/>
    <cellStyle name="Normal 4 3 4" xfId="43348"/>
    <cellStyle name="Normal 4 3 4 2" xfId="43349"/>
    <cellStyle name="Normal 4 3 4 2 2" xfId="43350"/>
    <cellStyle name="Normal 4 3 4 2 2 2" xfId="43351"/>
    <cellStyle name="Normal 4 3 4 2 2 3" xfId="43352"/>
    <cellStyle name="Normal 4 3 4 2 2_4) FAS 143" xfId="43353"/>
    <cellStyle name="Normal 4 3 4 2 3" xfId="43354"/>
    <cellStyle name="Normal 4 3 4 2 4" xfId="43355"/>
    <cellStyle name="Normal 4 3 4 2_11) Prop" xfId="43356"/>
    <cellStyle name="Normal 4 3 4 3" xfId="43357"/>
    <cellStyle name="Normal 4 3 4 3 2" xfId="43358"/>
    <cellStyle name="Normal 4 3 4 3 3" xfId="43359"/>
    <cellStyle name="Normal 4 3 4 3_11) Prop" xfId="43360"/>
    <cellStyle name="Normal 4 3 4 4" xfId="43361"/>
    <cellStyle name="Normal 4 3 4 4 2" xfId="43362"/>
    <cellStyle name="Normal 4 3 4 4 3" xfId="43363"/>
    <cellStyle name="Normal 4 3 4 4_4) FAS 143" xfId="43364"/>
    <cellStyle name="Normal 4 3 4 5" xfId="43365"/>
    <cellStyle name="Normal 4 3 4 5 2" xfId="43366"/>
    <cellStyle name="Normal 4 3 4 5 3" xfId="43367"/>
    <cellStyle name="Normal 4 3 4 5_4) FAS 143" xfId="43368"/>
    <cellStyle name="Normal 4 3 4 6" xfId="43369"/>
    <cellStyle name="Normal 4 3 4 7" xfId="43370"/>
    <cellStyle name="Normal 4 3 4_11) Prop" xfId="43371"/>
    <cellStyle name="Normal 4 3 5" xfId="43372"/>
    <cellStyle name="Normal 4 3 5 2" xfId="43373"/>
    <cellStyle name="Normal 4 3 5 2 2" xfId="43374"/>
    <cellStyle name="Normal 4 3 5 2 3" xfId="43375"/>
    <cellStyle name="Normal 4 3 5 2_4) FAS 143" xfId="43376"/>
    <cellStyle name="Normal 4 3 5 3" xfId="43377"/>
    <cellStyle name="Normal 4 3 5 3 2" xfId="43378"/>
    <cellStyle name="Normal 4 3 5 3 3" xfId="43379"/>
    <cellStyle name="Normal 4 3 5 3_4) FAS 143" xfId="43380"/>
    <cellStyle name="Normal 4 3 5 4" xfId="43381"/>
    <cellStyle name="Normal 4 3 5 5" xfId="43382"/>
    <cellStyle name="Normal 4 3 5_11) Prop" xfId="43383"/>
    <cellStyle name="Normal 4 3 6" xfId="43384"/>
    <cellStyle name="Normal 4 3 6 2" xfId="43385"/>
    <cellStyle name="Normal 4 3 6 2 2" xfId="43386"/>
    <cellStyle name="Normal 4 3 6 2 3" xfId="43387"/>
    <cellStyle name="Normal 4 3 6 2_4) FAS 143" xfId="43388"/>
    <cellStyle name="Normal 4 3 6 3" xfId="43389"/>
    <cellStyle name="Normal 4 3 6 3 2" xfId="43390"/>
    <cellStyle name="Normal 4 3 6 3 3" xfId="43391"/>
    <cellStyle name="Normal 4 3 6 3_4) FAS 143" xfId="43392"/>
    <cellStyle name="Normal 4 3 6 4" xfId="43393"/>
    <cellStyle name="Normal 4 3 6 5" xfId="43394"/>
    <cellStyle name="Normal 4 3 6_11) Prop" xfId="43395"/>
    <cellStyle name="Normal 4 3 7" xfId="43396"/>
    <cellStyle name="Normal 4 3 7 2" xfId="43397"/>
    <cellStyle name="Normal 4 3 7 3" xfId="43398"/>
    <cellStyle name="Normal 4 3 7_11) Prop" xfId="43399"/>
    <cellStyle name="Normal 4 3 8" xfId="43400"/>
    <cellStyle name="Normal 4 3 8 2" xfId="43401"/>
    <cellStyle name="Normal 4 3 9" xfId="43402"/>
    <cellStyle name="Normal 4 3 9 2" xfId="43403"/>
    <cellStyle name="Normal 4 3 9 3" xfId="43404"/>
    <cellStyle name="Normal 4 3 9_11) Prop" xfId="43405"/>
    <cellStyle name="Normal 4 3_1.) Midland &amp; P&amp;L" xfId="43406"/>
    <cellStyle name="Normal 4 30" xfId="43407"/>
    <cellStyle name="Normal 4 31" xfId="43408"/>
    <cellStyle name="Normal 4 32" xfId="43409"/>
    <cellStyle name="Normal 4 33" xfId="43410"/>
    <cellStyle name="Normal 4 34" xfId="43411"/>
    <cellStyle name="Normal 4 4" xfId="43412"/>
    <cellStyle name="Normal 4 4 10" xfId="43413"/>
    <cellStyle name="Normal 4 4 11" xfId="43414"/>
    <cellStyle name="Normal 4 4 2" xfId="43415"/>
    <cellStyle name="Normal 4 4 2 10" xfId="43416"/>
    <cellStyle name="Normal 4 4 2 2" xfId="43417"/>
    <cellStyle name="Normal 4 4 2 2 2" xfId="43418"/>
    <cellStyle name="Normal 4 4 2 2 2 2" xfId="43419"/>
    <cellStyle name="Normal 4 4 2 2 2 2 2" xfId="43420"/>
    <cellStyle name="Normal 4 4 2 2 2 2 2 2" xfId="43421"/>
    <cellStyle name="Normal 4 4 2 2 2 2 2 3" xfId="43422"/>
    <cellStyle name="Normal 4 4 2 2 2 2 2_4) FAS 143" xfId="43423"/>
    <cellStyle name="Normal 4 4 2 2 2 2 3" xfId="43424"/>
    <cellStyle name="Normal 4 4 2 2 2 2 4" xfId="43425"/>
    <cellStyle name="Normal 4 4 2 2 2 2_11) Prop" xfId="43426"/>
    <cellStyle name="Normal 4 4 2 2 2 3" xfId="43427"/>
    <cellStyle name="Normal 4 4 2 2 2 3 2" xfId="43428"/>
    <cellStyle name="Normal 4 4 2 2 2 3 3" xfId="43429"/>
    <cellStyle name="Normal 4 4 2 2 2 3_4) FAS 143" xfId="43430"/>
    <cellStyle name="Normal 4 4 2 2 2 4" xfId="43431"/>
    <cellStyle name="Normal 4 4 2 2 2 5" xfId="43432"/>
    <cellStyle name="Normal 4 4 2 2 2_11) Prop" xfId="43433"/>
    <cellStyle name="Normal 4 4 2 2 3" xfId="43434"/>
    <cellStyle name="Normal 4 4 2 2 3 2" xfId="43435"/>
    <cellStyle name="Normal 4 4 2 2 3 2 2" xfId="43436"/>
    <cellStyle name="Normal 4 4 2 2 3 2 2 2" xfId="43437"/>
    <cellStyle name="Normal 4 4 2 2 3 2 2 3" xfId="43438"/>
    <cellStyle name="Normal 4 4 2 2 3 2 2_4) FAS 143" xfId="43439"/>
    <cellStyle name="Normal 4 4 2 2 3 2 3" xfId="43440"/>
    <cellStyle name="Normal 4 4 2 2 3 2 4" xfId="43441"/>
    <cellStyle name="Normal 4 4 2 2 3 2_11) Prop" xfId="43442"/>
    <cellStyle name="Normal 4 4 2 2 3 3" xfId="43443"/>
    <cellStyle name="Normal 4 4 2 2 3 3 2" xfId="43444"/>
    <cellStyle name="Normal 4 4 2 2 3 3 3" xfId="43445"/>
    <cellStyle name="Normal 4 4 2 2 3 3_4) FAS 143" xfId="43446"/>
    <cellStyle name="Normal 4 4 2 2 3 4" xfId="43447"/>
    <cellStyle name="Normal 4 4 2 2 3 5" xfId="43448"/>
    <cellStyle name="Normal 4 4 2 2 3_11) Prop" xfId="43449"/>
    <cellStyle name="Normal 4 4 2 2 4" xfId="43450"/>
    <cellStyle name="Normal 4 4 2 2 4 2" xfId="43451"/>
    <cellStyle name="Normal 4 4 2 2 4 2 2" xfId="43452"/>
    <cellStyle name="Normal 4 4 2 2 4 2 3" xfId="43453"/>
    <cellStyle name="Normal 4 4 2 2 4 2_4) FAS 143" xfId="43454"/>
    <cellStyle name="Normal 4 4 2 2 4 3" xfId="43455"/>
    <cellStyle name="Normal 4 4 2 2 4 4" xfId="43456"/>
    <cellStyle name="Normal 4 4 2 2 4_11) Prop" xfId="43457"/>
    <cellStyle name="Normal 4 4 2 2 5" xfId="43458"/>
    <cellStyle name="Normal 4 4 2 2 5 2" xfId="43459"/>
    <cellStyle name="Normal 4 4 2 2 5 3" xfId="43460"/>
    <cellStyle name="Normal 4 4 2 2 5_4) FAS 143" xfId="43461"/>
    <cellStyle name="Normal 4 4 2 2 6" xfId="43462"/>
    <cellStyle name="Normal 4 4 2 2 7" xfId="43463"/>
    <cellStyle name="Normal 4 4 2 2_11) Prop" xfId="43464"/>
    <cellStyle name="Normal 4 4 2 3" xfId="43465"/>
    <cellStyle name="Normal 4 4 2 3 2" xfId="43466"/>
    <cellStyle name="Normal 4 4 2 3 2 2" xfId="43467"/>
    <cellStyle name="Normal 4 4 2 3 2 2 2" xfId="43468"/>
    <cellStyle name="Normal 4 4 2 3 2 2 3" xfId="43469"/>
    <cellStyle name="Normal 4 4 2 3 2 2_4) FAS 143" xfId="43470"/>
    <cellStyle name="Normal 4 4 2 3 2 3" xfId="43471"/>
    <cellStyle name="Normal 4 4 2 3 2 4" xfId="43472"/>
    <cellStyle name="Normal 4 4 2 3 2_11) Prop" xfId="43473"/>
    <cellStyle name="Normal 4 4 2 3 3" xfId="43474"/>
    <cellStyle name="Normal 4 4 2 3 3 2" xfId="43475"/>
    <cellStyle name="Normal 4 4 2 3 3 3" xfId="43476"/>
    <cellStyle name="Normal 4 4 2 3 3_4) FAS 143" xfId="43477"/>
    <cellStyle name="Normal 4 4 2 3 4" xfId="43478"/>
    <cellStyle name="Normal 4 4 2 3 5" xfId="43479"/>
    <cellStyle name="Normal 4 4 2 3_11) Prop" xfId="43480"/>
    <cellStyle name="Normal 4 4 2 4" xfId="43481"/>
    <cellStyle name="Normal 4 4 2 4 2" xfId="43482"/>
    <cellStyle name="Normal 4 4 2 4 2 2" xfId="43483"/>
    <cellStyle name="Normal 4 4 2 4 2 2 2" xfId="43484"/>
    <cellStyle name="Normal 4 4 2 4 2 2 3" xfId="43485"/>
    <cellStyle name="Normal 4 4 2 4 2 2_4) FAS 143" xfId="43486"/>
    <cellStyle name="Normal 4 4 2 4 2 3" xfId="43487"/>
    <cellStyle name="Normal 4 4 2 4 2 4" xfId="43488"/>
    <cellStyle name="Normal 4 4 2 4 2_11) Prop" xfId="43489"/>
    <cellStyle name="Normal 4 4 2 4 3" xfId="43490"/>
    <cellStyle name="Normal 4 4 2 4 3 2" xfId="43491"/>
    <cellStyle name="Normal 4 4 2 4 3 3" xfId="43492"/>
    <cellStyle name="Normal 4 4 2 4 3_4) FAS 143" xfId="43493"/>
    <cellStyle name="Normal 4 4 2 4 4" xfId="43494"/>
    <cellStyle name="Normal 4 4 2 4 5" xfId="43495"/>
    <cellStyle name="Normal 4 4 2 4_11) Prop" xfId="43496"/>
    <cellStyle name="Normal 4 4 2 5" xfId="43497"/>
    <cellStyle name="Normal 4 4 2 5 2" xfId="43498"/>
    <cellStyle name="Normal 4 4 2 5 2 2" xfId="43499"/>
    <cellStyle name="Normal 4 4 2 5 2 3" xfId="43500"/>
    <cellStyle name="Normal 4 4 2 5 2_4) FAS 143" xfId="43501"/>
    <cellStyle name="Normal 4 4 2 5 3" xfId="43502"/>
    <cellStyle name="Normal 4 4 2 5 4" xfId="43503"/>
    <cellStyle name="Normal 4 4 2 5_11) Prop" xfId="43504"/>
    <cellStyle name="Normal 4 4 2 6" xfId="43505"/>
    <cellStyle name="Normal 4 4 2 6 2" xfId="43506"/>
    <cellStyle name="Normal 4 4 2 6 3" xfId="43507"/>
    <cellStyle name="Normal 4 4 2 6_11) Prop" xfId="43508"/>
    <cellStyle name="Normal 4 4 2 7" xfId="43509"/>
    <cellStyle name="Normal 4 4 2 7 2" xfId="43510"/>
    <cellStyle name="Normal 4 4 2 7 3" xfId="43511"/>
    <cellStyle name="Normal 4 4 2 7_4) FAS 143" xfId="43512"/>
    <cellStyle name="Normal 4 4 2 8" xfId="43513"/>
    <cellStyle name="Normal 4 4 2 8 2" xfId="43514"/>
    <cellStyle name="Normal 4 4 2 8 3" xfId="43515"/>
    <cellStyle name="Normal 4 4 2 8_4) FAS 143" xfId="43516"/>
    <cellStyle name="Normal 4 4 2 9" xfId="43517"/>
    <cellStyle name="Normal 4 4 2_1.) Midland &amp; P&amp;L" xfId="43518"/>
    <cellStyle name="Normal 4 4 3" xfId="43519"/>
    <cellStyle name="Normal 4 4 3 10" xfId="43520"/>
    <cellStyle name="Normal 4 4 3 10 2" xfId="43521"/>
    <cellStyle name="Normal 4 4 3 10 2 2" xfId="43522"/>
    <cellStyle name="Normal 4 4 3 10 3" xfId="43523"/>
    <cellStyle name="Normal 4 4 3 10_C1 BS" xfId="43524"/>
    <cellStyle name="Normal 4 4 3 11" xfId="43525"/>
    <cellStyle name="Normal 4 4 3 11 2" xfId="43526"/>
    <cellStyle name="Normal 4 4 3 12" xfId="43527"/>
    <cellStyle name="Normal 4 4 3 12 2" xfId="43528"/>
    <cellStyle name="Normal 4 4 3 13" xfId="43529"/>
    <cellStyle name="Normal 4 4 3 14" xfId="43530"/>
    <cellStyle name="Normal 4 4 3 15" xfId="43531"/>
    <cellStyle name="Normal 4 4 3 16" xfId="43532"/>
    <cellStyle name="Normal 4 4 3 17" xfId="43533"/>
    <cellStyle name="Normal 4 4 3 18" xfId="43534"/>
    <cellStyle name="Normal 4 4 3 19" xfId="43535"/>
    <cellStyle name="Normal 4 4 3 2" xfId="43536"/>
    <cellStyle name="Normal 4 4 3 2 10" xfId="43537"/>
    <cellStyle name="Normal 4 4 3 2 10 2" xfId="43538"/>
    <cellStyle name="Normal 4 4 3 2 11" xfId="43539"/>
    <cellStyle name="Normal 4 4 3 2 2" xfId="43540"/>
    <cellStyle name="Normal 4 4 3 2 2 2" xfId="43541"/>
    <cellStyle name="Normal 4 4 3 2 2 2 2" xfId="43542"/>
    <cellStyle name="Normal 4 4 3 2 2 2 3" xfId="43543"/>
    <cellStyle name="Normal 4 4 3 2 2 2_4) FAS 143" xfId="43544"/>
    <cellStyle name="Normal 4 4 3 2 2 3" xfId="43545"/>
    <cellStyle name="Normal 4 4 3 2 2 4" xfId="43546"/>
    <cellStyle name="Normal 4 4 3 2 2_11) Prop" xfId="43547"/>
    <cellStyle name="Normal 4 4 3 2 3" xfId="43548"/>
    <cellStyle name="Normal 4 4 3 2 3 2" xfId="43549"/>
    <cellStyle name="Normal 4 4 3 2 3 3" xfId="43550"/>
    <cellStyle name="Normal 4 4 3 2 3_4) FAS 143" xfId="43551"/>
    <cellStyle name="Normal 4 4 3 2 4" xfId="43552"/>
    <cellStyle name="Normal 4 4 3 2 4 2" xfId="43553"/>
    <cellStyle name="Normal 4 4 3 2 4 2 2" xfId="43554"/>
    <cellStyle name="Normal 4 4 3 2 4 3" xfId="43555"/>
    <cellStyle name="Normal 4 4 3 2 4_C1 BS" xfId="43556"/>
    <cellStyle name="Normal 4 4 3 2 5" xfId="43557"/>
    <cellStyle name="Normal 4 4 3 2 5 2" xfId="43558"/>
    <cellStyle name="Normal 4 4 3 2 5 2 2" xfId="43559"/>
    <cellStyle name="Normal 4 4 3 2 5 3" xfId="43560"/>
    <cellStyle name="Normal 4 4 3 2 5_C1 BS" xfId="43561"/>
    <cellStyle name="Normal 4 4 3 2 6" xfId="43562"/>
    <cellStyle name="Normal 4 4 3 2 6 2" xfId="43563"/>
    <cellStyle name="Normal 4 4 3 2 6 2 2" xfId="43564"/>
    <cellStyle name="Normal 4 4 3 2 6 3" xfId="43565"/>
    <cellStyle name="Normal 4 4 3 2 6_C1 BS" xfId="43566"/>
    <cellStyle name="Normal 4 4 3 2 7" xfId="43567"/>
    <cellStyle name="Normal 4 4 3 2 7 2" xfId="43568"/>
    <cellStyle name="Normal 4 4 3 2 7 2 2" xfId="43569"/>
    <cellStyle name="Normal 4 4 3 2 7 3" xfId="43570"/>
    <cellStyle name="Normal 4 4 3 2 7_C1 BS" xfId="43571"/>
    <cellStyle name="Normal 4 4 3 2 8" xfId="43572"/>
    <cellStyle name="Normal 4 4 3 2 8 2" xfId="43573"/>
    <cellStyle name="Normal 4 4 3 2 8 2 2" xfId="43574"/>
    <cellStyle name="Normal 4 4 3 2 8 3" xfId="43575"/>
    <cellStyle name="Normal 4 4 3 2 8_C1 BS" xfId="43576"/>
    <cellStyle name="Normal 4 4 3 2 9" xfId="43577"/>
    <cellStyle name="Normal 4 4 3 2 9 2" xfId="43578"/>
    <cellStyle name="Normal 4 4 3 2 9 2 2" xfId="43579"/>
    <cellStyle name="Normal 4 4 3 2 9 3" xfId="43580"/>
    <cellStyle name="Normal 4 4 3 2 9_C1 BS" xfId="43581"/>
    <cellStyle name="Normal 4 4 3 2_11) Prop" xfId="43582"/>
    <cellStyle name="Normal 4 4 3 20" xfId="43583"/>
    <cellStyle name="Normal 4 4 3 3" xfId="43584"/>
    <cellStyle name="Normal 4 4 3 3 2" xfId="43585"/>
    <cellStyle name="Normal 4 4 3 3 2 2" xfId="43586"/>
    <cellStyle name="Normal 4 4 3 3 2 2 2" xfId="43587"/>
    <cellStyle name="Normal 4 4 3 3 2 2 3" xfId="43588"/>
    <cellStyle name="Normal 4 4 3 3 2 2_4) FAS 143" xfId="43589"/>
    <cellStyle name="Normal 4 4 3 3 2 3" xfId="43590"/>
    <cellStyle name="Normal 4 4 3 3 2 4" xfId="43591"/>
    <cellStyle name="Normal 4 4 3 3 2_11) Prop" xfId="43592"/>
    <cellStyle name="Normal 4 4 3 3 3" xfId="43593"/>
    <cellStyle name="Normal 4 4 3 3 3 2" xfId="43594"/>
    <cellStyle name="Normal 4 4 3 3 3 3" xfId="43595"/>
    <cellStyle name="Normal 4 4 3 3 3_4) FAS 143" xfId="43596"/>
    <cellStyle name="Normal 4 4 3 3 4" xfId="43597"/>
    <cellStyle name="Normal 4 4 3 3 5" xfId="43598"/>
    <cellStyle name="Normal 4 4 3 3_11) Prop" xfId="43599"/>
    <cellStyle name="Normal 4 4 3 4" xfId="43600"/>
    <cellStyle name="Normal 4 4 3 4 2" xfId="43601"/>
    <cellStyle name="Normal 4 4 3 4 2 2" xfId="43602"/>
    <cellStyle name="Normal 4 4 3 4 2 3" xfId="43603"/>
    <cellStyle name="Normal 4 4 3 4 2_4) FAS 143" xfId="43604"/>
    <cellStyle name="Normal 4 4 3 4 3" xfId="43605"/>
    <cellStyle name="Normal 4 4 3 4 4" xfId="43606"/>
    <cellStyle name="Normal 4 4 3 4_11) Prop" xfId="43607"/>
    <cellStyle name="Normal 4 4 3 5" xfId="43608"/>
    <cellStyle name="Normal 4 4 3 5 2" xfId="43609"/>
    <cellStyle name="Normal 4 4 3 5 3" xfId="43610"/>
    <cellStyle name="Normal 4 4 3 5_4) FAS 143" xfId="43611"/>
    <cellStyle name="Normal 4 4 3 6" xfId="43612"/>
    <cellStyle name="Normal 4 4 3 6 2" xfId="43613"/>
    <cellStyle name="Normal 4 4 3 6 2 2" xfId="43614"/>
    <cellStyle name="Normal 4 4 3 6 3" xfId="43615"/>
    <cellStyle name="Normal 4 4 3 6_C1 BS" xfId="43616"/>
    <cellStyle name="Normal 4 4 3 7" xfId="43617"/>
    <cellStyle name="Normal 4 4 3 7 2" xfId="43618"/>
    <cellStyle name="Normal 4 4 3 7 2 2" xfId="43619"/>
    <cellStyle name="Normal 4 4 3 7 3" xfId="43620"/>
    <cellStyle name="Normal 4 4 3 7_C1 BS" xfId="43621"/>
    <cellStyle name="Normal 4 4 3 8" xfId="43622"/>
    <cellStyle name="Normal 4 4 3 8 2" xfId="43623"/>
    <cellStyle name="Normal 4 4 3 8 2 2" xfId="43624"/>
    <cellStyle name="Normal 4 4 3 8 3" xfId="43625"/>
    <cellStyle name="Normal 4 4 3 8_C1 BS" xfId="43626"/>
    <cellStyle name="Normal 4 4 3 9" xfId="43627"/>
    <cellStyle name="Normal 4 4 3 9 2" xfId="43628"/>
    <cellStyle name="Normal 4 4 3 9 2 2" xfId="43629"/>
    <cellStyle name="Normal 4 4 3 9 3" xfId="43630"/>
    <cellStyle name="Normal 4 4 3 9_C1 BS" xfId="43631"/>
    <cellStyle name="Normal 4 4 3_1.) Midland &amp; P&amp;L" xfId="43632"/>
    <cellStyle name="Normal 4 4 4" xfId="43633"/>
    <cellStyle name="Normal 4 4 4 2" xfId="43634"/>
    <cellStyle name="Normal 4 4 4 2 2" xfId="43635"/>
    <cellStyle name="Normal 4 4 4 2 2 2" xfId="43636"/>
    <cellStyle name="Normal 4 4 4 2 2 2 2" xfId="43637"/>
    <cellStyle name="Normal 4 4 4 2 2 2 3" xfId="43638"/>
    <cellStyle name="Normal 4 4 4 2 2 2_4) FAS 143" xfId="43639"/>
    <cellStyle name="Normal 4 4 4 2 2 3" xfId="43640"/>
    <cellStyle name="Normal 4 4 4 2 2 4" xfId="43641"/>
    <cellStyle name="Normal 4 4 4 2 2_11) Prop" xfId="43642"/>
    <cellStyle name="Normal 4 4 4 2 3" xfId="43643"/>
    <cellStyle name="Normal 4 4 4 2 3 2" xfId="43644"/>
    <cellStyle name="Normal 4 4 4 2 3 3" xfId="43645"/>
    <cellStyle name="Normal 4 4 4 2 3_4) FAS 143" xfId="43646"/>
    <cellStyle name="Normal 4 4 4 2 4" xfId="43647"/>
    <cellStyle name="Normal 4 4 4 2 5" xfId="43648"/>
    <cellStyle name="Normal 4 4 4 2_11) Prop" xfId="43649"/>
    <cellStyle name="Normal 4 4 4 3" xfId="43650"/>
    <cellStyle name="Normal 4 4 4 3 2" xfId="43651"/>
    <cellStyle name="Normal 4 4 4 3 2 2" xfId="43652"/>
    <cellStyle name="Normal 4 4 4 3 2 3" xfId="43653"/>
    <cellStyle name="Normal 4 4 4 3 2_4) FAS 143" xfId="43654"/>
    <cellStyle name="Normal 4 4 4 3 3" xfId="43655"/>
    <cellStyle name="Normal 4 4 4 3 4" xfId="43656"/>
    <cellStyle name="Normal 4 4 4 3_11) Prop" xfId="43657"/>
    <cellStyle name="Normal 4 4 4 4" xfId="43658"/>
    <cellStyle name="Normal 4 4 4 4 2" xfId="43659"/>
    <cellStyle name="Normal 4 4 4 4 3" xfId="43660"/>
    <cellStyle name="Normal 4 4 4 4_4) FAS 143" xfId="43661"/>
    <cellStyle name="Normal 4 4 4 5" xfId="43662"/>
    <cellStyle name="Normal 4 4 4 6" xfId="43663"/>
    <cellStyle name="Normal 4 4 4_11) Prop" xfId="43664"/>
    <cellStyle name="Normal 4 4 5" xfId="43665"/>
    <cellStyle name="Normal 4 4 5 2" xfId="43666"/>
    <cellStyle name="Normal 4 4 5 2 2" xfId="43667"/>
    <cellStyle name="Normal 4 4 5 2 2 2" xfId="43668"/>
    <cellStyle name="Normal 4 4 5 2 2 3" xfId="43669"/>
    <cellStyle name="Normal 4 4 5 2 2_4) FAS 143" xfId="43670"/>
    <cellStyle name="Normal 4 4 5 2 3" xfId="43671"/>
    <cellStyle name="Normal 4 4 5 2 4" xfId="43672"/>
    <cellStyle name="Normal 4 4 5 2_11) Prop" xfId="43673"/>
    <cellStyle name="Normal 4 4 5 3" xfId="43674"/>
    <cellStyle name="Normal 4 4 5 3 2" xfId="43675"/>
    <cellStyle name="Normal 4 4 5 3 3" xfId="43676"/>
    <cellStyle name="Normal 4 4 5 3_4) FAS 143" xfId="43677"/>
    <cellStyle name="Normal 4 4 5 4" xfId="43678"/>
    <cellStyle name="Normal 4 4 5 5" xfId="43679"/>
    <cellStyle name="Normal 4 4 5_11) Prop" xfId="43680"/>
    <cellStyle name="Normal 4 4 6" xfId="43681"/>
    <cellStyle name="Normal 4 4 6 2" xfId="43682"/>
    <cellStyle name="Normal 4 4 6 2 2" xfId="43683"/>
    <cellStyle name="Normal 4 4 6 2 3" xfId="43684"/>
    <cellStyle name="Normal 4 4 6 2_4) FAS 143" xfId="43685"/>
    <cellStyle name="Normal 4 4 6 3" xfId="43686"/>
    <cellStyle name="Normal 4 4 6 4" xfId="43687"/>
    <cellStyle name="Normal 4 4 6_11) Prop" xfId="43688"/>
    <cellStyle name="Normal 4 4 7" xfId="43689"/>
    <cellStyle name="Normal 4 4 7 2" xfId="43690"/>
    <cellStyle name="Normal 4 4 7 3" xfId="43691"/>
    <cellStyle name="Normal 4 4 7_11) Prop" xfId="43692"/>
    <cellStyle name="Normal 4 4 8" xfId="43693"/>
    <cellStyle name="Normal 4 4 8 2" xfId="43694"/>
    <cellStyle name="Normal 4 4 8 3" xfId="43695"/>
    <cellStyle name="Normal 4 4 8_4) FAS 143" xfId="43696"/>
    <cellStyle name="Normal 4 4 9" xfId="43697"/>
    <cellStyle name="Normal 4 4_1.) Midland &amp; P&amp;L" xfId="43698"/>
    <cellStyle name="Normal 4 5" xfId="43699"/>
    <cellStyle name="Normal 4 5 10" xfId="43700"/>
    <cellStyle name="Normal 4 5 2" xfId="43701"/>
    <cellStyle name="Normal 4 5 2 2" xfId="43702"/>
    <cellStyle name="Normal 4 5 2 2 2" xfId="43703"/>
    <cellStyle name="Normal 4 5 2 2 2 2" xfId="43704"/>
    <cellStyle name="Normal 4 5 2 2 2 3" xfId="43705"/>
    <cellStyle name="Normal 4 5 2 2 2_4) FAS 143" xfId="43706"/>
    <cellStyle name="Normal 4 5 2 2 3" xfId="43707"/>
    <cellStyle name="Normal 4 5 2 2 4" xfId="43708"/>
    <cellStyle name="Normal 4 5 2 2_11) Prop" xfId="43709"/>
    <cellStyle name="Normal 4 5 2 3" xfId="43710"/>
    <cellStyle name="Normal 4 5 2 3 2" xfId="43711"/>
    <cellStyle name="Normal 4 5 2 3 3" xfId="43712"/>
    <cellStyle name="Normal 4 5 2 3_11) Prop" xfId="43713"/>
    <cellStyle name="Normal 4 5 2 4" xfId="43714"/>
    <cellStyle name="Normal 4 5 2 4 2" xfId="43715"/>
    <cellStyle name="Normal 4 5 2 4 3" xfId="43716"/>
    <cellStyle name="Normal 4 5 2 4_4) FAS 143" xfId="43717"/>
    <cellStyle name="Normal 4 5 2 5" xfId="43718"/>
    <cellStyle name="Normal 4 5 2_11) Prop" xfId="43719"/>
    <cellStyle name="Normal 4 5 3" xfId="43720"/>
    <cellStyle name="Normal 4 5 3 2" xfId="43721"/>
    <cellStyle name="Normal 4 5 3 2 2" xfId="43722"/>
    <cellStyle name="Normal 4 5 3 2 2 2" xfId="43723"/>
    <cellStyle name="Normal 4 5 3 2 2 3" xfId="43724"/>
    <cellStyle name="Normal 4 5 3 2 2_4) FAS 143" xfId="43725"/>
    <cellStyle name="Normal 4 5 3 2 3" xfId="43726"/>
    <cellStyle name="Normal 4 5 3 2 4" xfId="43727"/>
    <cellStyle name="Normal 4 5 3 2_11) Prop" xfId="43728"/>
    <cellStyle name="Normal 4 5 3 3" xfId="43729"/>
    <cellStyle name="Normal 4 5 3 3 2" xfId="43730"/>
    <cellStyle name="Normal 4 5 3 3 3" xfId="43731"/>
    <cellStyle name="Normal 4 5 3 3_11) Prop" xfId="43732"/>
    <cellStyle name="Normal 4 5 3 4" xfId="43733"/>
    <cellStyle name="Normal 4 5 3 4 2" xfId="43734"/>
    <cellStyle name="Normal 4 5 3 4 3" xfId="43735"/>
    <cellStyle name="Normal 4 5 3 4_4) FAS 143" xfId="43736"/>
    <cellStyle name="Normal 4 5 3 5" xfId="43737"/>
    <cellStyle name="Normal 4 5 3 6" xfId="43738"/>
    <cellStyle name="Normal 4 5 3_11) Prop" xfId="43739"/>
    <cellStyle name="Normal 4 5 4" xfId="43740"/>
    <cellStyle name="Normal 4 5 4 2" xfId="43741"/>
    <cellStyle name="Normal 4 5 4 2 2" xfId="43742"/>
    <cellStyle name="Normal 4 5 4 2 3" xfId="43743"/>
    <cellStyle name="Normal 4 5 4 2_4) FAS 143" xfId="43744"/>
    <cellStyle name="Normal 4 5 4 3" xfId="43745"/>
    <cellStyle name="Normal 4 5 4 4" xfId="43746"/>
    <cellStyle name="Normal 4 5 4_11) Prop" xfId="43747"/>
    <cellStyle name="Normal 4 5 5" xfId="43748"/>
    <cellStyle name="Normal 4 5 5 2" xfId="43749"/>
    <cellStyle name="Normal 4 5 5 3" xfId="43750"/>
    <cellStyle name="Normal 4 5 5_11) Prop" xfId="43751"/>
    <cellStyle name="Normal 4 5 6" xfId="43752"/>
    <cellStyle name="Normal 4 5 6 2" xfId="43753"/>
    <cellStyle name="Normal 4 5 6 3" xfId="43754"/>
    <cellStyle name="Normal 4 5 6_4) FAS 143" xfId="43755"/>
    <cellStyle name="Normal 4 5 7" xfId="43756"/>
    <cellStyle name="Normal 4 5 7 2" xfId="43757"/>
    <cellStyle name="Normal 4 5 7 3" xfId="43758"/>
    <cellStyle name="Normal 4 5 7_4) FAS 143" xfId="43759"/>
    <cellStyle name="Normal 4 5 8" xfId="43760"/>
    <cellStyle name="Normal 4 5 9" xfId="43761"/>
    <cellStyle name="Normal 4 5_1.) Midland &amp; P&amp;L" xfId="43762"/>
    <cellStyle name="Normal 4 6" xfId="43763"/>
    <cellStyle name="Normal 4 6 10" xfId="43764"/>
    <cellStyle name="Normal 4 6 2" xfId="43765"/>
    <cellStyle name="Normal 4 6 2 2" xfId="43766"/>
    <cellStyle name="Normal 4 6 2 3" xfId="43767"/>
    <cellStyle name="Normal 4 6 2_4) FAS 143" xfId="43768"/>
    <cellStyle name="Normal 4 6 3" xfId="43769"/>
    <cellStyle name="Normal 4 6 3 2" xfId="43770"/>
    <cellStyle name="Normal 4 6 3 3" xfId="43771"/>
    <cellStyle name="Normal 4 6 3_4) FAS 143" xfId="43772"/>
    <cellStyle name="Normal 4 6 4" xfId="43773"/>
    <cellStyle name="Normal 4 6 5" xfId="43774"/>
    <cellStyle name="Normal 4 6 6" xfId="43775"/>
    <cellStyle name="Normal 4 6 7" xfId="43776"/>
    <cellStyle name="Normal 4 6 8" xfId="43777"/>
    <cellStyle name="Normal 4 6 9" xfId="43778"/>
    <cellStyle name="Normal 4 6_1.) Midland &amp; P&amp;L" xfId="43779"/>
    <cellStyle name="Normal 4 7" xfId="43780"/>
    <cellStyle name="Normal 4 7 10" xfId="43781"/>
    <cellStyle name="Normal 4 7 2" xfId="43782"/>
    <cellStyle name="Normal 4 7 2 2" xfId="43783"/>
    <cellStyle name="Normal 4 7 2 3" xfId="43784"/>
    <cellStyle name="Normal 4 7 2_11) Prop" xfId="43785"/>
    <cellStyle name="Normal 4 7 3" xfId="43786"/>
    <cellStyle name="Normal 4 7 3 2" xfId="43787"/>
    <cellStyle name="Normal 4 7 3 3" xfId="43788"/>
    <cellStyle name="Normal 4 7 3_4) FAS 143" xfId="43789"/>
    <cellStyle name="Normal 4 7 4" xfId="43790"/>
    <cellStyle name="Normal 4 7 5" xfId="43791"/>
    <cellStyle name="Normal 4 7 6" xfId="43792"/>
    <cellStyle name="Normal 4 7 7" xfId="43793"/>
    <cellStyle name="Normal 4 7 8" xfId="43794"/>
    <cellStyle name="Normal 4 7 9" xfId="43795"/>
    <cellStyle name="Normal 4 7_1.) Midland &amp; P&amp;L" xfId="43796"/>
    <cellStyle name="Normal 4 8" xfId="43797"/>
    <cellStyle name="Normal 4 8 2" xfId="43798"/>
    <cellStyle name="Normal 4 8 2 2" xfId="43799"/>
    <cellStyle name="Normal 4 8 2 3" xfId="43800"/>
    <cellStyle name="Normal 4 8 2_11) Prop" xfId="43801"/>
    <cellStyle name="Normal 4 8 3" xfId="43802"/>
    <cellStyle name="Normal 4 8 3 2" xfId="43803"/>
    <cellStyle name="Normal 4 8 4" xfId="43804"/>
    <cellStyle name="Normal 4 8 4 2" xfId="43805"/>
    <cellStyle name="Normal 4 8 5" xfId="43806"/>
    <cellStyle name="Normal 4 8_1.) Midland &amp; P&amp;L" xfId="43807"/>
    <cellStyle name="Normal 4 9" xfId="43808"/>
    <cellStyle name="Normal 4 9 2" xfId="43809"/>
    <cellStyle name="Normal 4 9 2 2" xfId="43810"/>
    <cellStyle name="Normal 4 9 2 3" xfId="43811"/>
    <cellStyle name="Normal 4 9 2_4) FAS 143" xfId="43812"/>
    <cellStyle name="Normal 4 9 3" xfId="43813"/>
    <cellStyle name="Normal 4 9 4" xfId="43814"/>
    <cellStyle name="Normal 4 9_1.) Midland &amp; P&amp;L" xfId="43815"/>
    <cellStyle name="Normal 4_1.) Midland &amp; P&amp;L" xfId="43816"/>
    <cellStyle name="Normal 40" xfId="43817"/>
    <cellStyle name="Normal 40 10" xfId="43818"/>
    <cellStyle name="Normal 40 11" xfId="43819"/>
    <cellStyle name="Normal 40 2" xfId="43820"/>
    <cellStyle name="Normal 40 2 2" xfId="43821"/>
    <cellStyle name="Normal 40 2 2 2" xfId="43822"/>
    <cellStyle name="Normal 40 2 2 3" xfId="43823"/>
    <cellStyle name="Normal 40 2 2_11) Prop" xfId="43824"/>
    <cellStyle name="Normal 40 2 3" xfId="43825"/>
    <cellStyle name="Normal 40 2 3 2" xfId="43826"/>
    <cellStyle name="Normal 40 2 3 3" xfId="43827"/>
    <cellStyle name="Normal 40 2 3_11) Prop" xfId="43828"/>
    <cellStyle name="Normal 40 2 4" xfId="43829"/>
    <cellStyle name="Normal 40 2 5" xfId="43830"/>
    <cellStyle name="Normal 40 2 6" xfId="43831"/>
    <cellStyle name="Normal 40 2_11) Prop" xfId="43832"/>
    <cellStyle name="Normal 40 3" xfId="43833"/>
    <cellStyle name="Normal 40 3 2" xfId="43834"/>
    <cellStyle name="Normal 40 3 2 2" xfId="43835"/>
    <cellStyle name="Normal 40 3 2 3" xfId="43836"/>
    <cellStyle name="Normal 40 3 2_11) Prop" xfId="43837"/>
    <cellStyle name="Normal 40 3 3" xfId="43838"/>
    <cellStyle name="Normal 40 3 4" xfId="43839"/>
    <cellStyle name="Normal 40 3_11) Prop" xfId="43840"/>
    <cellStyle name="Normal 40 4" xfId="43841"/>
    <cellStyle name="Normal 40 4 2" xfId="43842"/>
    <cellStyle name="Normal 40 4 3" xfId="43843"/>
    <cellStyle name="Normal 40 4_11) Prop" xfId="43844"/>
    <cellStyle name="Normal 40 5" xfId="43845"/>
    <cellStyle name="Normal 40 6" xfId="43846"/>
    <cellStyle name="Normal 40 7" xfId="43847"/>
    <cellStyle name="Normal 40 8" xfId="43848"/>
    <cellStyle name="Normal 40 9" xfId="43849"/>
    <cellStyle name="Normal 40_1.) Midland &amp; P&amp;L" xfId="43850"/>
    <cellStyle name="Normal 41" xfId="43851"/>
    <cellStyle name="Normal 41 10" xfId="43852"/>
    <cellStyle name="Normal 41 11" xfId="43853"/>
    <cellStyle name="Normal 41 2" xfId="43854"/>
    <cellStyle name="Normal 41 2 10" xfId="43855"/>
    <cellStyle name="Normal 41 2 2" xfId="43856"/>
    <cellStyle name="Normal 41 2 2 2" xfId="43857"/>
    <cellStyle name="Normal 41 2 2 2 2" xfId="43858"/>
    <cellStyle name="Normal 41 2 2 2 3" xfId="43859"/>
    <cellStyle name="Normal 41 2 2 2_4) FAS 143" xfId="43860"/>
    <cellStyle name="Normal 41 2 2 3" xfId="43861"/>
    <cellStyle name="Normal 41 2 2 4" xfId="43862"/>
    <cellStyle name="Normal 41 2 2_11) Prop" xfId="43863"/>
    <cellStyle name="Normal 41 2 3" xfId="43864"/>
    <cellStyle name="Normal 41 2 3 2" xfId="43865"/>
    <cellStyle name="Normal 41 2 3 3" xfId="43866"/>
    <cellStyle name="Normal 41 2 3_11) Prop" xfId="43867"/>
    <cellStyle name="Normal 41 2 4" xfId="43868"/>
    <cellStyle name="Normal 41 2 4 2" xfId="43869"/>
    <cellStyle name="Normal 41 2 4 3" xfId="43870"/>
    <cellStyle name="Normal 41 2 4_11) Prop" xfId="43871"/>
    <cellStyle name="Normal 41 2 5" xfId="43872"/>
    <cellStyle name="Normal 41 2 6" xfId="43873"/>
    <cellStyle name="Normal 41 2 7" xfId="43874"/>
    <cellStyle name="Normal 41 2 8" xfId="43875"/>
    <cellStyle name="Normal 41 2 9" xfId="43876"/>
    <cellStyle name="Normal 41 2_1.) Midland &amp; P&amp;L" xfId="43877"/>
    <cellStyle name="Normal 41 3" xfId="43878"/>
    <cellStyle name="Normal 41 3 2" xfId="43879"/>
    <cellStyle name="Normal 41 3 2 2" xfId="43880"/>
    <cellStyle name="Normal 41 3 2 3" xfId="43881"/>
    <cellStyle name="Normal 41 3 2_11) Prop" xfId="43882"/>
    <cellStyle name="Normal 41 3 3" xfId="43883"/>
    <cellStyle name="Normal 41 3 3 2" xfId="43884"/>
    <cellStyle name="Normal 41 3 3 3" xfId="43885"/>
    <cellStyle name="Normal 41 3 3_4) FAS 143" xfId="43886"/>
    <cellStyle name="Normal 41 3 4" xfId="43887"/>
    <cellStyle name="Normal 41 3 5" xfId="43888"/>
    <cellStyle name="Normal 41 3_11) Prop" xfId="43889"/>
    <cellStyle name="Normal 41 4" xfId="43890"/>
    <cellStyle name="Normal 41 4 2" xfId="43891"/>
    <cellStyle name="Normal 41 4 2 2" xfId="43892"/>
    <cellStyle name="Normal 41 4 2 2 2" xfId="43893"/>
    <cellStyle name="Normal 41 4 2 2 3" xfId="43894"/>
    <cellStyle name="Normal 41 4 2 2_4) FAS 143" xfId="43895"/>
    <cellStyle name="Normal 41 4 2 3" xfId="43896"/>
    <cellStyle name="Normal 41 4 2 4" xfId="43897"/>
    <cellStyle name="Normal 41 4 2_11) Prop" xfId="43898"/>
    <cellStyle name="Normal 41 4 3" xfId="43899"/>
    <cellStyle name="Normal 41 4 3 2" xfId="43900"/>
    <cellStyle name="Normal 41 4 3 3" xfId="43901"/>
    <cellStyle name="Normal 41 4 3_4) FAS 143" xfId="43902"/>
    <cellStyle name="Normal 41 4 4" xfId="43903"/>
    <cellStyle name="Normal 41 4 5" xfId="43904"/>
    <cellStyle name="Normal 41 4_11) Prop" xfId="43905"/>
    <cellStyle name="Normal 41 5" xfId="43906"/>
    <cellStyle name="Normal 41 5 2" xfId="43907"/>
    <cellStyle name="Normal 41 5 2 2" xfId="43908"/>
    <cellStyle name="Normal 41 5 2 3" xfId="43909"/>
    <cellStyle name="Normal 41 5 2_4) FAS 143" xfId="43910"/>
    <cellStyle name="Normal 41 5 3" xfId="43911"/>
    <cellStyle name="Normal 41 5 4" xfId="43912"/>
    <cellStyle name="Normal 41 5_11) Prop" xfId="43913"/>
    <cellStyle name="Normal 41 6" xfId="43914"/>
    <cellStyle name="Normal 41 6 2" xfId="43915"/>
    <cellStyle name="Normal 41 6 3" xfId="43916"/>
    <cellStyle name="Normal 41 6_11) Prop" xfId="43917"/>
    <cellStyle name="Normal 41 7" xfId="43918"/>
    <cellStyle name="Normal 41 7 2" xfId="43919"/>
    <cellStyle name="Normal 41 7 3" xfId="43920"/>
    <cellStyle name="Normal 41 7_11) Prop" xfId="43921"/>
    <cellStyle name="Normal 41 8" xfId="43922"/>
    <cellStyle name="Normal 41 8 2" xfId="43923"/>
    <cellStyle name="Normal 41 8 3" xfId="43924"/>
    <cellStyle name="Normal 41 8_11) Prop" xfId="43925"/>
    <cellStyle name="Normal 41 9" xfId="43926"/>
    <cellStyle name="Normal 41_1.) Midland &amp; P&amp;L" xfId="43927"/>
    <cellStyle name="Normal 42" xfId="43928"/>
    <cellStyle name="Normal 42 10" xfId="43929"/>
    <cellStyle name="Normal 42 10 2" xfId="43930"/>
    <cellStyle name="Normal 42 10 2 2" xfId="43931"/>
    <cellStyle name="Normal 42 10 3" xfId="43932"/>
    <cellStyle name="Normal 42 10_C1 BS" xfId="43933"/>
    <cellStyle name="Normal 42 11" xfId="43934"/>
    <cellStyle name="Normal 42 11 2" xfId="43935"/>
    <cellStyle name="Normal 42 12" xfId="43936"/>
    <cellStyle name="Normal 42 13" xfId="43937"/>
    <cellStyle name="Normal 42 14" xfId="43938"/>
    <cellStyle name="Normal 42 15" xfId="43939"/>
    <cellStyle name="Normal 42 2" xfId="43940"/>
    <cellStyle name="Normal 42 2 2" xfId="43941"/>
    <cellStyle name="Normal 42 2 2 2" xfId="43942"/>
    <cellStyle name="Normal 42 2 2 2 2" xfId="43943"/>
    <cellStyle name="Normal 42 2 2 2 2 2" xfId="43944"/>
    <cellStyle name="Normal 42 2 2 2 2 2 2" xfId="43945"/>
    <cellStyle name="Normal 42 2 2 2 2 3" xfId="43946"/>
    <cellStyle name="Normal 42 2 2 2 3" xfId="43947"/>
    <cellStyle name="Normal 42 2 2 2 3 2" xfId="43948"/>
    <cellStyle name="Normal 42 2 2 2 4" xfId="43949"/>
    <cellStyle name="Normal 42 2 2 3" xfId="43950"/>
    <cellStyle name="Normal 42 2 2 3 2" xfId="43951"/>
    <cellStyle name="Normal 42 2 2 3 2 2" xfId="43952"/>
    <cellStyle name="Normal 42 2 2 3 3" xfId="43953"/>
    <cellStyle name="Normal 42 2 2 4" xfId="43954"/>
    <cellStyle name="Normal 42 2 2 4 2" xfId="43955"/>
    <cellStyle name="Normal 42 2 2 4 2 2" xfId="43956"/>
    <cellStyle name="Normal 42 2 2 4 3" xfId="43957"/>
    <cellStyle name="Normal 42 2 2 5" xfId="43958"/>
    <cellStyle name="Normal 42 2 2 5 2" xfId="43959"/>
    <cellStyle name="Normal 42 2 2 6" xfId="43960"/>
    <cellStyle name="Normal 42 2 2_11) Prop" xfId="43961"/>
    <cellStyle name="Normal 42 2 3" xfId="43962"/>
    <cellStyle name="Normal 42 2 3 2" xfId="43963"/>
    <cellStyle name="Normal 42 2 3 2 2" xfId="43964"/>
    <cellStyle name="Normal 42 2 3 2 2 2" xfId="43965"/>
    <cellStyle name="Normal 42 2 3 2 3" xfId="43966"/>
    <cellStyle name="Normal 42 2 3 3" xfId="43967"/>
    <cellStyle name="Normal 42 2 3 3 2" xfId="43968"/>
    <cellStyle name="Normal 42 2 3 4" xfId="43969"/>
    <cellStyle name="Normal 42 2 4" xfId="43970"/>
    <cellStyle name="Normal 42 2 4 2" xfId="43971"/>
    <cellStyle name="Normal 42 2 4 2 2" xfId="43972"/>
    <cellStyle name="Normal 42 2 4 2 2 2" xfId="43973"/>
    <cellStyle name="Normal 42 2 4 2 3" xfId="43974"/>
    <cellStyle name="Normal 42 2 4 3" xfId="43975"/>
    <cellStyle name="Normal 42 2 4 3 2" xfId="43976"/>
    <cellStyle name="Normal 42 2 4 4" xfId="43977"/>
    <cellStyle name="Normal 42 2 5" xfId="43978"/>
    <cellStyle name="Normal 42 2 6" xfId="43979"/>
    <cellStyle name="Normal 42 2 6 2" xfId="43980"/>
    <cellStyle name="Normal 42 2 6 2 2" xfId="43981"/>
    <cellStyle name="Normal 42 2 6 3" xfId="43982"/>
    <cellStyle name="Normal 42 2 7" xfId="43983"/>
    <cellStyle name="Normal 42 2 7 2" xfId="43984"/>
    <cellStyle name="Normal 42 2 7 2 2" xfId="43985"/>
    <cellStyle name="Normal 42 2 7 3" xfId="43986"/>
    <cellStyle name="Normal 42 2 8" xfId="43987"/>
    <cellStyle name="Normal 42 2 8 2" xfId="43988"/>
    <cellStyle name="Normal 42 2_11) Prop" xfId="43989"/>
    <cellStyle name="Normal 42 3" xfId="43990"/>
    <cellStyle name="Normal 42 3 2" xfId="43991"/>
    <cellStyle name="Normal 42 3 2 2" xfId="43992"/>
    <cellStyle name="Normal 42 3 2 2 2" xfId="43993"/>
    <cellStyle name="Normal 42 3 2 2 2 2" xfId="43994"/>
    <cellStyle name="Normal 42 3 2 2 2 3" xfId="43995"/>
    <cellStyle name="Normal 42 3 2 2 2_4) FAS 143" xfId="43996"/>
    <cellStyle name="Normal 42 3 2 2 3" xfId="43997"/>
    <cellStyle name="Normal 42 3 2 2 4" xfId="43998"/>
    <cellStyle name="Normal 42 3 2 2_11) Prop" xfId="43999"/>
    <cellStyle name="Normal 42 3 2 3" xfId="44000"/>
    <cellStyle name="Normal 42 3 2 3 2" xfId="44001"/>
    <cellStyle name="Normal 42 3 2 3 3" xfId="44002"/>
    <cellStyle name="Normal 42 3 2 3_11) Prop" xfId="44003"/>
    <cellStyle name="Normal 42 3 2 4" xfId="44004"/>
    <cellStyle name="Normal 42 3 2 4 2" xfId="44005"/>
    <cellStyle name="Normal 42 3 2 4 3" xfId="44006"/>
    <cellStyle name="Normal 42 3 2 4_4) FAS 143" xfId="44007"/>
    <cellStyle name="Normal 42 3 2 5" xfId="44008"/>
    <cellStyle name="Normal 42 3 2 6" xfId="44009"/>
    <cellStyle name="Normal 42 3 2_11) Prop" xfId="44010"/>
    <cellStyle name="Normal 42 3 3" xfId="44011"/>
    <cellStyle name="Normal 42 3 3 2" xfId="44012"/>
    <cellStyle name="Normal 42 3 3 2 2" xfId="44013"/>
    <cellStyle name="Normal 42 3 3 2 3" xfId="44014"/>
    <cellStyle name="Normal 42 3 3 2_4) FAS 143" xfId="44015"/>
    <cellStyle name="Normal 42 3 3 3" xfId="44016"/>
    <cellStyle name="Normal 42 3 3 4" xfId="44017"/>
    <cellStyle name="Normal 42 3 3_11) Prop" xfId="44018"/>
    <cellStyle name="Normal 42 3 4" xfId="44019"/>
    <cellStyle name="Normal 42 3 4 2" xfId="44020"/>
    <cellStyle name="Normal 42 3 4 2 2" xfId="44021"/>
    <cellStyle name="Normal 42 3 4 2 3" xfId="44022"/>
    <cellStyle name="Normal 42 3 4 2_4) FAS 143" xfId="44023"/>
    <cellStyle name="Normal 42 3 4 3" xfId="44024"/>
    <cellStyle name="Normal 42 3 4 4" xfId="44025"/>
    <cellStyle name="Normal 42 3 4_11) Prop" xfId="44026"/>
    <cellStyle name="Normal 42 3 5" xfId="44027"/>
    <cellStyle name="Normal 42 3 5 2" xfId="44028"/>
    <cellStyle name="Normal 42 3 5 3" xfId="44029"/>
    <cellStyle name="Normal 42 3 5_11) Prop" xfId="44030"/>
    <cellStyle name="Normal 42 3 6" xfId="44031"/>
    <cellStyle name="Normal 42 3 6 2" xfId="44032"/>
    <cellStyle name="Normal 42 3 6 3" xfId="44033"/>
    <cellStyle name="Normal 42 3 6_4) FAS 143" xfId="44034"/>
    <cellStyle name="Normal 42 3 7" xfId="44035"/>
    <cellStyle name="Normal 42 3 8" xfId="44036"/>
    <cellStyle name="Normal 42 3_11) Prop" xfId="44037"/>
    <cellStyle name="Normal 42 4" xfId="44038"/>
    <cellStyle name="Normal 42 4 2" xfId="44039"/>
    <cellStyle name="Normal 42 4 2 2" xfId="44040"/>
    <cellStyle name="Normal 42 4 2 2 2" xfId="44041"/>
    <cellStyle name="Normal 42 4 2 3" xfId="44042"/>
    <cellStyle name="Normal 42 4 2_11) Prop" xfId="44043"/>
    <cellStyle name="Normal 42 4 3" xfId="44044"/>
    <cellStyle name="Normal 42 4 3 2" xfId="44045"/>
    <cellStyle name="Normal 42 4 3 2 2" xfId="44046"/>
    <cellStyle name="Normal 42 4 3 3" xfId="44047"/>
    <cellStyle name="Normal 42 4 3_11) Prop" xfId="44048"/>
    <cellStyle name="Normal 42 4 4" xfId="44049"/>
    <cellStyle name="Normal 42 4 4 2" xfId="44050"/>
    <cellStyle name="Normal 42 4 5" xfId="44051"/>
    <cellStyle name="Normal 42 4_11) Prop" xfId="44052"/>
    <cellStyle name="Normal 42 5" xfId="44053"/>
    <cellStyle name="Normal 42 5 2" xfId="44054"/>
    <cellStyle name="Normal 42 5 2 2" xfId="44055"/>
    <cellStyle name="Normal 42 5 2 3" xfId="44056"/>
    <cellStyle name="Normal 42 5 2_4) FAS 143" xfId="44057"/>
    <cellStyle name="Normal 42 5 3" xfId="44058"/>
    <cellStyle name="Normal 42 5 4" xfId="44059"/>
    <cellStyle name="Normal 42 5_11) Prop" xfId="44060"/>
    <cellStyle name="Normal 42 6" xfId="44061"/>
    <cellStyle name="Normal 42 6 2" xfId="44062"/>
    <cellStyle name="Normal 42 6 2 2" xfId="44063"/>
    <cellStyle name="Normal 42 6 3" xfId="44064"/>
    <cellStyle name="Normal 42 6_11) Prop" xfId="44065"/>
    <cellStyle name="Normal 42 7" xfId="44066"/>
    <cellStyle name="Normal 42 7 2" xfId="44067"/>
    <cellStyle name="Normal 42 7 3" xfId="44068"/>
    <cellStyle name="Normal 42 7_4) FAS 143" xfId="44069"/>
    <cellStyle name="Normal 42 8" xfId="44070"/>
    <cellStyle name="Normal 42 8 2" xfId="44071"/>
    <cellStyle name="Normal 42 8 2 2" xfId="44072"/>
    <cellStyle name="Normal 42 8 3" xfId="44073"/>
    <cellStyle name="Normal 42 8_C1 BS" xfId="44074"/>
    <cellStyle name="Normal 42 9" xfId="44075"/>
    <cellStyle name="Normal 42 9 2" xfId="44076"/>
    <cellStyle name="Normal 42 9 2 2" xfId="44077"/>
    <cellStyle name="Normal 42 9 3" xfId="44078"/>
    <cellStyle name="Normal 42 9_C1 BS" xfId="44079"/>
    <cellStyle name="Normal 42_1.) Midland &amp; P&amp;L" xfId="44080"/>
    <cellStyle name="Normal 43" xfId="44081"/>
    <cellStyle name="Normal 43 10" xfId="44082"/>
    <cellStyle name="Normal 43 2" xfId="44083"/>
    <cellStyle name="Normal 43 2 2" xfId="44084"/>
    <cellStyle name="Normal 43 2 2 2" xfId="44085"/>
    <cellStyle name="Normal 43 2 2 3" xfId="44086"/>
    <cellStyle name="Normal 43 2 2_11) Prop" xfId="44087"/>
    <cellStyle name="Normal 43 2 3" xfId="44088"/>
    <cellStyle name="Normal 43 2 3 2" xfId="44089"/>
    <cellStyle name="Normal 43 2 3 3" xfId="44090"/>
    <cellStyle name="Normal 43 2 3_11) Prop" xfId="44091"/>
    <cellStyle name="Normal 43 2 4" xfId="44092"/>
    <cellStyle name="Normal 43 2 5" xfId="44093"/>
    <cellStyle name="Normal 43 2_11) Prop" xfId="44094"/>
    <cellStyle name="Normal 43 3" xfId="44095"/>
    <cellStyle name="Normal 43 3 2" xfId="44096"/>
    <cellStyle name="Normal 43 3 3" xfId="44097"/>
    <cellStyle name="Normal 43 3_11) Prop" xfId="44098"/>
    <cellStyle name="Normal 43 4" xfId="44099"/>
    <cellStyle name="Normal 43 4 2" xfId="44100"/>
    <cellStyle name="Normal 43 4 3" xfId="44101"/>
    <cellStyle name="Normal 43 4_4) FAS 143" xfId="44102"/>
    <cellStyle name="Normal 43 5" xfId="44103"/>
    <cellStyle name="Normal 43 5 2" xfId="44104"/>
    <cellStyle name="Normal 43 5 3" xfId="44105"/>
    <cellStyle name="Normal 43 5_4) FAS 143" xfId="44106"/>
    <cellStyle name="Normal 43 6" xfId="44107"/>
    <cellStyle name="Normal 43 7" xfId="44108"/>
    <cellStyle name="Normal 43 8" xfId="44109"/>
    <cellStyle name="Normal 43 9" xfId="44110"/>
    <cellStyle name="Normal 43_1.) Midland &amp; P&amp;L" xfId="44111"/>
    <cellStyle name="Normal 44" xfId="44112"/>
    <cellStyle name="Normal 44 10" xfId="44113"/>
    <cellStyle name="Normal 44 11" xfId="44114"/>
    <cellStyle name="Normal 44 2" xfId="44115"/>
    <cellStyle name="Normal 44 2 2" xfId="44116"/>
    <cellStyle name="Normal 44 2 2 2" xfId="44117"/>
    <cellStyle name="Normal 44 2 2 3" xfId="44118"/>
    <cellStyle name="Normal 44 2 2_11) Prop" xfId="44119"/>
    <cellStyle name="Normal 44 2 3" xfId="44120"/>
    <cellStyle name="Normal 44 2 3 2" xfId="44121"/>
    <cellStyle name="Normal 44 2 3 3" xfId="44122"/>
    <cellStyle name="Normal 44 2 3_4) FAS 143" xfId="44123"/>
    <cellStyle name="Normal 44 2 4" xfId="44124"/>
    <cellStyle name="Normal 44 2 5" xfId="44125"/>
    <cellStyle name="Normal 44 2_1.) Midland &amp; P&amp;L" xfId="44126"/>
    <cellStyle name="Normal 44 3" xfId="44127"/>
    <cellStyle name="Normal 44 3 2" xfId="44128"/>
    <cellStyle name="Normal 44 3 2 2" xfId="44129"/>
    <cellStyle name="Normal 44 3 2 2 2" xfId="44130"/>
    <cellStyle name="Normal 44 3 2 2 3" xfId="44131"/>
    <cellStyle name="Normal 44 3 2 2_4) FAS 143" xfId="44132"/>
    <cellStyle name="Normal 44 3 2 3" xfId="44133"/>
    <cellStyle name="Normal 44 3 2 4" xfId="44134"/>
    <cellStyle name="Normal 44 3 2_11) Prop" xfId="44135"/>
    <cellStyle name="Normal 44 3 3" xfId="44136"/>
    <cellStyle name="Normal 44 3 3 2" xfId="44137"/>
    <cellStyle name="Normal 44 3 3 3" xfId="44138"/>
    <cellStyle name="Normal 44 3 3_4) FAS 143" xfId="44139"/>
    <cellStyle name="Normal 44 3 4" xfId="44140"/>
    <cellStyle name="Normal 44 3 5" xfId="44141"/>
    <cellStyle name="Normal 44 3_11) Prop" xfId="44142"/>
    <cellStyle name="Normal 44 4" xfId="44143"/>
    <cellStyle name="Normal 44 4 2" xfId="44144"/>
    <cellStyle name="Normal 44 4 2 2" xfId="44145"/>
    <cellStyle name="Normal 44 4 2 3" xfId="44146"/>
    <cellStyle name="Normal 44 4 2_4) FAS 143" xfId="44147"/>
    <cellStyle name="Normal 44 4 3" xfId="44148"/>
    <cellStyle name="Normal 44 4 4" xfId="44149"/>
    <cellStyle name="Normal 44 4_11) Prop" xfId="44150"/>
    <cellStyle name="Normal 44 5" xfId="44151"/>
    <cellStyle name="Normal 44 5 2" xfId="44152"/>
    <cellStyle name="Normal 44 5 2 2" xfId="44153"/>
    <cellStyle name="Normal 44 5 2 3" xfId="44154"/>
    <cellStyle name="Normal 44 5 2_4) FAS 143" xfId="44155"/>
    <cellStyle name="Normal 44 5 3" xfId="44156"/>
    <cellStyle name="Normal 44 5 4" xfId="44157"/>
    <cellStyle name="Normal 44 5_11) Prop" xfId="44158"/>
    <cellStyle name="Normal 44 6" xfId="44159"/>
    <cellStyle name="Normal 44 6 2" xfId="44160"/>
    <cellStyle name="Normal 44 6 3" xfId="44161"/>
    <cellStyle name="Normal 44 6_11) Prop" xfId="44162"/>
    <cellStyle name="Normal 44 7" xfId="44163"/>
    <cellStyle name="Normal 44 7 2" xfId="44164"/>
    <cellStyle name="Normal 44 7 3" xfId="44165"/>
    <cellStyle name="Normal 44 7_11) Prop" xfId="44166"/>
    <cellStyle name="Normal 44 8" xfId="44167"/>
    <cellStyle name="Normal 44 8 2" xfId="44168"/>
    <cellStyle name="Normal 44 8 3" xfId="44169"/>
    <cellStyle name="Normal 44 8_4) FAS 143" xfId="44170"/>
    <cellStyle name="Normal 44 9" xfId="44171"/>
    <cellStyle name="Normal 44_1.) Midland &amp; P&amp;L" xfId="44172"/>
    <cellStyle name="Normal 45" xfId="44173"/>
    <cellStyle name="Normal 45 10" xfId="44174"/>
    <cellStyle name="Normal 45 2" xfId="44175"/>
    <cellStyle name="Normal 45 2 2" xfId="44176"/>
    <cellStyle name="Normal 45 2 2 2" xfId="44177"/>
    <cellStyle name="Normal 45 2 2 3" xfId="44178"/>
    <cellStyle name="Normal 45 2 2_11) Prop" xfId="44179"/>
    <cellStyle name="Normal 45 2 3" xfId="44180"/>
    <cellStyle name="Normal 45 2 3 2" xfId="44181"/>
    <cellStyle name="Normal 45 2 3 3" xfId="44182"/>
    <cellStyle name="Normal 45 2 3 4" xfId="44183"/>
    <cellStyle name="Normal 45 2 3_4) FAS 143" xfId="44184"/>
    <cellStyle name="Normal 45 2 4" xfId="44185"/>
    <cellStyle name="Normal 45 2 5" xfId="44186"/>
    <cellStyle name="Normal 45 2_1.) Midland &amp; P&amp;L" xfId="44187"/>
    <cellStyle name="Normal 45 3" xfId="44188"/>
    <cellStyle name="Normal 45 3 2" xfId="44189"/>
    <cellStyle name="Normal 45 3 3" xfId="44190"/>
    <cellStyle name="Normal 45 3_11) Prop" xfId="44191"/>
    <cellStyle name="Normal 45 4" xfId="44192"/>
    <cellStyle name="Normal 45 4 2" xfId="44193"/>
    <cellStyle name="Normal 45 4 3" xfId="44194"/>
    <cellStyle name="Normal 45 4_4) FAS 143" xfId="44195"/>
    <cellStyle name="Normal 45 5" xfId="44196"/>
    <cellStyle name="Normal 45 5 2" xfId="44197"/>
    <cellStyle name="Normal 45 5 3" xfId="44198"/>
    <cellStyle name="Normal 45 5_4) FAS 143" xfId="44199"/>
    <cellStyle name="Normal 45 6" xfId="44200"/>
    <cellStyle name="Normal 45 7" xfId="44201"/>
    <cellStyle name="Normal 45 8" xfId="44202"/>
    <cellStyle name="Normal 45 9" xfId="44203"/>
    <cellStyle name="Normal 45_1.) Midland &amp; P&amp;L" xfId="44204"/>
    <cellStyle name="Normal 46" xfId="44205"/>
    <cellStyle name="Normal 46 10" xfId="44206"/>
    <cellStyle name="Normal 46 2" xfId="44207"/>
    <cellStyle name="Normal 46 2 2" xfId="44208"/>
    <cellStyle name="Normal 46 2 2 2" xfId="44209"/>
    <cellStyle name="Normal 46 2 2 3" xfId="44210"/>
    <cellStyle name="Normal 46 2 2_11) Prop" xfId="44211"/>
    <cellStyle name="Normal 46 2 3" xfId="44212"/>
    <cellStyle name="Normal 46 2 3 2" xfId="44213"/>
    <cellStyle name="Normal 46 2 3 3" xfId="44214"/>
    <cellStyle name="Normal 46 2 3_4) FAS 143" xfId="44215"/>
    <cellStyle name="Normal 46 2 4" xfId="44216"/>
    <cellStyle name="Normal 46 2 5" xfId="44217"/>
    <cellStyle name="Normal 46 2 6" xfId="44218"/>
    <cellStyle name="Normal 46 2_1.) Midland &amp; P&amp;L" xfId="44219"/>
    <cellStyle name="Normal 46 3" xfId="44220"/>
    <cellStyle name="Normal 46 3 2" xfId="44221"/>
    <cellStyle name="Normal 46 3 3" xfId="44222"/>
    <cellStyle name="Normal 46 3_11) Prop" xfId="44223"/>
    <cellStyle name="Normal 46 4" xfId="44224"/>
    <cellStyle name="Normal 46 4 2" xfId="44225"/>
    <cellStyle name="Normal 46 4 3" xfId="44226"/>
    <cellStyle name="Normal 46 4_4) FAS 143" xfId="44227"/>
    <cellStyle name="Normal 46 5" xfId="44228"/>
    <cellStyle name="Normal 46 5 2" xfId="44229"/>
    <cellStyle name="Normal 46 5 3" xfId="44230"/>
    <cellStyle name="Normal 46 5_4) FAS 143" xfId="44231"/>
    <cellStyle name="Normal 46 6" xfId="44232"/>
    <cellStyle name="Normal 46 7" xfId="44233"/>
    <cellStyle name="Normal 46 8" xfId="44234"/>
    <cellStyle name="Normal 46 9" xfId="44235"/>
    <cellStyle name="Normal 46_1.) Midland &amp; P&amp;L" xfId="44236"/>
    <cellStyle name="Normal 47" xfId="44237"/>
    <cellStyle name="Normal 47 10" xfId="44238"/>
    <cellStyle name="Normal 47 2" xfId="44239"/>
    <cellStyle name="Normal 47 2 2" xfId="44240"/>
    <cellStyle name="Normal 47 2 2 2" xfId="44241"/>
    <cellStyle name="Normal 47 2 2 3" xfId="44242"/>
    <cellStyle name="Normal 47 2 2_11) Prop" xfId="44243"/>
    <cellStyle name="Normal 47 2 3" xfId="44244"/>
    <cellStyle name="Normal 47 2 3 2" xfId="44245"/>
    <cellStyle name="Normal 47 2 3 2 2" xfId="44246"/>
    <cellStyle name="Normal 47 2 3 3" xfId="44247"/>
    <cellStyle name="Normal 47 2 3_C1 BS" xfId="44248"/>
    <cellStyle name="Normal 47 2 4" xfId="44249"/>
    <cellStyle name="Normal 47 2 4 2" xfId="44250"/>
    <cellStyle name="Normal 47 2 4 2 2" xfId="44251"/>
    <cellStyle name="Normal 47 2 4 3" xfId="44252"/>
    <cellStyle name="Normal 47 2 4_C1 BS" xfId="44253"/>
    <cellStyle name="Normal 47 2 5" xfId="44254"/>
    <cellStyle name="Normal 47 2 5 2" xfId="44255"/>
    <cellStyle name="Normal 47 2 6" xfId="44256"/>
    <cellStyle name="Normal 47 2 7" xfId="44257"/>
    <cellStyle name="Normal 47 2 8" xfId="44258"/>
    <cellStyle name="Normal 47 2_1.) Midland &amp; P&amp;L" xfId="44259"/>
    <cellStyle name="Normal 47 3" xfId="44260"/>
    <cellStyle name="Normal 47 3 2" xfId="44261"/>
    <cellStyle name="Normal 47 3 2 2" xfId="44262"/>
    <cellStyle name="Normal 47 3 2 2 2" xfId="44263"/>
    <cellStyle name="Normal 47 3 2 2 2 2" xfId="44264"/>
    <cellStyle name="Normal 47 3 2 2 2 3" xfId="44265"/>
    <cellStyle name="Normal 47 3 2 2 2_4) FAS 143" xfId="44266"/>
    <cellStyle name="Normal 47 3 2 2 3" xfId="44267"/>
    <cellStyle name="Normal 47 3 2 2 4" xfId="44268"/>
    <cellStyle name="Normal 47 3 2 2_11) Prop" xfId="44269"/>
    <cellStyle name="Normal 47 3 2 3" xfId="44270"/>
    <cellStyle name="Normal 47 3 2 3 2" xfId="44271"/>
    <cellStyle name="Normal 47 3 2 3 3" xfId="44272"/>
    <cellStyle name="Normal 47 3 2 3_4) FAS 143" xfId="44273"/>
    <cellStyle name="Normal 47 3 2 4" xfId="44274"/>
    <cellStyle name="Normal 47 3 2 5" xfId="44275"/>
    <cellStyle name="Normal 47 3 2_11) Prop" xfId="44276"/>
    <cellStyle name="Normal 47 3 3" xfId="44277"/>
    <cellStyle name="Normal 47 3 3 2" xfId="44278"/>
    <cellStyle name="Normal 47 3 3 2 2" xfId="44279"/>
    <cellStyle name="Normal 47 3 3 2 2 2" xfId="44280"/>
    <cellStyle name="Normal 47 3 3 2 2 3" xfId="44281"/>
    <cellStyle name="Normal 47 3 3 2 2_4) FAS 143" xfId="44282"/>
    <cellStyle name="Normal 47 3 3 2 3" xfId="44283"/>
    <cellStyle name="Normal 47 3 3 2 4" xfId="44284"/>
    <cellStyle name="Normal 47 3 3 2_11) Prop" xfId="44285"/>
    <cellStyle name="Normal 47 3 3 3" xfId="44286"/>
    <cellStyle name="Normal 47 3 3 3 2" xfId="44287"/>
    <cellStyle name="Normal 47 3 3 3 3" xfId="44288"/>
    <cellStyle name="Normal 47 3 3 3_4) FAS 143" xfId="44289"/>
    <cellStyle name="Normal 47 3 3 4" xfId="44290"/>
    <cellStyle name="Normal 47 3 3 5" xfId="44291"/>
    <cellStyle name="Normal 47 3 3_11) Prop" xfId="44292"/>
    <cellStyle name="Normal 47 3 4" xfId="44293"/>
    <cellStyle name="Normal 47 3 4 2" xfId="44294"/>
    <cellStyle name="Normal 47 3 4 2 2" xfId="44295"/>
    <cellStyle name="Normal 47 3 4 2 3" xfId="44296"/>
    <cellStyle name="Normal 47 3 4 2_4) FAS 143" xfId="44297"/>
    <cellStyle name="Normal 47 3 4 3" xfId="44298"/>
    <cellStyle name="Normal 47 3 4 4" xfId="44299"/>
    <cellStyle name="Normal 47 3 4_11) Prop" xfId="44300"/>
    <cellStyle name="Normal 47 3 5" xfId="44301"/>
    <cellStyle name="Normal 47 3 5 2" xfId="44302"/>
    <cellStyle name="Normal 47 3 5 3" xfId="44303"/>
    <cellStyle name="Normal 47 3 5_4) FAS 143" xfId="44304"/>
    <cellStyle name="Normal 47 3 6" xfId="44305"/>
    <cellStyle name="Normal 47 3 7" xfId="44306"/>
    <cellStyle name="Normal 47 3_11) Prop" xfId="44307"/>
    <cellStyle name="Normal 47 4" xfId="44308"/>
    <cellStyle name="Normal 47 4 2" xfId="44309"/>
    <cellStyle name="Normal 47 4 2 2" xfId="44310"/>
    <cellStyle name="Normal 47 4 2 2 2" xfId="44311"/>
    <cellStyle name="Normal 47 4 2 2 3" xfId="44312"/>
    <cellStyle name="Normal 47 4 2 2_4) FAS 143" xfId="44313"/>
    <cellStyle name="Normal 47 4 2 3" xfId="44314"/>
    <cellStyle name="Normal 47 4 2 4" xfId="44315"/>
    <cellStyle name="Normal 47 4 2_11) Prop" xfId="44316"/>
    <cellStyle name="Normal 47 4 3" xfId="44317"/>
    <cellStyle name="Normal 47 4 3 2" xfId="44318"/>
    <cellStyle name="Normal 47 4 3 3" xfId="44319"/>
    <cellStyle name="Normal 47 4 3_4) FAS 143" xfId="44320"/>
    <cellStyle name="Normal 47 4 4" xfId="44321"/>
    <cellStyle name="Normal 47 4 5" xfId="44322"/>
    <cellStyle name="Normal 47 4_11) Prop" xfId="44323"/>
    <cellStyle name="Normal 47 5" xfId="44324"/>
    <cellStyle name="Normal 47 5 2" xfId="44325"/>
    <cellStyle name="Normal 47 5 2 2" xfId="44326"/>
    <cellStyle name="Normal 47 5 2 2 2" xfId="44327"/>
    <cellStyle name="Normal 47 5 2 2 3" xfId="44328"/>
    <cellStyle name="Normal 47 5 2 2_4) FAS 143" xfId="44329"/>
    <cellStyle name="Normal 47 5 2 3" xfId="44330"/>
    <cellStyle name="Normal 47 5 2 4" xfId="44331"/>
    <cellStyle name="Normal 47 5 2_11) Prop" xfId="44332"/>
    <cellStyle name="Normal 47 5 3" xfId="44333"/>
    <cellStyle name="Normal 47 5 3 2" xfId="44334"/>
    <cellStyle name="Normal 47 5 3 3" xfId="44335"/>
    <cellStyle name="Normal 47 5 3_4) FAS 143" xfId="44336"/>
    <cellStyle name="Normal 47 5 4" xfId="44337"/>
    <cellStyle name="Normal 47 5 5" xfId="44338"/>
    <cellStyle name="Normal 47 5_11) Prop" xfId="44339"/>
    <cellStyle name="Normal 47 6" xfId="44340"/>
    <cellStyle name="Normal 47 6 2" xfId="44341"/>
    <cellStyle name="Normal 47 6 2 2" xfId="44342"/>
    <cellStyle name="Normal 47 6 2 3" xfId="44343"/>
    <cellStyle name="Normal 47 6 2_4) FAS 143" xfId="44344"/>
    <cellStyle name="Normal 47 6 3" xfId="44345"/>
    <cellStyle name="Normal 47 6 4" xfId="44346"/>
    <cellStyle name="Normal 47 6_11) Prop" xfId="44347"/>
    <cellStyle name="Normal 47 7" xfId="44348"/>
    <cellStyle name="Normal 47 7 2" xfId="44349"/>
    <cellStyle name="Normal 47 7 3" xfId="44350"/>
    <cellStyle name="Normal 47 7_11) Prop" xfId="44351"/>
    <cellStyle name="Normal 47 8" xfId="44352"/>
    <cellStyle name="Normal 47 8 2" xfId="44353"/>
    <cellStyle name="Normal 47 8 3" xfId="44354"/>
    <cellStyle name="Normal 47 8_11) Prop" xfId="44355"/>
    <cellStyle name="Normal 47 9" xfId="44356"/>
    <cellStyle name="Normal 47_1.) Midland &amp; P&amp;L" xfId="44357"/>
    <cellStyle name="Normal 48" xfId="44358"/>
    <cellStyle name="Normal 48 10" xfId="44359"/>
    <cellStyle name="Normal 48 2" xfId="44360"/>
    <cellStyle name="Normal 48 2 2" xfId="44361"/>
    <cellStyle name="Normal 48 2 2 2" xfId="44362"/>
    <cellStyle name="Normal 48 2 2 3" xfId="44363"/>
    <cellStyle name="Normal 48 2 2_11) Prop" xfId="44364"/>
    <cellStyle name="Normal 48 2 3" xfId="44365"/>
    <cellStyle name="Normal 48 2 3 2" xfId="44366"/>
    <cellStyle name="Normal 48 2 3 3" xfId="44367"/>
    <cellStyle name="Normal 48 2 3_11) Prop" xfId="44368"/>
    <cellStyle name="Normal 48 2 4" xfId="44369"/>
    <cellStyle name="Normal 48 2 5" xfId="44370"/>
    <cellStyle name="Normal 48 2 6" xfId="44371"/>
    <cellStyle name="Normal 48 2_1.) Midland &amp; P&amp;L" xfId="44372"/>
    <cellStyle name="Normal 48 3" xfId="44373"/>
    <cellStyle name="Normal 48 3 2" xfId="44374"/>
    <cellStyle name="Normal 48 3 2 2" xfId="44375"/>
    <cellStyle name="Normal 48 3 2 2 2" xfId="44376"/>
    <cellStyle name="Normal 48 3 2 2 3" xfId="44377"/>
    <cellStyle name="Normal 48 3 2 2_4) FAS 143" xfId="44378"/>
    <cellStyle name="Normal 48 3 2 3" xfId="44379"/>
    <cellStyle name="Normal 48 3 2 4" xfId="44380"/>
    <cellStyle name="Normal 48 3 2_11) Prop" xfId="44381"/>
    <cellStyle name="Normal 48 3 3" xfId="44382"/>
    <cellStyle name="Normal 48 3 3 2" xfId="44383"/>
    <cellStyle name="Normal 48 3 3 3" xfId="44384"/>
    <cellStyle name="Normal 48 3 3_11) Prop" xfId="44385"/>
    <cellStyle name="Normal 48 3 4" xfId="44386"/>
    <cellStyle name="Normal 48 3 4 2" xfId="44387"/>
    <cellStyle name="Normal 48 3 4 3" xfId="44388"/>
    <cellStyle name="Normal 48 3 4_4) FAS 143" xfId="44389"/>
    <cellStyle name="Normal 48 3 5" xfId="44390"/>
    <cellStyle name="Normal 48 3 6" xfId="44391"/>
    <cellStyle name="Normal 48 3_11) Prop" xfId="44392"/>
    <cellStyle name="Normal 48 4" xfId="44393"/>
    <cellStyle name="Normal 48 4 2" xfId="44394"/>
    <cellStyle name="Normal 48 4 2 2" xfId="44395"/>
    <cellStyle name="Normal 48 4 2 3" xfId="44396"/>
    <cellStyle name="Normal 48 4 2_11) Prop" xfId="44397"/>
    <cellStyle name="Normal 48 4 3" xfId="44398"/>
    <cellStyle name="Normal 48 4 3 2" xfId="44399"/>
    <cellStyle name="Normal 48 4 3 3" xfId="44400"/>
    <cellStyle name="Normal 48 4 3_4) FAS 143" xfId="44401"/>
    <cellStyle name="Normal 48 4 4" xfId="44402"/>
    <cellStyle name="Normal 48 4 5" xfId="44403"/>
    <cellStyle name="Normal 48 4_11) Prop" xfId="44404"/>
    <cellStyle name="Normal 48 5" xfId="44405"/>
    <cellStyle name="Normal 48 5 2" xfId="44406"/>
    <cellStyle name="Normal 48 5 2 2" xfId="44407"/>
    <cellStyle name="Normal 48 5 2 3" xfId="44408"/>
    <cellStyle name="Normal 48 5 2_4) FAS 143" xfId="44409"/>
    <cellStyle name="Normal 48 5 3" xfId="44410"/>
    <cellStyle name="Normal 48 5 4" xfId="44411"/>
    <cellStyle name="Normal 48 5_11) Prop" xfId="44412"/>
    <cellStyle name="Normal 48 6" xfId="44413"/>
    <cellStyle name="Normal 48 6 2" xfId="44414"/>
    <cellStyle name="Normal 48 6 3" xfId="44415"/>
    <cellStyle name="Normal 48 6_11) Prop" xfId="44416"/>
    <cellStyle name="Normal 48 7" xfId="44417"/>
    <cellStyle name="Normal 48 8" xfId="44418"/>
    <cellStyle name="Normal 48 9" xfId="44419"/>
    <cellStyle name="Normal 48_1.) Midland &amp; P&amp;L" xfId="44420"/>
    <cellStyle name="Normal 49" xfId="44421"/>
    <cellStyle name="Normal 49 10" xfId="44422"/>
    <cellStyle name="Normal 49 11" xfId="44423"/>
    <cellStyle name="Normal 49 2" xfId="44424"/>
    <cellStyle name="Normal 49 2 2" xfId="44425"/>
    <cellStyle name="Normal 49 2 2 2" xfId="44426"/>
    <cellStyle name="Normal 49 2 2 2 2" xfId="44427"/>
    <cellStyle name="Normal 49 2 2 2 2 2" xfId="44428"/>
    <cellStyle name="Normal 49 2 2 2 3" xfId="44429"/>
    <cellStyle name="Normal 49 2 2 3" xfId="44430"/>
    <cellStyle name="Normal 49 2 2 3 2" xfId="44431"/>
    <cellStyle name="Normal 49 2 2 4" xfId="44432"/>
    <cellStyle name="Normal 49 2 2_11) Prop" xfId="44433"/>
    <cellStyle name="Normal 49 2 3" xfId="44434"/>
    <cellStyle name="Normal 49 2 3 2" xfId="44435"/>
    <cellStyle name="Normal 49 2 3 2 2" xfId="44436"/>
    <cellStyle name="Normal 49 2 3 3" xfId="44437"/>
    <cellStyle name="Normal 49 2 4" xfId="44438"/>
    <cellStyle name="Normal 49 2 4 2" xfId="44439"/>
    <cellStyle name="Normal 49 2 4 2 2" xfId="44440"/>
    <cellStyle name="Normal 49 2 4 3" xfId="44441"/>
    <cellStyle name="Normal 49 2 5" xfId="44442"/>
    <cellStyle name="Normal 49 2 5 2" xfId="44443"/>
    <cellStyle name="Normal 49 2 6" xfId="44444"/>
    <cellStyle name="Normal 49 2 7" xfId="44445"/>
    <cellStyle name="Normal 49 2 8" xfId="44446"/>
    <cellStyle name="Normal 49 2_1.) Midland &amp; P&amp;L" xfId="44447"/>
    <cellStyle name="Normal 49 3" xfId="44448"/>
    <cellStyle name="Normal 49 3 2" xfId="44449"/>
    <cellStyle name="Normal 49 3 3" xfId="44450"/>
    <cellStyle name="Normal 49 3_11) Prop" xfId="44451"/>
    <cellStyle name="Normal 49 4" xfId="44452"/>
    <cellStyle name="Normal 49 4 2" xfId="44453"/>
    <cellStyle name="Normal 49 4 2 2" xfId="44454"/>
    <cellStyle name="Normal 49 4 2 2 2" xfId="44455"/>
    <cellStyle name="Normal 49 4 2 3" xfId="44456"/>
    <cellStyle name="Normal 49 4 3" xfId="44457"/>
    <cellStyle name="Normal 49 4 3 2" xfId="44458"/>
    <cellStyle name="Normal 49 4 4" xfId="44459"/>
    <cellStyle name="Normal 49 5" xfId="44460"/>
    <cellStyle name="Normal 49 6" xfId="44461"/>
    <cellStyle name="Normal 49 6 2" xfId="44462"/>
    <cellStyle name="Normal 49 6 2 2" xfId="44463"/>
    <cellStyle name="Normal 49 6 3" xfId="44464"/>
    <cellStyle name="Normal 49 7" xfId="44465"/>
    <cellStyle name="Normal 49 8" xfId="44466"/>
    <cellStyle name="Normal 49 9" xfId="44467"/>
    <cellStyle name="Normal 49_1.) Midland &amp; P&amp;L" xfId="44468"/>
    <cellStyle name="Normal 5" xfId="44469"/>
    <cellStyle name="Normal 5 10" xfId="44470"/>
    <cellStyle name="Normal 5 10 2" xfId="44471"/>
    <cellStyle name="Normal 5 10 3" xfId="44472"/>
    <cellStyle name="Normal 5 10_4) FAS 143" xfId="44473"/>
    <cellStyle name="Normal 5 11" xfId="44474"/>
    <cellStyle name="Normal 5 11 2" xfId="44475"/>
    <cellStyle name="Normal 5 11 2 2" xfId="44476"/>
    <cellStyle name="Normal 5 11 3" xfId="44477"/>
    <cellStyle name="Normal 5 11_C1 BS" xfId="44478"/>
    <cellStyle name="Normal 5 12" xfId="44479"/>
    <cellStyle name="Normal 5 12 2" xfId="44480"/>
    <cellStyle name="Normal 5 12 2 2" xfId="44481"/>
    <cellStyle name="Normal 5 12 3" xfId="44482"/>
    <cellStyle name="Normal 5 12_C1 BS" xfId="44483"/>
    <cellStyle name="Normal 5 13" xfId="44484"/>
    <cellStyle name="Normal 5 13 2" xfId="44485"/>
    <cellStyle name="Normal 5 14" xfId="44486"/>
    <cellStyle name="Normal 5 14 2" xfId="44487"/>
    <cellStyle name="Normal 5 15" xfId="44488"/>
    <cellStyle name="Normal 5 16" xfId="44489"/>
    <cellStyle name="Normal 5 17" xfId="44490"/>
    <cellStyle name="Normal 5 18" xfId="44491"/>
    <cellStyle name="Normal 5 19" xfId="44492"/>
    <cellStyle name="Normal 5 2" xfId="44493"/>
    <cellStyle name="Normal 5 2 10" xfId="44494"/>
    <cellStyle name="Normal 5 2 10 2" xfId="44495"/>
    <cellStyle name="Normal 5 2 10 2 2" xfId="44496"/>
    <cellStyle name="Normal 5 2 10 3" xfId="44497"/>
    <cellStyle name="Normal 5 2 10_C1 BS" xfId="44498"/>
    <cellStyle name="Normal 5 2 11" xfId="44499"/>
    <cellStyle name="Normal 5 2 11 2" xfId="44500"/>
    <cellStyle name="Normal 5 2 11 2 2" xfId="44501"/>
    <cellStyle name="Normal 5 2 11 3" xfId="44502"/>
    <cellStyle name="Normal 5 2 11_C1 BS" xfId="44503"/>
    <cellStyle name="Normal 5 2 12" xfId="44504"/>
    <cellStyle name="Normal 5 2 12 2" xfId="44505"/>
    <cellStyle name="Normal 5 2 13" xfId="44506"/>
    <cellStyle name="Normal 5 2 13 2" xfId="44507"/>
    <cellStyle name="Normal 5 2 14" xfId="44508"/>
    <cellStyle name="Normal 5 2 15" xfId="44509"/>
    <cellStyle name="Normal 5 2 16" xfId="44510"/>
    <cellStyle name="Normal 5 2 17" xfId="44511"/>
    <cellStyle name="Normal 5 2 18" xfId="44512"/>
    <cellStyle name="Normal 5 2 19" xfId="44513"/>
    <cellStyle name="Normal 5 2 2" xfId="44514"/>
    <cellStyle name="Normal 5 2 2 10" xfId="44515"/>
    <cellStyle name="Normal 5 2 2 11" xfId="44516"/>
    <cellStyle name="Normal 5 2 2 2" xfId="44517"/>
    <cellStyle name="Normal 5 2 2 2 2" xfId="44518"/>
    <cellStyle name="Normal 5 2 2 2 3" xfId="44519"/>
    <cellStyle name="Normal 5 2 2 2_1.) Midland &amp; P&amp;L" xfId="44520"/>
    <cellStyle name="Normal 5 2 2 3" xfId="44521"/>
    <cellStyle name="Normal 5 2 2 3 10" xfId="44522"/>
    <cellStyle name="Normal 5 2 2 3 11" xfId="44523"/>
    <cellStyle name="Normal 5 2 2 3 2" xfId="44524"/>
    <cellStyle name="Normal 5 2 2 3 2 2" xfId="44525"/>
    <cellStyle name="Normal 5 2 2 3 2 2 2" xfId="44526"/>
    <cellStyle name="Normal 5 2 2 3 2 2 2 2" xfId="44527"/>
    <cellStyle name="Normal 5 2 2 3 2 2 3" xfId="44528"/>
    <cellStyle name="Normal 5 2 2 3 2 2_C1 BS" xfId="44529"/>
    <cellStyle name="Normal 5 2 2 3 2 3" xfId="44530"/>
    <cellStyle name="Normal 5 2 2 3 2 3 2" xfId="44531"/>
    <cellStyle name="Normal 5 2 2 3 2 3 2 2" xfId="44532"/>
    <cellStyle name="Normal 5 2 2 3 2 3 3" xfId="44533"/>
    <cellStyle name="Normal 5 2 2 3 2 3_C1 BS" xfId="44534"/>
    <cellStyle name="Normal 5 2 2 3 2 4" xfId="44535"/>
    <cellStyle name="Normal 5 2 2 3 2 4 2" xfId="44536"/>
    <cellStyle name="Normal 5 2 2 3 2 5" xfId="44537"/>
    <cellStyle name="Normal 5 2 2 3 2_4) FAS 143" xfId="44538"/>
    <cellStyle name="Normal 5 2 2 3 3" xfId="44539"/>
    <cellStyle name="Normal 5 2 2 3 3 2" xfId="44540"/>
    <cellStyle name="Normal 5 2 2 3 3 2 2" xfId="44541"/>
    <cellStyle name="Normal 5 2 2 3 3 3" xfId="44542"/>
    <cellStyle name="Normal 5 2 2 3 3_C1 BS" xfId="44543"/>
    <cellStyle name="Normal 5 2 2 3 4" xfId="44544"/>
    <cellStyle name="Normal 5 2 2 3 4 2" xfId="44545"/>
    <cellStyle name="Normal 5 2 2 3 4 2 2" xfId="44546"/>
    <cellStyle name="Normal 5 2 2 3 4 3" xfId="44547"/>
    <cellStyle name="Normal 5 2 2 3 4_C1 BS" xfId="44548"/>
    <cellStyle name="Normal 5 2 2 3 5" xfId="44549"/>
    <cellStyle name="Normal 5 2 2 3 5 2" xfId="44550"/>
    <cellStyle name="Normal 5 2 2 3 6" xfId="44551"/>
    <cellStyle name="Normal 5 2 2 3 6 2" xfId="44552"/>
    <cellStyle name="Normal 5 2 2 3 7" xfId="44553"/>
    <cellStyle name="Normal 5 2 2 3 8" xfId="44554"/>
    <cellStyle name="Normal 5 2 2 3 9" xfId="44555"/>
    <cellStyle name="Normal 5 2 2 3_1.) Midland &amp; P&amp;L" xfId="44556"/>
    <cellStyle name="Normal 5 2 2 4" xfId="44557"/>
    <cellStyle name="Normal 5 2 2 4 2" xfId="44558"/>
    <cellStyle name="Normal 5 2 2 4 2 2" xfId="44559"/>
    <cellStyle name="Normal 5 2 2 4 2 2 2" xfId="44560"/>
    <cellStyle name="Normal 5 2 2 4 2 3" xfId="44561"/>
    <cellStyle name="Normal 5 2 2 4 2_C1 BS" xfId="44562"/>
    <cellStyle name="Normal 5 2 2 4 3" xfId="44563"/>
    <cellStyle name="Normal 5 2 2 4 3 2" xfId="44564"/>
    <cellStyle name="Normal 5 2 2 4 3 2 2" xfId="44565"/>
    <cellStyle name="Normal 5 2 2 4 3 3" xfId="44566"/>
    <cellStyle name="Normal 5 2 2 4 3_C1 BS" xfId="44567"/>
    <cellStyle name="Normal 5 2 2 4 4" xfId="44568"/>
    <cellStyle name="Normal 5 2 2 4 4 2" xfId="44569"/>
    <cellStyle name="Normal 5 2 2 4 5" xfId="44570"/>
    <cellStyle name="Normal 5 2 2 4_4) FAS 143" xfId="44571"/>
    <cellStyle name="Normal 5 2 2 5" xfId="44572"/>
    <cellStyle name="Normal 5 2 2 5 2" xfId="44573"/>
    <cellStyle name="Normal 5 2 2 5 2 2" xfId="44574"/>
    <cellStyle name="Normal 5 2 2 5 3" xfId="44575"/>
    <cellStyle name="Normal 5 2 2 5_C1 BS" xfId="44576"/>
    <cellStyle name="Normal 5 2 2 6" xfId="44577"/>
    <cellStyle name="Normal 5 2 2 6 2" xfId="44578"/>
    <cellStyle name="Normal 5 2 2 6 2 2" xfId="44579"/>
    <cellStyle name="Normal 5 2 2 6 3" xfId="44580"/>
    <cellStyle name="Normal 5 2 2 6_C1 BS" xfId="44581"/>
    <cellStyle name="Normal 5 2 2 7" xfId="44582"/>
    <cellStyle name="Normal 5 2 2 7 2" xfId="44583"/>
    <cellStyle name="Normal 5 2 2 8" xfId="44584"/>
    <cellStyle name="Normal 5 2 2 9" xfId="44585"/>
    <cellStyle name="Normal 5 2 2_1.) Midland &amp; P&amp;L" xfId="44586"/>
    <cellStyle name="Normal 5 2 20" xfId="44587"/>
    <cellStyle name="Normal 5 2 21" xfId="44588"/>
    <cellStyle name="Normal 5 2 3" xfId="44589"/>
    <cellStyle name="Normal 5 2 3 10" xfId="44590"/>
    <cellStyle name="Normal 5 2 3 2" xfId="44591"/>
    <cellStyle name="Normal 5 2 3 2 2" xfId="44592"/>
    <cellStyle name="Normal 5 2 3 2 2 2" xfId="44593"/>
    <cellStyle name="Normal 5 2 3 2 2 2 2" xfId="44594"/>
    <cellStyle name="Normal 5 2 3 2 2 2 2 2" xfId="44595"/>
    <cellStyle name="Normal 5 2 3 2 2 2 2 3" xfId="44596"/>
    <cellStyle name="Normal 5 2 3 2 2 2 2_4) FAS 143" xfId="44597"/>
    <cellStyle name="Normal 5 2 3 2 2 2 3" xfId="44598"/>
    <cellStyle name="Normal 5 2 3 2 2 2 4" xfId="44599"/>
    <cellStyle name="Normal 5 2 3 2 2 2_4) FAS 143" xfId="44600"/>
    <cellStyle name="Normal 5 2 3 2 2 3" xfId="44601"/>
    <cellStyle name="Normal 5 2 3 2 2 3 2" xfId="44602"/>
    <cellStyle name="Normal 5 2 3 2 2 3 3" xfId="44603"/>
    <cellStyle name="Normal 5 2 3 2 2 3_4) FAS 143" xfId="44604"/>
    <cellStyle name="Normal 5 2 3 2 2 4" xfId="44605"/>
    <cellStyle name="Normal 5 2 3 2 2 5" xfId="44606"/>
    <cellStyle name="Normal 5 2 3 2 2_4) FAS 143" xfId="44607"/>
    <cellStyle name="Normal 5 2 3 2 3" xfId="44608"/>
    <cellStyle name="Normal 5 2 3 2 3 2" xfId="44609"/>
    <cellStyle name="Normal 5 2 3 2 3 2 2" xfId="44610"/>
    <cellStyle name="Normal 5 2 3 2 3 2 3" xfId="44611"/>
    <cellStyle name="Normal 5 2 3 2 3 2_4) FAS 143" xfId="44612"/>
    <cellStyle name="Normal 5 2 3 2 3 3" xfId="44613"/>
    <cellStyle name="Normal 5 2 3 2 3 4" xfId="44614"/>
    <cellStyle name="Normal 5 2 3 2 3_4) FAS 143" xfId="44615"/>
    <cellStyle name="Normal 5 2 3 2 4" xfId="44616"/>
    <cellStyle name="Normal 5 2 3 2 4 2" xfId="44617"/>
    <cellStyle name="Normal 5 2 3 2 4 3" xfId="44618"/>
    <cellStyle name="Normal 5 2 3 2 4_4) FAS 143" xfId="44619"/>
    <cellStyle name="Normal 5 2 3 2 5" xfId="44620"/>
    <cellStyle name="Normal 5 2 3 2 5 2" xfId="44621"/>
    <cellStyle name="Normal 5 2 3 2 5 3" xfId="44622"/>
    <cellStyle name="Normal 5 2 3 2 5_4) FAS 143" xfId="44623"/>
    <cellStyle name="Normal 5 2 3 2 6" xfId="44624"/>
    <cellStyle name="Normal 5 2 3 2 7" xfId="44625"/>
    <cellStyle name="Normal 5 2 3 2_11) Prop" xfId="44626"/>
    <cellStyle name="Normal 5 2 3 3" xfId="44627"/>
    <cellStyle name="Normal 5 2 3 3 2" xfId="44628"/>
    <cellStyle name="Normal 5 2 3 3 2 2" xfId="44629"/>
    <cellStyle name="Normal 5 2 3 3 2 2 2" xfId="44630"/>
    <cellStyle name="Normal 5 2 3 3 2 2 3" xfId="44631"/>
    <cellStyle name="Normal 5 2 3 3 2 2_4) FAS 143" xfId="44632"/>
    <cellStyle name="Normal 5 2 3 3 2 3" xfId="44633"/>
    <cellStyle name="Normal 5 2 3 3 2 4" xfId="44634"/>
    <cellStyle name="Normal 5 2 3 3 2_4) FAS 143" xfId="44635"/>
    <cellStyle name="Normal 5 2 3 3 3" xfId="44636"/>
    <cellStyle name="Normal 5 2 3 3 3 2" xfId="44637"/>
    <cellStyle name="Normal 5 2 3 3 3 3" xfId="44638"/>
    <cellStyle name="Normal 5 2 3 3 3_4) FAS 143" xfId="44639"/>
    <cellStyle name="Normal 5 2 3 3 4" xfId="44640"/>
    <cellStyle name="Normal 5 2 3 3 5" xfId="44641"/>
    <cellStyle name="Normal 5 2 3 3_11) Prop" xfId="44642"/>
    <cellStyle name="Normal 5 2 3 4" xfId="44643"/>
    <cellStyle name="Normal 5 2 3 4 2" xfId="44644"/>
    <cellStyle name="Normal 5 2 3 4 2 2" xfId="44645"/>
    <cellStyle name="Normal 5 2 3 4 2 3" xfId="44646"/>
    <cellStyle name="Normal 5 2 3 4 2_4) FAS 143" xfId="44647"/>
    <cellStyle name="Normal 5 2 3 4 3" xfId="44648"/>
    <cellStyle name="Normal 5 2 3 4 4" xfId="44649"/>
    <cellStyle name="Normal 5 2 3 4_4) FAS 143" xfId="44650"/>
    <cellStyle name="Normal 5 2 3 5" xfId="44651"/>
    <cellStyle name="Normal 5 2 3 5 2" xfId="44652"/>
    <cellStyle name="Normal 5 2 3 5 3" xfId="44653"/>
    <cellStyle name="Normal 5 2 3 5_4) FAS 143" xfId="44654"/>
    <cellStyle name="Normal 5 2 3 6" xfId="44655"/>
    <cellStyle name="Normal 5 2 3 6 2" xfId="44656"/>
    <cellStyle name="Normal 5 2 3 6 3" xfId="44657"/>
    <cellStyle name="Normal 5 2 3 6_4) FAS 143" xfId="44658"/>
    <cellStyle name="Normal 5 2 3 7" xfId="44659"/>
    <cellStyle name="Normal 5 2 3 7 2" xfId="44660"/>
    <cellStyle name="Normal 5 2 3 7 3" xfId="44661"/>
    <cellStyle name="Normal 5 2 3 7_4) FAS 143" xfId="44662"/>
    <cellStyle name="Normal 5 2 3 8" xfId="44663"/>
    <cellStyle name="Normal 5 2 3 8 2" xfId="44664"/>
    <cellStyle name="Normal 5 2 3 8 3" xfId="44665"/>
    <cellStyle name="Normal 5 2 3 8_4) FAS 143" xfId="44666"/>
    <cellStyle name="Normal 5 2 3 9" xfId="44667"/>
    <cellStyle name="Normal 5 2 3_1.) Midland &amp; P&amp;L" xfId="44668"/>
    <cellStyle name="Normal 5 2 4" xfId="44669"/>
    <cellStyle name="Normal 5 2 4 10" xfId="44670"/>
    <cellStyle name="Normal 5 2 4 10 2" xfId="44671"/>
    <cellStyle name="Normal 5 2 4 11" xfId="44672"/>
    <cellStyle name="Normal 5 2 4 11 2" xfId="44673"/>
    <cellStyle name="Normal 5 2 4 12" xfId="44674"/>
    <cellStyle name="Normal 5 2 4 2" xfId="44675"/>
    <cellStyle name="Normal 5 2 4 2 2" xfId="44676"/>
    <cellStyle name="Normal 5 2 4 2 2 2" xfId="44677"/>
    <cellStyle name="Normal 5 2 4 2 2 2 2" xfId="44678"/>
    <cellStyle name="Normal 5 2 4 2 2 2 2 2" xfId="44679"/>
    <cellStyle name="Normal 5 2 4 2 2 2 2 3" xfId="44680"/>
    <cellStyle name="Normal 5 2 4 2 2 2 2_4) FAS 143" xfId="44681"/>
    <cellStyle name="Normal 5 2 4 2 2 2 3" xfId="44682"/>
    <cellStyle name="Normal 5 2 4 2 2 2 4" xfId="44683"/>
    <cellStyle name="Normal 5 2 4 2 2 2_4) FAS 143" xfId="44684"/>
    <cellStyle name="Normal 5 2 4 2 2 3" xfId="44685"/>
    <cellStyle name="Normal 5 2 4 2 2 3 2" xfId="44686"/>
    <cellStyle name="Normal 5 2 4 2 2 3 3" xfId="44687"/>
    <cellStyle name="Normal 5 2 4 2 2 3_4) FAS 143" xfId="44688"/>
    <cellStyle name="Normal 5 2 4 2 2 4" xfId="44689"/>
    <cellStyle name="Normal 5 2 4 2 2 5" xfId="44690"/>
    <cellStyle name="Normal 5 2 4 2 2_4) FAS 143" xfId="44691"/>
    <cellStyle name="Normal 5 2 4 2 3" xfId="44692"/>
    <cellStyle name="Normal 5 2 4 2 3 2" xfId="44693"/>
    <cellStyle name="Normal 5 2 4 2 3 2 2" xfId="44694"/>
    <cellStyle name="Normal 5 2 4 2 3 2 3" xfId="44695"/>
    <cellStyle name="Normal 5 2 4 2 3 2_4) FAS 143" xfId="44696"/>
    <cellStyle name="Normal 5 2 4 2 3 3" xfId="44697"/>
    <cellStyle name="Normal 5 2 4 2 3 4" xfId="44698"/>
    <cellStyle name="Normal 5 2 4 2 3_4) FAS 143" xfId="44699"/>
    <cellStyle name="Normal 5 2 4 2 4" xfId="44700"/>
    <cellStyle name="Normal 5 2 4 2 4 2" xfId="44701"/>
    <cellStyle name="Normal 5 2 4 2 4 3" xfId="44702"/>
    <cellStyle name="Normal 5 2 4 2 4_4) FAS 143" xfId="44703"/>
    <cellStyle name="Normal 5 2 4 2 5" xfId="44704"/>
    <cellStyle name="Normal 5 2 4 2 6" xfId="44705"/>
    <cellStyle name="Normal 5 2 4 2_4) FAS 143" xfId="44706"/>
    <cellStyle name="Normal 5 2 4 3" xfId="44707"/>
    <cellStyle name="Normal 5 2 4 3 2" xfId="44708"/>
    <cellStyle name="Normal 5 2 4 3 2 2" xfId="44709"/>
    <cellStyle name="Normal 5 2 4 3 2 2 2" xfId="44710"/>
    <cellStyle name="Normal 5 2 4 3 2 2 3" xfId="44711"/>
    <cellStyle name="Normal 5 2 4 3 2 2_4) FAS 143" xfId="44712"/>
    <cellStyle name="Normal 5 2 4 3 2 3" xfId="44713"/>
    <cellStyle name="Normal 5 2 4 3 2 4" xfId="44714"/>
    <cellStyle name="Normal 5 2 4 3 2_4) FAS 143" xfId="44715"/>
    <cellStyle name="Normal 5 2 4 3 3" xfId="44716"/>
    <cellStyle name="Normal 5 2 4 3 3 2" xfId="44717"/>
    <cellStyle name="Normal 5 2 4 3 3 3" xfId="44718"/>
    <cellStyle name="Normal 5 2 4 3 3_4) FAS 143" xfId="44719"/>
    <cellStyle name="Normal 5 2 4 3 4" xfId="44720"/>
    <cellStyle name="Normal 5 2 4 3 5" xfId="44721"/>
    <cellStyle name="Normal 5 2 4 3_4) FAS 143" xfId="44722"/>
    <cellStyle name="Normal 5 2 4 4" xfId="44723"/>
    <cellStyle name="Normal 5 2 4 4 2" xfId="44724"/>
    <cellStyle name="Normal 5 2 4 4 2 2" xfId="44725"/>
    <cellStyle name="Normal 5 2 4 4 2 3" xfId="44726"/>
    <cellStyle name="Normal 5 2 4 4 2_4) FAS 143" xfId="44727"/>
    <cellStyle name="Normal 5 2 4 4 3" xfId="44728"/>
    <cellStyle name="Normal 5 2 4 4 4" xfId="44729"/>
    <cellStyle name="Normal 5 2 4 4_4) FAS 143" xfId="44730"/>
    <cellStyle name="Normal 5 2 4 5" xfId="44731"/>
    <cellStyle name="Normal 5 2 4 5 2" xfId="44732"/>
    <cellStyle name="Normal 5 2 4 5 3" xfId="44733"/>
    <cellStyle name="Normal 5 2 4 5_4) FAS 143" xfId="44734"/>
    <cellStyle name="Normal 5 2 4 6" xfId="44735"/>
    <cellStyle name="Normal 5 2 4 6 2" xfId="44736"/>
    <cellStyle name="Normal 5 2 4 6 3" xfId="44737"/>
    <cellStyle name="Normal 5 2 4 6_4) FAS 143" xfId="44738"/>
    <cellStyle name="Normal 5 2 4 7" xfId="44739"/>
    <cellStyle name="Normal 5 2 4 7 2" xfId="44740"/>
    <cellStyle name="Normal 5 2 4 7 3" xfId="44741"/>
    <cellStyle name="Normal 5 2 4 7_4) FAS 143" xfId="44742"/>
    <cellStyle name="Normal 5 2 4 8" xfId="44743"/>
    <cellStyle name="Normal 5 2 4 8 2" xfId="44744"/>
    <cellStyle name="Normal 5 2 4 8 3" xfId="44745"/>
    <cellStyle name="Normal 5 2 4 8_4) FAS 143" xfId="44746"/>
    <cellStyle name="Normal 5 2 4 9" xfId="44747"/>
    <cellStyle name="Normal 5 2 4 9 2" xfId="44748"/>
    <cellStyle name="Normal 5 2 4_11) Prop" xfId="44749"/>
    <cellStyle name="Normal 5 2 5" xfId="44750"/>
    <cellStyle name="Normal 5 2 5 2" xfId="44751"/>
    <cellStyle name="Normal 5 2 5 2 2" xfId="44752"/>
    <cellStyle name="Normal 5 2 5 2 3" xfId="44753"/>
    <cellStyle name="Normal 5 2 5 2_4) FAS 143" xfId="44754"/>
    <cellStyle name="Normal 5 2 5 3" xfId="44755"/>
    <cellStyle name="Normal 5 2 5 4" xfId="44756"/>
    <cellStyle name="Normal 5 2 5_11) Prop" xfId="44757"/>
    <cellStyle name="Normal 5 2 6" xfId="44758"/>
    <cellStyle name="Normal 5 2 6 2" xfId="44759"/>
    <cellStyle name="Normal 5 2 6 2 2" xfId="44760"/>
    <cellStyle name="Normal 5 2 6 2 3" xfId="44761"/>
    <cellStyle name="Normal 5 2 6 2_4) FAS 143" xfId="44762"/>
    <cellStyle name="Normal 5 2 6 3" xfId="44763"/>
    <cellStyle name="Normal 5 2 6 4" xfId="44764"/>
    <cellStyle name="Normal 5 2 6_11) Prop" xfId="44765"/>
    <cellStyle name="Normal 5 2 7" xfId="44766"/>
    <cellStyle name="Normal 5 2 7 2" xfId="44767"/>
    <cellStyle name="Normal 5 2 7 3" xfId="44768"/>
    <cellStyle name="Normal 5 2 7_11) Prop" xfId="44769"/>
    <cellStyle name="Normal 5 2 8" xfId="44770"/>
    <cellStyle name="Normal 5 2 8 2" xfId="44771"/>
    <cellStyle name="Normal 5 2 8 3" xfId="44772"/>
    <cellStyle name="Normal 5 2 8_4) FAS 143" xfId="44773"/>
    <cellStyle name="Normal 5 2 9" xfId="44774"/>
    <cellStyle name="Normal 5 2 9 2" xfId="44775"/>
    <cellStyle name="Normal 5 2 9 3" xfId="44776"/>
    <cellStyle name="Normal 5 2 9_4) FAS 143" xfId="44777"/>
    <cellStyle name="Normal 5 2_1.) Midland &amp; P&amp;L" xfId="44778"/>
    <cellStyle name="Normal 5 20" xfId="44779"/>
    <cellStyle name="Normal 5 21" xfId="44780"/>
    <cellStyle name="Normal 5 22" xfId="44781"/>
    <cellStyle name="Normal 5 23" xfId="44782"/>
    <cellStyle name="Normal 5 24" xfId="44783"/>
    <cellStyle name="Normal 5 3" xfId="44784"/>
    <cellStyle name="Normal 5 3 10" xfId="44785"/>
    <cellStyle name="Normal 5 3 10 2" xfId="44786"/>
    <cellStyle name="Normal 5 3 10 2 2" xfId="44787"/>
    <cellStyle name="Normal 5 3 10 3" xfId="44788"/>
    <cellStyle name="Normal 5 3 10_C1 BS" xfId="44789"/>
    <cellStyle name="Normal 5 3 11" xfId="44790"/>
    <cellStyle name="Normal 5 3 11 2" xfId="44791"/>
    <cellStyle name="Normal 5 3 12" xfId="44792"/>
    <cellStyle name="Normal 5 3 13" xfId="44793"/>
    <cellStyle name="Normal 5 3 2" xfId="44794"/>
    <cellStyle name="Normal 5 3 2 10" xfId="44795"/>
    <cellStyle name="Normal 5 3 2 2" xfId="44796"/>
    <cellStyle name="Normal 5 3 2 2 2" xfId="44797"/>
    <cellStyle name="Normal 5 3 2 2 2 2" xfId="44798"/>
    <cellStyle name="Normal 5 3 2 2 2 3" xfId="44799"/>
    <cellStyle name="Normal 5 3 2 2 2_4) FAS 143" xfId="44800"/>
    <cellStyle name="Normal 5 3 2 2 3" xfId="44801"/>
    <cellStyle name="Normal 5 3 2 2 4" xfId="44802"/>
    <cellStyle name="Normal 5 3 2 2_11) Prop" xfId="44803"/>
    <cellStyle name="Normal 5 3 2 3" xfId="44804"/>
    <cellStyle name="Normal 5 3 2 3 2" xfId="44805"/>
    <cellStyle name="Normal 5 3 2 4" xfId="44806"/>
    <cellStyle name="Normal 5 3 2 4 2" xfId="44807"/>
    <cellStyle name="Normal 5 3 2 4 3" xfId="44808"/>
    <cellStyle name="Normal 5 3 2 4_4) FAS 143" xfId="44809"/>
    <cellStyle name="Normal 5 3 2 5" xfId="44810"/>
    <cellStyle name="Normal 5 3 2 6" xfId="44811"/>
    <cellStyle name="Normal 5 3 2 7" xfId="44812"/>
    <cellStyle name="Normal 5 3 2 8" xfId="44813"/>
    <cellStyle name="Normal 5 3 2 9" xfId="44814"/>
    <cellStyle name="Normal 5 3 2_1.) Midland &amp; P&amp;L" xfId="44815"/>
    <cellStyle name="Normal 5 3 3" xfId="44816"/>
    <cellStyle name="Normal 5 3 3 10" xfId="44817"/>
    <cellStyle name="Normal 5 3 3 2" xfId="44818"/>
    <cellStyle name="Normal 5 3 3 2 2" xfId="44819"/>
    <cellStyle name="Normal 5 3 3 2 2 2" xfId="44820"/>
    <cellStyle name="Normal 5 3 3 2 2 2 2" xfId="44821"/>
    <cellStyle name="Normal 5 3 3 2 2 2 3" xfId="44822"/>
    <cellStyle name="Normal 5 3 3 2 2 2_4) FAS 143" xfId="44823"/>
    <cellStyle name="Normal 5 3 3 2 2 3" xfId="44824"/>
    <cellStyle name="Normal 5 3 3 2 2 4" xfId="44825"/>
    <cellStyle name="Normal 5 3 3 2 2_4) FAS 143" xfId="44826"/>
    <cellStyle name="Normal 5 3 3 2 3" xfId="44827"/>
    <cellStyle name="Normal 5 3 3 2 3 2" xfId="44828"/>
    <cellStyle name="Normal 5 3 3 2 3 3" xfId="44829"/>
    <cellStyle name="Normal 5 3 3 2 3_4) FAS 143" xfId="44830"/>
    <cellStyle name="Normal 5 3 3 2 4" xfId="44831"/>
    <cellStyle name="Normal 5 3 3 2 4 2" xfId="44832"/>
    <cellStyle name="Normal 5 3 3 2 4 3" xfId="44833"/>
    <cellStyle name="Normal 5 3 3 2 4_4) FAS 143" xfId="44834"/>
    <cellStyle name="Normal 5 3 3 2 5" xfId="44835"/>
    <cellStyle name="Normal 5 3 3 2_11) Prop" xfId="44836"/>
    <cellStyle name="Normal 5 3 3 3" xfId="44837"/>
    <cellStyle name="Normal 5 3 3 3 2" xfId="44838"/>
    <cellStyle name="Normal 5 3 3 3 2 2" xfId="44839"/>
    <cellStyle name="Normal 5 3 3 3 2 3" xfId="44840"/>
    <cellStyle name="Normal 5 3 3 3 2_4) FAS 143" xfId="44841"/>
    <cellStyle name="Normal 5 3 3 3 3" xfId="44842"/>
    <cellStyle name="Normal 5 3 3 3 4" xfId="44843"/>
    <cellStyle name="Normal 5 3 3 3_4) FAS 143" xfId="44844"/>
    <cellStyle name="Normal 5 3 3 4" xfId="44845"/>
    <cellStyle name="Normal 5 3 3 4 2" xfId="44846"/>
    <cellStyle name="Normal 5 3 3 4 3" xfId="44847"/>
    <cellStyle name="Normal 5 3 3 4_4) FAS 143" xfId="44848"/>
    <cellStyle name="Normal 5 3 3 5" xfId="44849"/>
    <cellStyle name="Normal 5 3 3 5 2" xfId="44850"/>
    <cellStyle name="Normal 5 3 3 5 3" xfId="44851"/>
    <cellStyle name="Normal 5 3 3 5_4) FAS 143" xfId="44852"/>
    <cellStyle name="Normal 5 3 3 6" xfId="44853"/>
    <cellStyle name="Normal 5 3 3 6 2" xfId="44854"/>
    <cellStyle name="Normal 5 3 3 6 3" xfId="44855"/>
    <cellStyle name="Normal 5 3 3 6_4) FAS 143" xfId="44856"/>
    <cellStyle name="Normal 5 3 3 7" xfId="44857"/>
    <cellStyle name="Normal 5 3 3 8" xfId="44858"/>
    <cellStyle name="Normal 5 3 3 9" xfId="44859"/>
    <cellStyle name="Normal 5 3 3_1.) Midland &amp; P&amp;L" xfId="44860"/>
    <cellStyle name="Normal 5 3 4" xfId="44861"/>
    <cellStyle name="Normal 5 3 4 10" xfId="44862"/>
    <cellStyle name="Normal 5 3 4 11" xfId="44863"/>
    <cellStyle name="Normal 5 3 4 2" xfId="44864"/>
    <cellStyle name="Normal 5 3 4 2 2" xfId="44865"/>
    <cellStyle name="Normal 5 3 4 2 2 2" xfId="44866"/>
    <cellStyle name="Normal 5 3 4 2 2 3" xfId="44867"/>
    <cellStyle name="Normal 5 3 4 2 2_4) FAS 143" xfId="44868"/>
    <cellStyle name="Normal 5 3 4 2 3" xfId="44869"/>
    <cellStyle name="Normal 5 3 4 2 3 2" xfId="44870"/>
    <cellStyle name="Normal 5 3 4 2 3 2 2" xfId="44871"/>
    <cellStyle name="Normal 5 3 4 2 3 3" xfId="44872"/>
    <cellStyle name="Normal 5 3 4 2 3_C1 BS" xfId="44873"/>
    <cellStyle name="Normal 5 3 4 2 4" xfId="44874"/>
    <cellStyle name="Normal 5 3 4 2 4 2" xfId="44875"/>
    <cellStyle name="Normal 5 3 4 2 4 2 2" xfId="44876"/>
    <cellStyle name="Normal 5 3 4 2 4 3" xfId="44877"/>
    <cellStyle name="Normal 5 3 4 2 4_C1 BS" xfId="44878"/>
    <cellStyle name="Normal 5 3 4 2 5" xfId="44879"/>
    <cellStyle name="Normal 5 3 4 2 5 2" xfId="44880"/>
    <cellStyle name="Normal 5 3 4 2 6" xfId="44881"/>
    <cellStyle name="Normal 5 3 4 2_4) FAS 143" xfId="44882"/>
    <cellStyle name="Normal 5 3 4 3" xfId="44883"/>
    <cellStyle name="Normal 5 3 4 3 2" xfId="44884"/>
    <cellStyle name="Normal 5 3 4 3 3" xfId="44885"/>
    <cellStyle name="Normal 5 3 4 3_4) FAS 143" xfId="44886"/>
    <cellStyle name="Normal 5 3 4 4" xfId="44887"/>
    <cellStyle name="Normal 5 3 4 4 2" xfId="44888"/>
    <cellStyle name="Normal 5 3 4 4 3" xfId="44889"/>
    <cellStyle name="Normal 5 3 4 4_4) FAS 143" xfId="44890"/>
    <cellStyle name="Normal 5 3 4 5" xfId="44891"/>
    <cellStyle name="Normal 5 3 4 5 2" xfId="44892"/>
    <cellStyle name="Normal 5 3 4 5 3" xfId="44893"/>
    <cellStyle name="Normal 5 3 4 5_4) FAS 143" xfId="44894"/>
    <cellStyle name="Normal 5 3 4 6" xfId="44895"/>
    <cellStyle name="Normal 5 3 4 6 2" xfId="44896"/>
    <cellStyle name="Normal 5 3 4 6 2 2" xfId="44897"/>
    <cellStyle name="Normal 5 3 4 6 3" xfId="44898"/>
    <cellStyle name="Normal 5 3 4 6_C1 BS" xfId="44899"/>
    <cellStyle name="Normal 5 3 4 7" xfId="44900"/>
    <cellStyle name="Normal 5 3 4 7 2" xfId="44901"/>
    <cellStyle name="Normal 5 3 4 7 2 2" xfId="44902"/>
    <cellStyle name="Normal 5 3 4 7 3" xfId="44903"/>
    <cellStyle name="Normal 5 3 4 7_C1 BS" xfId="44904"/>
    <cellStyle name="Normal 5 3 4 8" xfId="44905"/>
    <cellStyle name="Normal 5 3 4 8 2" xfId="44906"/>
    <cellStyle name="Normal 5 3 4 9" xfId="44907"/>
    <cellStyle name="Normal 5 3 4 9 2" xfId="44908"/>
    <cellStyle name="Normal 5 3 4_1.) Midland &amp; P&amp;L" xfId="44909"/>
    <cellStyle name="Normal 5 3 5" xfId="44910"/>
    <cellStyle name="Normal 5 3 5 2" xfId="44911"/>
    <cellStyle name="Normal 5 3 5 2 2" xfId="44912"/>
    <cellStyle name="Normal 5 3 5 2 2 2" xfId="44913"/>
    <cellStyle name="Normal 5 3 5 2 2 3" xfId="44914"/>
    <cellStyle name="Normal 5 3 5 2 2_4) FAS 143" xfId="44915"/>
    <cellStyle name="Normal 5 3 5 2 3" xfId="44916"/>
    <cellStyle name="Normal 5 3 5 2_11) Prop" xfId="44917"/>
    <cellStyle name="Normal 5 3 5 3" xfId="44918"/>
    <cellStyle name="Normal 5 3 5 3 2" xfId="44919"/>
    <cellStyle name="Normal 5 3 5 3 3" xfId="44920"/>
    <cellStyle name="Normal 5 3 5 3_4) FAS 143" xfId="44921"/>
    <cellStyle name="Normal 5 3 5 4" xfId="44922"/>
    <cellStyle name="Normal 5 3 5 4 2" xfId="44923"/>
    <cellStyle name="Normal 5 3 5 4 3" xfId="44924"/>
    <cellStyle name="Normal 5 3 5 4_4) FAS 143" xfId="44925"/>
    <cellStyle name="Normal 5 3 5 5" xfId="44926"/>
    <cellStyle name="Normal 5 3 5_11) Prop" xfId="44927"/>
    <cellStyle name="Normal 5 3 6" xfId="44928"/>
    <cellStyle name="Normal 5 3 6 2" xfId="44929"/>
    <cellStyle name="Normal 5 3 6 3" xfId="44930"/>
    <cellStyle name="Normal 5 3 6_11) Prop" xfId="44931"/>
    <cellStyle name="Normal 5 3 7" xfId="44932"/>
    <cellStyle name="Normal 5 3 7 2" xfId="44933"/>
    <cellStyle name="Normal 5 3 7 3" xfId="44934"/>
    <cellStyle name="Normal 5 3 7_11) Prop" xfId="44935"/>
    <cellStyle name="Normal 5 3 8" xfId="44936"/>
    <cellStyle name="Normal 5 3 8 2" xfId="44937"/>
    <cellStyle name="Normal 5 3 8 2 2" xfId="44938"/>
    <cellStyle name="Normal 5 3 8 3" xfId="44939"/>
    <cellStyle name="Normal 5 3 8_C1 BS" xfId="44940"/>
    <cellStyle name="Normal 5 3 9" xfId="44941"/>
    <cellStyle name="Normal 5 3 9 2" xfId="44942"/>
    <cellStyle name="Normal 5 3 9 2 2" xfId="44943"/>
    <cellStyle name="Normal 5 3 9 3" xfId="44944"/>
    <cellStyle name="Normal 5 3 9_C1 BS" xfId="44945"/>
    <cellStyle name="Normal 5 3_1.) Midland &amp; P&amp;L" xfId="44946"/>
    <cellStyle name="Normal 5 4" xfId="44947"/>
    <cellStyle name="Normal 5 4 10" xfId="44948"/>
    <cellStyle name="Normal 5 4 2" xfId="44949"/>
    <cellStyle name="Normal 5 4 2 2" xfId="44950"/>
    <cellStyle name="Normal 5 4 2 2 2" xfId="44951"/>
    <cellStyle name="Normal 5 4 2 2 2 2" xfId="44952"/>
    <cellStyle name="Normal 5 4 2 2 2 3" xfId="44953"/>
    <cellStyle name="Normal 5 4 2 2 2_4) FAS 143" xfId="44954"/>
    <cellStyle name="Normal 5 4 2 2 3" xfId="44955"/>
    <cellStyle name="Normal 5 4 2 2 4" xfId="44956"/>
    <cellStyle name="Normal 5 4 2 2_11) Prop" xfId="44957"/>
    <cellStyle name="Normal 5 4 2 3" xfId="44958"/>
    <cellStyle name="Normal 5 4 2 3 2" xfId="44959"/>
    <cellStyle name="Normal 5 4 2 3 3" xfId="44960"/>
    <cellStyle name="Normal 5 4 2 3_11) Prop" xfId="44961"/>
    <cellStyle name="Normal 5 4 2 4" xfId="44962"/>
    <cellStyle name="Normal 5 4 2 4 2" xfId="44963"/>
    <cellStyle name="Normal 5 4 2 4 3" xfId="44964"/>
    <cellStyle name="Normal 5 4 2 4_4) FAS 143" xfId="44965"/>
    <cellStyle name="Normal 5 4 2 5" xfId="44966"/>
    <cellStyle name="Normal 5 4 2_11) Prop" xfId="44967"/>
    <cellStyle name="Normal 5 4 3" xfId="44968"/>
    <cellStyle name="Normal 5 4 3 2" xfId="44969"/>
    <cellStyle name="Normal 5 4 3 2 2" xfId="44970"/>
    <cellStyle name="Normal 5 4 3 2 3" xfId="44971"/>
    <cellStyle name="Normal 5 4 3 2_4) FAS 143" xfId="44972"/>
    <cellStyle name="Normal 5 4 3 3" xfId="44973"/>
    <cellStyle name="Normal 5 4 3 4" xfId="44974"/>
    <cellStyle name="Normal 5 4 3_11) Prop" xfId="44975"/>
    <cellStyle name="Normal 5 4 4" xfId="44976"/>
    <cellStyle name="Normal 5 4 4 2" xfId="44977"/>
    <cellStyle name="Normal 5 4 4 3" xfId="44978"/>
    <cellStyle name="Normal 5 4 4_11) Prop" xfId="44979"/>
    <cellStyle name="Normal 5 4 5" xfId="44980"/>
    <cellStyle name="Normal 5 4 6" xfId="44981"/>
    <cellStyle name="Normal 5 4 7" xfId="44982"/>
    <cellStyle name="Normal 5 4 8" xfId="44983"/>
    <cellStyle name="Normal 5 4 9" xfId="44984"/>
    <cellStyle name="Normal 5 4_1.) Midland &amp; P&amp;L" xfId="44985"/>
    <cellStyle name="Normal 5 5" xfId="44986"/>
    <cellStyle name="Normal 5 5 10" xfId="44987"/>
    <cellStyle name="Normal 5 5 2" xfId="44988"/>
    <cellStyle name="Normal 5 5 2 2" xfId="44989"/>
    <cellStyle name="Normal 5 5 2 2 2" xfId="44990"/>
    <cellStyle name="Normal 5 5 2 2 3" xfId="44991"/>
    <cellStyle name="Normal 5 5 2 2_4) FAS 143" xfId="44992"/>
    <cellStyle name="Normal 5 5 2 3" xfId="44993"/>
    <cellStyle name="Normal 5 5 2 4" xfId="44994"/>
    <cellStyle name="Normal 5 5 2_11) Prop" xfId="44995"/>
    <cellStyle name="Normal 5 5 3" xfId="44996"/>
    <cellStyle name="Normal 5 5 3 2" xfId="44997"/>
    <cellStyle name="Normal 5 5 3 3" xfId="44998"/>
    <cellStyle name="Normal 5 5 3_4) FAS 143" xfId="44999"/>
    <cellStyle name="Normal 5 5 4" xfId="45000"/>
    <cellStyle name="Normal 5 5 4 2" xfId="45001"/>
    <cellStyle name="Normal 5 5 4 3" xfId="45002"/>
    <cellStyle name="Normal 5 5 4_4) FAS 143" xfId="45003"/>
    <cellStyle name="Normal 5 5 5" xfId="45004"/>
    <cellStyle name="Normal 5 5 5 2" xfId="45005"/>
    <cellStyle name="Normal 5 5 5 3" xfId="45006"/>
    <cellStyle name="Normal 5 5 5_4) FAS 143" xfId="45007"/>
    <cellStyle name="Normal 5 5 6" xfId="45008"/>
    <cellStyle name="Normal 5 5 7" xfId="45009"/>
    <cellStyle name="Normal 5 5 8" xfId="45010"/>
    <cellStyle name="Normal 5 5 9" xfId="45011"/>
    <cellStyle name="Normal 5 5_1.) Midland &amp; P&amp;L" xfId="45012"/>
    <cellStyle name="Normal 5 6" xfId="45013"/>
    <cellStyle name="Normal 5 6 2" xfId="45014"/>
    <cellStyle name="Normal 5 6 2 2" xfId="45015"/>
    <cellStyle name="Normal 5 6 3" xfId="45016"/>
    <cellStyle name="Normal 5 6 3 2" xfId="45017"/>
    <cellStyle name="Normal 5 6 3 3" xfId="45018"/>
    <cellStyle name="Normal 5 6 3_4) FAS 143" xfId="45019"/>
    <cellStyle name="Normal 5 6 4" xfId="45020"/>
    <cellStyle name="Normal 5 6 4 2" xfId="45021"/>
    <cellStyle name="Normal 5 6 4 3" xfId="45022"/>
    <cellStyle name="Normal 5 6 4_4) FAS 143" xfId="45023"/>
    <cellStyle name="Normal 5 6 5" xfId="45024"/>
    <cellStyle name="Normal 5 6 5 2" xfId="45025"/>
    <cellStyle name="Normal 5 6 6" xfId="45026"/>
    <cellStyle name="Normal 5 6_11) Prop" xfId="45027"/>
    <cellStyle name="Normal 5 7" xfId="45028"/>
    <cellStyle name="Normal 5 7 2" xfId="45029"/>
    <cellStyle name="Normal 5 7 2 2" xfId="45030"/>
    <cellStyle name="Normal 5 7 2 3" xfId="45031"/>
    <cellStyle name="Normal 5 7 2_11) Prop" xfId="45032"/>
    <cellStyle name="Normal 5 7 3" xfId="45033"/>
    <cellStyle name="Normal 5 7 3 2" xfId="45034"/>
    <cellStyle name="Normal 5 7 3 3" xfId="45035"/>
    <cellStyle name="Normal 5 7 3_11) Prop" xfId="45036"/>
    <cellStyle name="Normal 5 7 4" xfId="45037"/>
    <cellStyle name="Normal 5 7 4 2" xfId="45038"/>
    <cellStyle name="Normal 5 7 4 3" xfId="45039"/>
    <cellStyle name="Normal 5 7 4_11) Prop" xfId="45040"/>
    <cellStyle name="Normal 5 7 5" xfId="45041"/>
    <cellStyle name="Normal 5 7 6" xfId="45042"/>
    <cellStyle name="Normal 5 7_11) Prop" xfId="45043"/>
    <cellStyle name="Normal 5 8" xfId="45044"/>
    <cellStyle name="Normal 5 8 2" xfId="45045"/>
    <cellStyle name="Normal 5 8 2 2" xfId="45046"/>
    <cellStyle name="Normal 5 8 2 3" xfId="45047"/>
    <cellStyle name="Normal 5 8 2_4) FAS 143" xfId="45048"/>
    <cellStyle name="Normal 5 8 3" xfId="45049"/>
    <cellStyle name="Normal 5 8 3 2" xfId="45050"/>
    <cellStyle name="Normal 5 8 3 3" xfId="45051"/>
    <cellStyle name="Normal 5 8 3_4) FAS 143" xfId="45052"/>
    <cellStyle name="Normal 5 8 4" xfId="45053"/>
    <cellStyle name="Normal 5 8 5" xfId="45054"/>
    <cellStyle name="Normal 5 8_11) Prop" xfId="45055"/>
    <cellStyle name="Normal 5 9" xfId="45056"/>
    <cellStyle name="Normal 5 9 2" xfId="45057"/>
    <cellStyle name="Normal 5 9 3" xfId="45058"/>
    <cellStyle name="Normal 5 9_11) Prop" xfId="45059"/>
    <cellStyle name="Normal 5_1.) Midland &amp; P&amp;L" xfId="45060"/>
    <cellStyle name="Normal 50" xfId="45061"/>
    <cellStyle name="Normal 50 10" xfId="45062"/>
    <cellStyle name="Normal 50 11" xfId="45063"/>
    <cellStyle name="Normal 50 2" xfId="45064"/>
    <cellStyle name="Normal 50 2 2" xfId="45065"/>
    <cellStyle name="Normal 50 2 2 2" xfId="45066"/>
    <cellStyle name="Normal 50 2 2 3" xfId="45067"/>
    <cellStyle name="Normal 50 2 2_11) Prop" xfId="45068"/>
    <cellStyle name="Normal 50 2 3" xfId="45069"/>
    <cellStyle name="Normal 50 2 4" xfId="45070"/>
    <cellStyle name="Normal 50 2 5" xfId="45071"/>
    <cellStyle name="Normal 50 2_11) Prop" xfId="45072"/>
    <cellStyle name="Normal 50 3" xfId="45073"/>
    <cellStyle name="Normal 50 4" xfId="45074"/>
    <cellStyle name="Normal 50 5" xfId="45075"/>
    <cellStyle name="Normal 50 6" xfId="45076"/>
    <cellStyle name="Normal 50 7" xfId="45077"/>
    <cellStyle name="Normal 50 8" xfId="45078"/>
    <cellStyle name="Normal 50 9" xfId="45079"/>
    <cellStyle name="Normal 50_1.) Midland &amp; P&amp;L" xfId="45080"/>
    <cellStyle name="Normal 51" xfId="45081"/>
    <cellStyle name="Normal 51 10" xfId="45082"/>
    <cellStyle name="Normal 51 2" xfId="45083"/>
    <cellStyle name="Normal 51 2 2" xfId="45084"/>
    <cellStyle name="Normal 51 2 2 2" xfId="45085"/>
    <cellStyle name="Normal 51 2 2 3" xfId="45086"/>
    <cellStyle name="Normal 51 2 2_11) Prop" xfId="45087"/>
    <cellStyle name="Normal 51 2 3" xfId="45088"/>
    <cellStyle name="Normal 51 2 3 2" xfId="45089"/>
    <cellStyle name="Normal 51 2 3 3" xfId="45090"/>
    <cellStyle name="Normal 51 2 3_11) Prop" xfId="45091"/>
    <cellStyle name="Normal 51 2 4" xfId="45092"/>
    <cellStyle name="Normal 51 2 5" xfId="45093"/>
    <cellStyle name="Normal 51 2_11) Prop" xfId="45094"/>
    <cellStyle name="Normal 51 3" xfId="45095"/>
    <cellStyle name="Normal 51 4" xfId="45096"/>
    <cellStyle name="Normal 51 5" xfId="45097"/>
    <cellStyle name="Normal 51 6" xfId="45098"/>
    <cellStyle name="Normal 51 7" xfId="45099"/>
    <cellStyle name="Normal 51 8" xfId="45100"/>
    <cellStyle name="Normal 51 9" xfId="45101"/>
    <cellStyle name="Normal 51_1.) Midland &amp; P&amp;L" xfId="45102"/>
    <cellStyle name="Normal 52" xfId="45103"/>
    <cellStyle name="Normal 52 10" xfId="45104"/>
    <cellStyle name="Normal 52 11" xfId="45105"/>
    <cellStyle name="Normal 52 2" xfId="45106"/>
    <cellStyle name="Normal 52 2 2" xfId="45107"/>
    <cellStyle name="Normal 52 2 2 2" xfId="45108"/>
    <cellStyle name="Normal 52 2 3" xfId="45109"/>
    <cellStyle name="Normal 52 2 3 2" xfId="45110"/>
    <cellStyle name="Normal 52 2 4" xfId="45111"/>
    <cellStyle name="Normal 52 2_11) Prop" xfId="45112"/>
    <cellStyle name="Normal 52 3" xfId="45113"/>
    <cellStyle name="Normal 52 3 2" xfId="45114"/>
    <cellStyle name="Normal 52 3 2 2" xfId="45115"/>
    <cellStyle name="Normal 52 3 3" xfId="45116"/>
    <cellStyle name="Normal 52 3_C1 BS" xfId="45117"/>
    <cellStyle name="Normal 52 4" xfId="45118"/>
    <cellStyle name="Normal 52 4 2" xfId="45119"/>
    <cellStyle name="Normal 52 4 2 2" xfId="45120"/>
    <cellStyle name="Normal 52 4 3" xfId="45121"/>
    <cellStyle name="Normal 52 4_C1 BS" xfId="45122"/>
    <cellStyle name="Normal 52 5" xfId="45123"/>
    <cellStyle name="Normal 52 5 2" xfId="45124"/>
    <cellStyle name="Normal 52 6" xfId="45125"/>
    <cellStyle name="Normal 52 6 2" xfId="45126"/>
    <cellStyle name="Normal 52 7" xfId="45127"/>
    <cellStyle name="Normal 52 8" xfId="45128"/>
    <cellStyle name="Normal 52 9" xfId="45129"/>
    <cellStyle name="Normal 52_11) Prop" xfId="45130"/>
    <cellStyle name="Normal 53" xfId="45131"/>
    <cellStyle name="Normal 53 10" xfId="45132"/>
    <cellStyle name="Normal 53 2" xfId="45133"/>
    <cellStyle name="Normal 53 2 2" xfId="45134"/>
    <cellStyle name="Normal 53 2 2 2" xfId="45135"/>
    <cellStyle name="Normal 53 2 2 2 2" xfId="45136"/>
    <cellStyle name="Normal 53 2 2 2 2 2" xfId="45137"/>
    <cellStyle name="Normal 53 2 2 2 2 3" xfId="45138"/>
    <cellStyle name="Normal 53 2 2 2 2_4) FAS 143" xfId="45139"/>
    <cellStyle name="Normal 53 2 2 2 3" xfId="45140"/>
    <cellStyle name="Normal 53 2 2 2 4" xfId="45141"/>
    <cellStyle name="Normal 53 2 2 2_11) Prop" xfId="45142"/>
    <cellStyle name="Normal 53 2 2 3" xfId="45143"/>
    <cellStyle name="Normal 53 2 2 3 2" xfId="45144"/>
    <cellStyle name="Normal 53 2 2 3 3" xfId="45145"/>
    <cellStyle name="Normal 53 2 2 3_4) FAS 143" xfId="45146"/>
    <cellStyle name="Normal 53 2 2 4" xfId="45147"/>
    <cellStyle name="Normal 53 2 2 5" xfId="45148"/>
    <cellStyle name="Normal 53 2 2_11) Prop" xfId="45149"/>
    <cellStyle name="Normal 53 2 3" xfId="45150"/>
    <cellStyle name="Normal 53 2 3 2" xfId="45151"/>
    <cellStyle name="Normal 53 2 3 2 2" xfId="45152"/>
    <cellStyle name="Normal 53 2 3 2 2 2" xfId="45153"/>
    <cellStyle name="Normal 53 2 3 2 2 3" xfId="45154"/>
    <cellStyle name="Normal 53 2 3 2 2_4) FAS 143" xfId="45155"/>
    <cellStyle name="Normal 53 2 3 2 3" xfId="45156"/>
    <cellStyle name="Normal 53 2 3 2 4" xfId="45157"/>
    <cellStyle name="Normal 53 2 3 2_11) Prop" xfId="45158"/>
    <cellStyle name="Normal 53 2 3 3" xfId="45159"/>
    <cellStyle name="Normal 53 2 3 3 2" xfId="45160"/>
    <cellStyle name="Normal 53 2 3 3 3" xfId="45161"/>
    <cellStyle name="Normal 53 2 3 3_4) FAS 143" xfId="45162"/>
    <cellStyle name="Normal 53 2 3 4" xfId="45163"/>
    <cellStyle name="Normal 53 2 3 5" xfId="45164"/>
    <cellStyle name="Normal 53 2 3_11) Prop" xfId="45165"/>
    <cellStyle name="Normal 53 2 4" xfId="45166"/>
    <cellStyle name="Normal 53 2 4 2" xfId="45167"/>
    <cellStyle name="Normal 53 2 4 2 2" xfId="45168"/>
    <cellStyle name="Normal 53 2 4 2 3" xfId="45169"/>
    <cellStyle name="Normal 53 2 4 2_4) FAS 143" xfId="45170"/>
    <cellStyle name="Normal 53 2 4 3" xfId="45171"/>
    <cellStyle name="Normal 53 2 4 4" xfId="45172"/>
    <cellStyle name="Normal 53 2 4_11) Prop" xfId="45173"/>
    <cellStyle name="Normal 53 2 5" xfId="45174"/>
    <cellStyle name="Normal 53 2 5 2" xfId="45175"/>
    <cellStyle name="Normal 53 2 5 3" xfId="45176"/>
    <cellStyle name="Normal 53 2 5_4) FAS 143" xfId="45177"/>
    <cellStyle name="Normal 53 2 6" xfId="45178"/>
    <cellStyle name="Normal 53 2 7" xfId="45179"/>
    <cellStyle name="Normal 53 2 8" xfId="45180"/>
    <cellStyle name="Normal 53 2_11) Prop" xfId="45181"/>
    <cellStyle name="Normal 53 3" xfId="45182"/>
    <cellStyle name="Normal 53 3 2" xfId="45183"/>
    <cellStyle name="Normal 53 3 2 2" xfId="45184"/>
    <cellStyle name="Normal 53 3 2 2 2" xfId="45185"/>
    <cellStyle name="Normal 53 3 2 2 2 2" xfId="45186"/>
    <cellStyle name="Normal 53 3 2 2 2 3" xfId="45187"/>
    <cellStyle name="Normal 53 3 2 2 2_4) FAS 143" xfId="45188"/>
    <cellStyle name="Normal 53 3 2 2 3" xfId="45189"/>
    <cellStyle name="Normal 53 3 2 2 4" xfId="45190"/>
    <cellStyle name="Normal 53 3 2 2_11) Prop" xfId="45191"/>
    <cellStyle name="Normal 53 3 2 3" xfId="45192"/>
    <cellStyle name="Normal 53 3 2 3 2" xfId="45193"/>
    <cellStyle name="Normal 53 3 2 3 3" xfId="45194"/>
    <cellStyle name="Normal 53 3 2 3_4) FAS 143" xfId="45195"/>
    <cellStyle name="Normal 53 3 2 4" xfId="45196"/>
    <cellStyle name="Normal 53 3 2 5" xfId="45197"/>
    <cellStyle name="Normal 53 3 2_11) Prop" xfId="45198"/>
    <cellStyle name="Normal 53 3 3" xfId="45199"/>
    <cellStyle name="Normal 53 3 3 2" xfId="45200"/>
    <cellStyle name="Normal 53 3 3 2 2" xfId="45201"/>
    <cellStyle name="Normal 53 3 3 2 2 2" xfId="45202"/>
    <cellStyle name="Normal 53 3 3 2 2 3" xfId="45203"/>
    <cellStyle name="Normal 53 3 3 2 2_4) FAS 143" xfId="45204"/>
    <cellStyle name="Normal 53 3 3 2 3" xfId="45205"/>
    <cellStyle name="Normal 53 3 3 2 4" xfId="45206"/>
    <cellStyle name="Normal 53 3 3 2_11) Prop" xfId="45207"/>
    <cellStyle name="Normal 53 3 3 3" xfId="45208"/>
    <cellStyle name="Normal 53 3 3 3 2" xfId="45209"/>
    <cellStyle name="Normal 53 3 3 3 3" xfId="45210"/>
    <cellStyle name="Normal 53 3 3 3_4) FAS 143" xfId="45211"/>
    <cellStyle name="Normal 53 3 3 4" xfId="45212"/>
    <cellStyle name="Normal 53 3 3 5" xfId="45213"/>
    <cellStyle name="Normal 53 3 3_11) Prop" xfId="45214"/>
    <cellStyle name="Normal 53 3 4" xfId="45215"/>
    <cellStyle name="Normal 53 3 4 2" xfId="45216"/>
    <cellStyle name="Normal 53 3 4 2 2" xfId="45217"/>
    <cellStyle name="Normal 53 3 4 2 3" xfId="45218"/>
    <cellStyle name="Normal 53 3 4 2_4) FAS 143" xfId="45219"/>
    <cellStyle name="Normal 53 3 4 3" xfId="45220"/>
    <cellStyle name="Normal 53 3 4 4" xfId="45221"/>
    <cellStyle name="Normal 53 3 4_11) Prop" xfId="45222"/>
    <cellStyle name="Normal 53 3 5" xfId="45223"/>
    <cellStyle name="Normal 53 3 5 2" xfId="45224"/>
    <cellStyle name="Normal 53 3 5 3" xfId="45225"/>
    <cellStyle name="Normal 53 3 5_4) FAS 143" xfId="45226"/>
    <cellStyle name="Normal 53 3 6" xfId="45227"/>
    <cellStyle name="Normal 53 3 7" xfId="45228"/>
    <cellStyle name="Normal 53 3_11) Prop" xfId="45229"/>
    <cellStyle name="Normal 53 4" xfId="45230"/>
    <cellStyle name="Normal 53 4 2" xfId="45231"/>
    <cellStyle name="Normal 53 4 2 2" xfId="45232"/>
    <cellStyle name="Normal 53 4 2 2 2" xfId="45233"/>
    <cellStyle name="Normal 53 4 2 2 2 2" xfId="45234"/>
    <cellStyle name="Normal 53 4 2 2 2 3" xfId="45235"/>
    <cellStyle name="Normal 53 4 2 2 2_4) FAS 143" xfId="45236"/>
    <cellStyle name="Normal 53 4 2 2 3" xfId="45237"/>
    <cellStyle name="Normal 53 4 2 2 4" xfId="45238"/>
    <cellStyle name="Normal 53 4 2 2_11) Prop" xfId="45239"/>
    <cellStyle name="Normal 53 4 2 3" xfId="45240"/>
    <cellStyle name="Normal 53 4 2 3 2" xfId="45241"/>
    <cellStyle name="Normal 53 4 2 3 3" xfId="45242"/>
    <cellStyle name="Normal 53 4 2 3_4) FAS 143" xfId="45243"/>
    <cellStyle name="Normal 53 4 2 4" xfId="45244"/>
    <cellStyle name="Normal 53 4 2 5" xfId="45245"/>
    <cellStyle name="Normal 53 4 2_11) Prop" xfId="45246"/>
    <cellStyle name="Normal 53 4 3" xfId="45247"/>
    <cellStyle name="Normal 53 4 3 2" xfId="45248"/>
    <cellStyle name="Normal 53 4 3 2 2" xfId="45249"/>
    <cellStyle name="Normal 53 4 3 2 2 2" xfId="45250"/>
    <cellStyle name="Normal 53 4 3 2 2 3" xfId="45251"/>
    <cellStyle name="Normal 53 4 3 2 2_4) FAS 143" xfId="45252"/>
    <cellStyle name="Normal 53 4 3 2 3" xfId="45253"/>
    <cellStyle name="Normal 53 4 3 2 4" xfId="45254"/>
    <cellStyle name="Normal 53 4 3 2_11) Prop" xfId="45255"/>
    <cellStyle name="Normal 53 4 3 3" xfId="45256"/>
    <cellStyle name="Normal 53 4 3 3 2" xfId="45257"/>
    <cellStyle name="Normal 53 4 3 3 3" xfId="45258"/>
    <cellStyle name="Normal 53 4 3 3_4) FAS 143" xfId="45259"/>
    <cellStyle name="Normal 53 4 3 4" xfId="45260"/>
    <cellStyle name="Normal 53 4 3 5" xfId="45261"/>
    <cellStyle name="Normal 53 4 3_11) Prop" xfId="45262"/>
    <cellStyle name="Normal 53 4 4" xfId="45263"/>
    <cellStyle name="Normal 53 4 4 2" xfId="45264"/>
    <cellStyle name="Normal 53 4 4 2 2" xfId="45265"/>
    <cellStyle name="Normal 53 4 4 2 3" xfId="45266"/>
    <cellStyle name="Normal 53 4 4 2_4) FAS 143" xfId="45267"/>
    <cellStyle name="Normal 53 4 4 3" xfId="45268"/>
    <cellStyle name="Normal 53 4 4 4" xfId="45269"/>
    <cellStyle name="Normal 53 4 4_11) Prop" xfId="45270"/>
    <cellStyle name="Normal 53 4 5" xfId="45271"/>
    <cellStyle name="Normal 53 4 5 2" xfId="45272"/>
    <cellStyle name="Normal 53 4 5 3" xfId="45273"/>
    <cellStyle name="Normal 53 4 5_4) FAS 143" xfId="45274"/>
    <cellStyle name="Normal 53 4 6" xfId="45275"/>
    <cellStyle name="Normal 53 4 7" xfId="45276"/>
    <cellStyle name="Normal 53 4_11) Prop" xfId="45277"/>
    <cellStyle name="Normal 53 5" xfId="45278"/>
    <cellStyle name="Normal 53 5 2" xfId="45279"/>
    <cellStyle name="Normal 53 5 2 2" xfId="45280"/>
    <cellStyle name="Normal 53 5 2 2 2" xfId="45281"/>
    <cellStyle name="Normal 53 5 2 2 3" xfId="45282"/>
    <cellStyle name="Normal 53 5 2 2_4) FAS 143" xfId="45283"/>
    <cellStyle name="Normal 53 5 2 3" xfId="45284"/>
    <cellStyle name="Normal 53 5 2 4" xfId="45285"/>
    <cellStyle name="Normal 53 5 2_11) Prop" xfId="45286"/>
    <cellStyle name="Normal 53 5 3" xfId="45287"/>
    <cellStyle name="Normal 53 5 3 2" xfId="45288"/>
    <cellStyle name="Normal 53 5 3 3" xfId="45289"/>
    <cellStyle name="Normal 53 5 3_4) FAS 143" xfId="45290"/>
    <cellStyle name="Normal 53 5 4" xfId="45291"/>
    <cellStyle name="Normal 53 5 5" xfId="45292"/>
    <cellStyle name="Normal 53 5_11) Prop" xfId="45293"/>
    <cellStyle name="Normal 53 6" xfId="45294"/>
    <cellStyle name="Normal 53 6 2" xfId="45295"/>
    <cellStyle name="Normal 53 6 2 2" xfId="45296"/>
    <cellStyle name="Normal 53 6 2 2 2" xfId="45297"/>
    <cellStyle name="Normal 53 6 2 2 3" xfId="45298"/>
    <cellStyle name="Normal 53 6 2 2_4) FAS 143" xfId="45299"/>
    <cellStyle name="Normal 53 6 2 3" xfId="45300"/>
    <cellStyle name="Normal 53 6 2 4" xfId="45301"/>
    <cellStyle name="Normal 53 6 2_11) Prop" xfId="45302"/>
    <cellStyle name="Normal 53 6 3" xfId="45303"/>
    <cellStyle name="Normal 53 6 3 2" xfId="45304"/>
    <cellStyle name="Normal 53 6 3 3" xfId="45305"/>
    <cellStyle name="Normal 53 6 3_4) FAS 143" xfId="45306"/>
    <cellStyle name="Normal 53 6 4" xfId="45307"/>
    <cellStyle name="Normal 53 6 5" xfId="45308"/>
    <cellStyle name="Normal 53 6_11) Prop" xfId="45309"/>
    <cellStyle name="Normal 53 7" xfId="45310"/>
    <cellStyle name="Normal 53 7 2" xfId="45311"/>
    <cellStyle name="Normal 53 7 2 2" xfId="45312"/>
    <cellStyle name="Normal 53 7 2 3" xfId="45313"/>
    <cellStyle name="Normal 53 7 2_4) FAS 143" xfId="45314"/>
    <cellStyle name="Normal 53 7 3" xfId="45315"/>
    <cellStyle name="Normal 53 7 4" xfId="45316"/>
    <cellStyle name="Normal 53 7_11) Prop" xfId="45317"/>
    <cellStyle name="Normal 53 8" xfId="45318"/>
    <cellStyle name="Normal 53 8 2" xfId="45319"/>
    <cellStyle name="Normal 53 8 3" xfId="45320"/>
    <cellStyle name="Normal 53 8_11) Prop" xfId="45321"/>
    <cellStyle name="Normal 53 9" xfId="45322"/>
    <cellStyle name="Normal 53_11) Prop" xfId="45323"/>
    <cellStyle name="Normal 54" xfId="45324"/>
    <cellStyle name="Normal 54 2" xfId="45325"/>
    <cellStyle name="Normal 54 2 2" xfId="45326"/>
    <cellStyle name="Normal 54 2 3" xfId="45327"/>
    <cellStyle name="Normal 54 2_11) Prop" xfId="45328"/>
    <cellStyle name="Normal 54 3" xfId="45329"/>
    <cellStyle name="Normal 54 3 2" xfId="45330"/>
    <cellStyle name="Normal 54 3 2 2" xfId="45331"/>
    <cellStyle name="Normal 54 3 3" xfId="45332"/>
    <cellStyle name="Normal 54 3_R1 IS" xfId="45333"/>
    <cellStyle name="Normal 54 4" xfId="45334"/>
    <cellStyle name="Normal 54 4 2" xfId="45335"/>
    <cellStyle name="Normal 54 4 2 2" xfId="45336"/>
    <cellStyle name="Normal 54 4 3" xfId="45337"/>
    <cellStyle name="Normal 54 4_C1 BS" xfId="45338"/>
    <cellStyle name="Normal 54 5" xfId="45339"/>
    <cellStyle name="Normal 54 5 2" xfId="45340"/>
    <cellStyle name="Normal 54 5 2 2" xfId="45341"/>
    <cellStyle name="Normal 54 5 3" xfId="45342"/>
    <cellStyle name="Normal 54 5_C1 BS" xfId="45343"/>
    <cellStyle name="Normal 54 6" xfId="45344"/>
    <cellStyle name="Normal 54 6 2" xfId="45345"/>
    <cellStyle name="Normal 54 7" xfId="45346"/>
    <cellStyle name="Normal 54 8" xfId="45347"/>
    <cellStyle name="Normal 54_11) Prop" xfId="45348"/>
    <cellStyle name="Normal 55" xfId="45349"/>
    <cellStyle name="Normal 55 2" xfId="45350"/>
    <cellStyle name="Normal 55 2 2" xfId="45351"/>
    <cellStyle name="Normal 55 2 3" xfId="45352"/>
    <cellStyle name="Normal 55 2_11) Prop" xfId="45353"/>
    <cellStyle name="Normal 55 3" xfId="45354"/>
    <cellStyle name="Normal 55 3 2" xfId="45355"/>
    <cellStyle name="Normal 55 3 2 2" xfId="45356"/>
    <cellStyle name="Normal 55 3 3" xfId="45357"/>
    <cellStyle name="Normal 55 4" xfId="45358"/>
    <cellStyle name="Normal 55 4 2" xfId="45359"/>
    <cellStyle name="Normal 55 5" xfId="45360"/>
    <cellStyle name="Normal 55 6" xfId="45361"/>
    <cellStyle name="Normal 55_11) Prop" xfId="45362"/>
    <cellStyle name="Normal 56" xfId="45363"/>
    <cellStyle name="Normal 56 2" xfId="45364"/>
    <cellStyle name="Normal 56 2 2" xfId="45365"/>
    <cellStyle name="Normal 56 2 2 2" xfId="45366"/>
    <cellStyle name="Normal 56 2 2 2 2" xfId="45367"/>
    <cellStyle name="Normal 56 2 2 2 2 2" xfId="45368"/>
    <cellStyle name="Normal 56 2 2 2 3" xfId="45369"/>
    <cellStyle name="Normal 56 2 2 3" xfId="45370"/>
    <cellStyle name="Normal 56 2 2 3 2" xfId="45371"/>
    <cellStyle name="Normal 56 2 2 4" xfId="45372"/>
    <cellStyle name="Normal 56 2 3" xfId="45373"/>
    <cellStyle name="Normal 56 2 3 2" xfId="45374"/>
    <cellStyle name="Normal 56 2 3 2 2" xfId="45375"/>
    <cellStyle name="Normal 56 2 3 3" xfId="45376"/>
    <cellStyle name="Normal 56 2 4" xfId="45377"/>
    <cellStyle name="Normal 56 2 4 2" xfId="45378"/>
    <cellStyle name="Normal 56 2 4 2 2" xfId="45379"/>
    <cellStyle name="Normal 56 2 4 3" xfId="45380"/>
    <cellStyle name="Normal 56 2 5" xfId="45381"/>
    <cellStyle name="Normal 56 2 5 2" xfId="45382"/>
    <cellStyle name="Normal 56 2 6" xfId="45383"/>
    <cellStyle name="Normal 56 2 7" xfId="45384"/>
    <cellStyle name="Normal 56 2_11) Prop" xfId="45385"/>
    <cellStyle name="Normal 56 3" xfId="45386"/>
    <cellStyle name="Normal 56 3 2" xfId="45387"/>
    <cellStyle name="Normal 56 3 2 2" xfId="45388"/>
    <cellStyle name="Normal 56 3 2 2 2" xfId="45389"/>
    <cellStyle name="Normal 56 3 2 3" xfId="45390"/>
    <cellStyle name="Normal 56 3 3" xfId="45391"/>
    <cellStyle name="Normal 56 3 3 2" xfId="45392"/>
    <cellStyle name="Normal 56 3 4" xfId="45393"/>
    <cellStyle name="Normal 56 3_R1 IS" xfId="45394"/>
    <cellStyle name="Normal 56 4" xfId="45395"/>
    <cellStyle name="Normal 56 4 2" xfId="45396"/>
    <cellStyle name="Normal 56 4 2 2" xfId="45397"/>
    <cellStyle name="Normal 56 4 3" xfId="45398"/>
    <cellStyle name="Normal 56 5" xfId="45399"/>
    <cellStyle name="Normal 56 5 2" xfId="45400"/>
    <cellStyle name="Normal 56 5 2 2" xfId="45401"/>
    <cellStyle name="Normal 56 5 3" xfId="45402"/>
    <cellStyle name="Normal 56 6" xfId="45403"/>
    <cellStyle name="Normal 56 6 2" xfId="45404"/>
    <cellStyle name="Normal 56 7" xfId="45405"/>
    <cellStyle name="Normal 56 8" xfId="45406"/>
    <cellStyle name="Normal 56_11) Prop" xfId="45407"/>
    <cellStyle name="Normal 57" xfId="45408"/>
    <cellStyle name="Normal 57 2" xfId="45409"/>
    <cellStyle name="Normal 57 2 2" xfId="45410"/>
    <cellStyle name="Normal 57 2 3" xfId="45411"/>
    <cellStyle name="Normal 57 2_11) Prop" xfId="45412"/>
    <cellStyle name="Normal 57 3" xfId="45413"/>
    <cellStyle name="Normal 57 3 2" xfId="45414"/>
    <cellStyle name="Normal 57 3 2 2" xfId="45415"/>
    <cellStyle name="Normal 57 3 3" xfId="45416"/>
    <cellStyle name="Normal 57 3_R1 IS" xfId="45417"/>
    <cellStyle name="Normal 57 4" xfId="45418"/>
    <cellStyle name="Normal 57 4 2" xfId="45419"/>
    <cellStyle name="Normal 57 5" xfId="45420"/>
    <cellStyle name="Normal 57_11) Prop" xfId="45421"/>
    <cellStyle name="Normal 58" xfId="45422"/>
    <cellStyle name="Normal 58 2" xfId="45423"/>
    <cellStyle name="Normal 58 2 2" xfId="45424"/>
    <cellStyle name="Normal 58 2 3" xfId="45425"/>
    <cellStyle name="Normal 58 2_11) Prop" xfId="45426"/>
    <cellStyle name="Normal 58 3" xfId="45427"/>
    <cellStyle name="Normal 58 3 2" xfId="45428"/>
    <cellStyle name="Normal 58 3 2 2" xfId="45429"/>
    <cellStyle name="Normal 58 3 3" xfId="45430"/>
    <cellStyle name="Normal 58 3_R1 IS" xfId="45431"/>
    <cellStyle name="Normal 58 4" xfId="45432"/>
    <cellStyle name="Normal 58 4 2" xfId="45433"/>
    <cellStyle name="Normal 58 5" xfId="45434"/>
    <cellStyle name="Normal 58_11) Prop" xfId="45435"/>
    <cellStyle name="Normal 59" xfId="45436"/>
    <cellStyle name="Normal 59 2" xfId="45437"/>
    <cellStyle name="Normal 59 2 2" xfId="45438"/>
    <cellStyle name="Normal 59 2 3" xfId="45439"/>
    <cellStyle name="Normal 59 2_11) Prop" xfId="45440"/>
    <cellStyle name="Normal 59 3" xfId="45441"/>
    <cellStyle name="Normal 59 3 2" xfId="45442"/>
    <cellStyle name="Normal 59 3 2 2" xfId="45443"/>
    <cellStyle name="Normal 59 3 3" xfId="45444"/>
    <cellStyle name="Normal 59 3_R1 IS" xfId="45445"/>
    <cellStyle name="Normal 59 4" xfId="45446"/>
    <cellStyle name="Normal 59 4 2" xfId="45447"/>
    <cellStyle name="Normal 59 5" xfId="45448"/>
    <cellStyle name="Normal 59 6" xfId="45449"/>
    <cellStyle name="Normal 59_11) Prop" xfId="45450"/>
    <cellStyle name="Normal 6" xfId="45451"/>
    <cellStyle name="Normal 6 10" xfId="45452"/>
    <cellStyle name="Normal 6 10 2" xfId="45453"/>
    <cellStyle name="Normal 6 10 2 2" xfId="45454"/>
    <cellStyle name="Normal 6 10 2 2 2" xfId="45455"/>
    <cellStyle name="Normal 6 10 2 2 2 2" xfId="45456"/>
    <cellStyle name="Normal 6 10 2 2 2 3" xfId="45457"/>
    <cellStyle name="Normal 6 10 2 2 2_4) FAS 143" xfId="45458"/>
    <cellStyle name="Normal 6 10 2 2 3" xfId="45459"/>
    <cellStyle name="Normal 6 10 2 2 4" xfId="45460"/>
    <cellStyle name="Normal 6 10 2 2_11) Prop" xfId="45461"/>
    <cellStyle name="Normal 6 10 2 3" xfId="45462"/>
    <cellStyle name="Normal 6 10 2 3 2" xfId="45463"/>
    <cellStyle name="Normal 6 10 2 3 3" xfId="45464"/>
    <cellStyle name="Normal 6 10 2 3_4) FAS 143" xfId="45465"/>
    <cellStyle name="Normal 6 10 2 4" xfId="45466"/>
    <cellStyle name="Normal 6 10 2 5" xfId="45467"/>
    <cellStyle name="Normal 6 10 2_11) Prop" xfId="45468"/>
    <cellStyle name="Normal 6 10 3" xfId="45469"/>
    <cellStyle name="Normal 6 10 3 2" xfId="45470"/>
    <cellStyle name="Normal 6 10 3 2 2" xfId="45471"/>
    <cellStyle name="Normal 6 10 3 2 2 2" xfId="45472"/>
    <cellStyle name="Normal 6 10 3 2 2 3" xfId="45473"/>
    <cellStyle name="Normal 6 10 3 2 2_4) FAS 143" xfId="45474"/>
    <cellStyle name="Normal 6 10 3 2 3" xfId="45475"/>
    <cellStyle name="Normal 6 10 3 2 4" xfId="45476"/>
    <cellStyle name="Normal 6 10 3 2_11) Prop" xfId="45477"/>
    <cellStyle name="Normal 6 10 3 3" xfId="45478"/>
    <cellStyle name="Normal 6 10 3 3 2" xfId="45479"/>
    <cellStyle name="Normal 6 10 3 3 3" xfId="45480"/>
    <cellStyle name="Normal 6 10 3 3_4) FAS 143" xfId="45481"/>
    <cellStyle name="Normal 6 10 3 4" xfId="45482"/>
    <cellStyle name="Normal 6 10 3 5" xfId="45483"/>
    <cellStyle name="Normal 6 10 3_11) Prop" xfId="45484"/>
    <cellStyle name="Normal 6 10 4" xfId="45485"/>
    <cellStyle name="Normal 6 10 4 2" xfId="45486"/>
    <cellStyle name="Normal 6 10 4 2 2" xfId="45487"/>
    <cellStyle name="Normal 6 10 4 2 3" xfId="45488"/>
    <cellStyle name="Normal 6 10 4 2_4) FAS 143" xfId="45489"/>
    <cellStyle name="Normal 6 10 4 3" xfId="45490"/>
    <cellStyle name="Normal 6 10 4 4" xfId="45491"/>
    <cellStyle name="Normal 6 10 4_11) Prop" xfId="45492"/>
    <cellStyle name="Normal 6 10 5" xfId="45493"/>
    <cellStyle name="Normal 6 10 5 2" xfId="45494"/>
    <cellStyle name="Normal 6 10 5 3" xfId="45495"/>
    <cellStyle name="Normal 6 10 5_4) FAS 143" xfId="45496"/>
    <cellStyle name="Normal 6 10 6" xfId="45497"/>
    <cellStyle name="Normal 6 10 6 2" xfId="45498"/>
    <cellStyle name="Normal 6 10 7" xfId="45499"/>
    <cellStyle name="Normal 6 10 8" xfId="45500"/>
    <cellStyle name="Normal 6 10_11) Prop" xfId="45501"/>
    <cellStyle name="Normal 6 11" xfId="45502"/>
    <cellStyle name="Normal 6 11 2" xfId="45503"/>
    <cellStyle name="Normal 6 11 2 2" xfId="45504"/>
    <cellStyle name="Normal 6 11 2 2 2" xfId="45505"/>
    <cellStyle name="Normal 6 11 2 2 2 2" xfId="45506"/>
    <cellStyle name="Normal 6 11 2 2 2 3" xfId="45507"/>
    <cellStyle name="Normal 6 11 2 2 2_4) FAS 143" xfId="45508"/>
    <cellStyle name="Normal 6 11 2 2 3" xfId="45509"/>
    <cellStyle name="Normal 6 11 2 2 4" xfId="45510"/>
    <cellStyle name="Normal 6 11 2 2_11) Prop" xfId="45511"/>
    <cellStyle name="Normal 6 11 2 3" xfId="45512"/>
    <cellStyle name="Normal 6 11 2 3 2" xfId="45513"/>
    <cellStyle name="Normal 6 11 2 3 3" xfId="45514"/>
    <cellStyle name="Normal 6 11 2 3_4) FAS 143" xfId="45515"/>
    <cellStyle name="Normal 6 11 2 4" xfId="45516"/>
    <cellStyle name="Normal 6 11 2 5" xfId="45517"/>
    <cellStyle name="Normal 6 11 2_11) Prop" xfId="45518"/>
    <cellStyle name="Normal 6 11 3" xfId="45519"/>
    <cellStyle name="Normal 6 11 3 2" xfId="45520"/>
    <cellStyle name="Normal 6 11 3 2 2" xfId="45521"/>
    <cellStyle name="Normal 6 11 3 2 3" xfId="45522"/>
    <cellStyle name="Normal 6 11 3 2_4) FAS 143" xfId="45523"/>
    <cellStyle name="Normal 6 11 3 3" xfId="45524"/>
    <cellStyle name="Normal 6 11 3 4" xfId="45525"/>
    <cellStyle name="Normal 6 11 3_11) Prop" xfId="45526"/>
    <cellStyle name="Normal 6 11 4" xfId="45527"/>
    <cellStyle name="Normal 6 11 4 2" xfId="45528"/>
    <cellStyle name="Normal 6 11 4 3" xfId="45529"/>
    <cellStyle name="Normal 6 11 4_4) FAS 143" xfId="45530"/>
    <cellStyle name="Normal 6 11 5" xfId="45531"/>
    <cellStyle name="Normal 6 11 6" xfId="45532"/>
    <cellStyle name="Normal 6 11_11) Prop" xfId="45533"/>
    <cellStyle name="Normal 6 12" xfId="45534"/>
    <cellStyle name="Normal 6 12 2" xfId="45535"/>
    <cellStyle name="Normal 6 12 2 2" xfId="45536"/>
    <cellStyle name="Normal 6 12 2 3" xfId="45537"/>
    <cellStyle name="Normal 6 12 2_4) FAS 143" xfId="45538"/>
    <cellStyle name="Normal 6 12 3" xfId="45539"/>
    <cellStyle name="Normal 6 12 4" xfId="45540"/>
    <cellStyle name="Normal 6 12_11) Prop" xfId="45541"/>
    <cellStyle name="Normal 6 13" xfId="45542"/>
    <cellStyle name="Normal 6 13 2" xfId="45543"/>
    <cellStyle name="Normal 6 13 3" xfId="45544"/>
    <cellStyle name="Normal 6 13_11) Prop" xfId="45545"/>
    <cellStyle name="Normal 6 14" xfId="45546"/>
    <cellStyle name="Normal 6 14 2" xfId="45547"/>
    <cellStyle name="Normal 6 14 3" xfId="45548"/>
    <cellStyle name="Normal 6 14_4) FAS 143" xfId="45549"/>
    <cellStyle name="Normal 6 15" xfId="45550"/>
    <cellStyle name="Normal 6 15 2" xfId="45551"/>
    <cellStyle name="Normal 6 15 3" xfId="45552"/>
    <cellStyle name="Normal 6 15_4) FAS 143" xfId="45553"/>
    <cellStyle name="Normal 6 16" xfId="45554"/>
    <cellStyle name="Normal 6 16 2" xfId="45555"/>
    <cellStyle name="Normal 6 16 2 2" xfId="45556"/>
    <cellStyle name="Normal 6 16 3" xfId="45557"/>
    <cellStyle name="Normal 6 16_C1 BS" xfId="45558"/>
    <cellStyle name="Normal 6 17" xfId="45559"/>
    <cellStyle name="Normal 6 17 2" xfId="45560"/>
    <cellStyle name="Normal 6 17 2 2" xfId="45561"/>
    <cellStyle name="Normal 6 17 3" xfId="45562"/>
    <cellStyle name="Normal 6 17_C1 BS" xfId="45563"/>
    <cellStyle name="Normal 6 18" xfId="45564"/>
    <cellStyle name="Normal 6 18 2" xfId="45565"/>
    <cellStyle name="Normal 6 18 2 2" xfId="45566"/>
    <cellStyle name="Normal 6 18 3" xfId="45567"/>
    <cellStyle name="Normal 6 18_C1 BS" xfId="45568"/>
    <cellStyle name="Normal 6 19" xfId="45569"/>
    <cellStyle name="Normal 6 19 2" xfId="45570"/>
    <cellStyle name="Normal 6 19 2 2" xfId="45571"/>
    <cellStyle name="Normal 6 19 3" xfId="45572"/>
    <cellStyle name="Normal 6 19_C1 BS" xfId="45573"/>
    <cellStyle name="Normal 6 2" xfId="45574"/>
    <cellStyle name="Normal 6 2 10" xfId="45575"/>
    <cellStyle name="Normal 6 2 10 2" xfId="45576"/>
    <cellStyle name="Normal 6 2 10 3" xfId="45577"/>
    <cellStyle name="Normal 6 2 10_11) Prop" xfId="45578"/>
    <cellStyle name="Normal 6 2 11" xfId="45579"/>
    <cellStyle name="Normal 6 2 11 2" xfId="45580"/>
    <cellStyle name="Normal 6 2 11 3" xfId="45581"/>
    <cellStyle name="Normal 6 2 11_4) FAS 143" xfId="45582"/>
    <cellStyle name="Normal 6 2 12" xfId="45583"/>
    <cellStyle name="Normal 6 2 12 2" xfId="45584"/>
    <cellStyle name="Normal 6 2 12 3" xfId="45585"/>
    <cellStyle name="Normal 6 2 12_4) FAS 143" xfId="45586"/>
    <cellStyle name="Normal 6 2 13" xfId="45587"/>
    <cellStyle name="Normal 6 2 13 2" xfId="45588"/>
    <cellStyle name="Normal 6 2 14" xfId="45589"/>
    <cellStyle name="Normal 6 2 14 2" xfId="45590"/>
    <cellStyle name="Normal 6 2 15" xfId="45591"/>
    <cellStyle name="Normal 6 2 15 2" xfId="45592"/>
    <cellStyle name="Normal 6 2 16" xfId="45593"/>
    <cellStyle name="Normal 6 2 17" xfId="45594"/>
    <cellStyle name="Normal 6 2 18" xfId="45595"/>
    <cellStyle name="Normal 6 2 19" xfId="45596"/>
    <cellStyle name="Normal 6 2 2" xfId="45597"/>
    <cellStyle name="Normal 6 2 2 10" xfId="45598"/>
    <cellStyle name="Normal 6 2 2 10 2" xfId="45599"/>
    <cellStyle name="Normal 6 2 2 10 2 2" xfId="45600"/>
    <cellStyle name="Normal 6 2 2 10 3" xfId="45601"/>
    <cellStyle name="Normal 6 2 2 10_C1 BS" xfId="45602"/>
    <cellStyle name="Normal 6 2 2 11" xfId="45603"/>
    <cellStyle name="Normal 6 2 2 11 2" xfId="45604"/>
    <cellStyle name="Normal 6 2 2 12" xfId="45605"/>
    <cellStyle name="Normal 6 2 2 13" xfId="45606"/>
    <cellStyle name="Normal 6 2 2 2" xfId="45607"/>
    <cellStyle name="Normal 6 2 2 2 10" xfId="45608"/>
    <cellStyle name="Normal 6 2 2 2 2" xfId="45609"/>
    <cellStyle name="Normal 6 2 2 2 2 2" xfId="45610"/>
    <cellStyle name="Normal 6 2 2 2 2 3" xfId="45611"/>
    <cellStyle name="Normal 6 2 2 2 2_4) FAS 143" xfId="45612"/>
    <cellStyle name="Normal 6 2 2 2 3" xfId="45613"/>
    <cellStyle name="Normal 6 2 2 2 3 2" xfId="45614"/>
    <cellStyle name="Normal 6 2 2 2 3 3" xfId="45615"/>
    <cellStyle name="Normal 6 2 2 2 3_4) FAS 143" xfId="45616"/>
    <cellStyle name="Normal 6 2 2 2 4" xfId="45617"/>
    <cellStyle name="Normal 6 2 2 2 5" xfId="45618"/>
    <cellStyle name="Normal 6 2 2 2 6" xfId="45619"/>
    <cellStyle name="Normal 6 2 2 2 7" xfId="45620"/>
    <cellStyle name="Normal 6 2 2 2 8" xfId="45621"/>
    <cellStyle name="Normal 6 2 2 2 9" xfId="45622"/>
    <cellStyle name="Normal 6 2 2 2_1.) Midland &amp; P&amp;L" xfId="45623"/>
    <cellStyle name="Normal 6 2 2 3" xfId="45624"/>
    <cellStyle name="Normal 6 2 2 3 10" xfId="45625"/>
    <cellStyle name="Normal 6 2 2 3 10 2" xfId="45626"/>
    <cellStyle name="Normal 6 2 2 3 10 2 2" xfId="45627"/>
    <cellStyle name="Normal 6 2 2 3 10 3" xfId="45628"/>
    <cellStyle name="Normal 6 2 2 3 10_C1 BS" xfId="45629"/>
    <cellStyle name="Normal 6 2 2 3 11" xfId="45630"/>
    <cellStyle name="Normal 6 2 2 3 11 2" xfId="45631"/>
    <cellStyle name="Normal 6 2 2 3 12" xfId="45632"/>
    <cellStyle name="Normal 6 2 2 3 12 2" xfId="45633"/>
    <cellStyle name="Normal 6 2 2 3 13" xfId="45634"/>
    <cellStyle name="Normal 6 2 2 3 14" xfId="45635"/>
    <cellStyle name="Normal 6 2 2 3 15" xfId="45636"/>
    <cellStyle name="Normal 6 2 2 3 16" xfId="45637"/>
    <cellStyle name="Normal 6 2 2 3 17" xfId="45638"/>
    <cellStyle name="Normal 6 2 2 3 18" xfId="45639"/>
    <cellStyle name="Normal 6 2 2 3 19" xfId="45640"/>
    <cellStyle name="Normal 6 2 2 3 2" xfId="45641"/>
    <cellStyle name="Normal 6 2 2 3 2 10" xfId="45642"/>
    <cellStyle name="Normal 6 2 2 3 2 10 2" xfId="45643"/>
    <cellStyle name="Normal 6 2 2 3 2 11" xfId="45644"/>
    <cellStyle name="Normal 6 2 2 3 2 2" xfId="45645"/>
    <cellStyle name="Normal 6 2 2 3 2 2 2" xfId="45646"/>
    <cellStyle name="Normal 6 2 2 3 2 2 2 2" xfId="45647"/>
    <cellStyle name="Normal 6 2 2 3 2 2 2 3" xfId="45648"/>
    <cellStyle name="Normal 6 2 2 3 2 2 2_4) FAS 143" xfId="45649"/>
    <cellStyle name="Normal 6 2 2 3 2 2 3" xfId="45650"/>
    <cellStyle name="Normal 6 2 2 3 2 2 4" xfId="45651"/>
    <cellStyle name="Normal 6 2 2 3 2 2_11) Prop" xfId="45652"/>
    <cellStyle name="Normal 6 2 2 3 2 3" xfId="45653"/>
    <cellStyle name="Normal 6 2 2 3 2 3 2" xfId="45654"/>
    <cellStyle name="Normal 6 2 2 3 2 3 3" xfId="45655"/>
    <cellStyle name="Normal 6 2 2 3 2 3_4) FAS 143" xfId="45656"/>
    <cellStyle name="Normal 6 2 2 3 2 4" xfId="45657"/>
    <cellStyle name="Normal 6 2 2 3 2 4 2" xfId="45658"/>
    <cellStyle name="Normal 6 2 2 3 2 4 2 2" xfId="45659"/>
    <cellStyle name="Normal 6 2 2 3 2 4 3" xfId="45660"/>
    <cellStyle name="Normal 6 2 2 3 2 4_C1 BS" xfId="45661"/>
    <cellStyle name="Normal 6 2 2 3 2 5" xfId="45662"/>
    <cellStyle name="Normal 6 2 2 3 2 5 2" xfId="45663"/>
    <cellStyle name="Normal 6 2 2 3 2 5 2 2" xfId="45664"/>
    <cellStyle name="Normal 6 2 2 3 2 5 3" xfId="45665"/>
    <cellStyle name="Normal 6 2 2 3 2 5_C1 BS" xfId="45666"/>
    <cellStyle name="Normal 6 2 2 3 2 6" xfId="45667"/>
    <cellStyle name="Normal 6 2 2 3 2 6 2" xfId="45668"/>
    <cellStyle name="Normal 6 2 2 3 2 6 2 2" xfId="45669"/>
    <cellStyle name="Normal 6 2 2 3 2 6 3" xfId="45670"/>
    <cellStyle name="Normal 6 2 2 3 2 6_C1 BS" xfId="45671"/>
    <cellStyle name="Normal 6 2 2 3 2 7" xfId="45672"/>
    <cellStyle name="Normal 6 2 2 3 2 7 2" xfId="45673"/>
    <cellStyle name="Normal 6 2 2 3 2 7 2 2" xfId="45674"/>
    <cellStyle name="Normal 6 2 2 3 2 7 3" xfId="45675"/>
    <cellStyle name="Normal 6 2 2 3 2 7_C1 BS" xfId="45676"/>
    <cellStyle name="Normal 6 2 2 3 2 8" xfId="45677"/>
    <cellStyle name="Normal 6 2 2 3 2 8 2" xfId="45678"/>
    <cellStyle name="Normal 6 2 2 3 2 8 2 2" xfId="45679"/>
    <cellStyle name="Normal 6 2 2 3 2 8 3" xfId="45680"/>
    <cellStyle name="Normal 6 2 2 3 2 8_C1 BS" xfId="45681"/>
    <cellStyle name="Normal 6 2 2 3 2 9" xfId="45682"/>
    <cellStyle name="Normal 6 2 2 3 2 9 2" xfId="45683"/>
    <cellStyle name="Normal 6 2 2 3 2 9 2 2" xfId="45684"/>
    <cellStyle name="Normal 6 2 2 3 2 9 3" xfId="45685"/>
    <cellStyle name="Normal 6 2 2 3 2 9_C1 BS" xfId="45686"/>
    <cellStyle name="Normal 6 2 2 3 2_11) Prop" xfId="45687"/>
    <cellStyle name="Normal 6 2 2 3 20" xfId="45688"/>
    <cellStyle name="Normal 6 2 2 3 3" xfId="45689"/>
    <cellStyle name="Normal 6 2 2 3 3 2" xfId="45690"/>
    <cellStyle name="Normal 6 2 2 3 3 2 2" xfId="45691"/>
    <cellStyle name="Normal 6 2 2 3 3 2 2 2" xfId="45692"/>
    <cellStyle name="Normal 6 2 2 3 3 2 2 3" xfId="45693"/>
    <cellStyle name="Normal 6 2 2 3 3 2 2_4) FAS 143" xfId="45694"/>
    <cellStyle name="Normal 6 2 2 3 3 2 3" xfId="45695"/>
    <cellStyle name="Normal 6 2 2 3 3 2 4" xfId="45696"/>
    <cellStyle name="Normal 6 2 2 3 3 2_11) Prop" xfId="45697"/>
    <cellStyle name="Normal 6 2 2 3 3 3" xfId="45698"/>
    <cellStyle name="Normal 6 2 2 3 3 3 2" xfId="45699"/>
    <cellStyle name="Normal 6 2 2 3 3 3 3" xfId="45700"/>
    <cellStyle name="Normal 6 2 2 3 3 3_4) FAS 143" xfId="45701"/>
    <cellStyle name="Normal 6 2 2 3 3 4" xfId="45702"/>
    <cellStyle name="Normal 6 2 2 3 3 5" xfId="45703"/>
    <cellStyle name="Normal 6 2 2 3 3_11) Prop" xfId="45704"/>
    <cellStyle name="Normal 6 2 2 3 4" xfId="45705"/>
    <cellStyle name="Normal 6 2 2 3 4 2" xfId="45706"/>
    <cellStyle name="Normal 6 2 2 3 4 2 2" xfId="45707"/>
    <cellStyle name="Normal 6 2 2 3 4 2 3" xfId="45708"/>
    <cellStyle name="Normal 6 2 2 3 4 2_4) FAS 143" xfId="45709"/>
    <cellStyle name="Normal 6 2 2 3 4 3" xfId="45710"/>
    <cellStyle name="Normal 6 2 2 3 4 4" xfId="45711"/>
    <cellStyle name="Normal 6 2 2 3 4_11) Prop" xfId="45712"/>
    <cellStyle name="Normal 6 2 2 3 5" xfId="45713"/>
    <cellStyle name="Normal 6 2 2 3 5 2" xfId="45714"/>
    <cellStyle name="Normal 6 2 2 3 5 3" xfId="45715"/>
    <cellStyle name="Normal 6 2 2 3 5_4) FAS 143" xfId="45716"/>
    <cellStyle name="Normal 6 2 2 3 6" xfId="45717"/>
    <cellStyle name="Normal 6 2 2 3 6 2" xfId="45718"/>
    <cellStyle name="Normal 6 2 2 3 6 2 2" xfId="45719"/>
    <cellStyle name="Normal 6 2 2 3 6 3" xfId="45720"/>
    <cellStyle name="Normal 6 2 2 3 6_C1 BS" xfId="45721"/>
    <cellStyle name="Normal 6 2 2 3 7" xfId="45722"/>
    <cellStyle name="Normal 6 2 2 3 7 2" xfId="45723"/>
    <cellStyle name="Normal 6 2 2 3 7 2 2" xfId="45724"/>
    <cellStyle name="Normal 6 2 2 3 7 3" xfId="45725"/>
    <cellStyle name="Normal 6 2 2 3 7_C1 BS" xfId="45726"/>
    <cellStyle name="Normal 6 2 2 3 8" xfId="45727"/>
    <cellStyle name="Normal 6 2 2 3 8 2" xfId="45728"/>
    <cellStyle name="Normal 6 2 2 3 8 2 2" xfId="45729"/>
    <cellStyle name="Normal 6 2 2 3 8 3" xfId="45730"/>
    <cellStyle name="Normal 6 2 2 3 8_C1 BS" xfId="45731"/>
    <cellStyle name="Normal 6 2 2 3 9" xfId="45732"/>
    <cellStyle name="Normal 6 2 2 3 9 2" xfId="45733"/>
    <cellStyle name="Normal 6 2 2 3 9 2 2" xfId="45734"/>
    <cellStyle name="Normal 6 2 2 3 9 3" xfId="45735"/>
    <cellStyle name="Normal 6 2 2 3 9_C1 BS" xfId="45736"/>
    <cellStyle name="Normal 6 2 2 3_1.) Midland &amp; P&amp;L" xfId="45737"/>
    <cellStyle name="Normal 6 2 2 4" xfId="45738"/>
    <cellStyle name="Normal 6 2 2 4 10" xfId="45739"/>
    <cellStyle name="Normal 6 2 2 4 10 2" xfId="45740"/>
    <cellStyle name="Normal 6 2 2 4 11" xfId="45741"/>
    <cellStyle name="Normal 6 2 2 4 2" xfId="45742"/>
    <cellStyle name="Normal 6 2 2 4 2 2" xfId="45743"/>
    <cellStyle name="Normal 6 2 2 4 2 2 2" xfId="45744"/>
    <cellStyle name="Normal 6 2 2 4 2 2 3" xfId="45745"/>
    <cellStyle name="Normal 6 2 2 4 2 2_4) FAS 143" xfId="45746"/>
    <cellStyle name="Normal 6 2 2 4 2 3" xfId="45747"/>
    <cellStyle name="Normal 6 2 2 4 2 4" xfId="45748"/>
    <cellStyle name="Normal 6 2 2 4 2_11) Prop" xfId="45749"/>
    <cellStyle name="Normal 6 2 2 4 3" xfId="45750"/>
    <cellStyle name="Normal 6 2 2 4 3 2" xfId="45751"/>
    <cellStyle name="Normal 6 2 2 4 3 3" xfId="45752"/>
    <cellStyle name="Normal 6 2 2 4 3_4) FAS 143" xfId="45753"/>
    <cellStyle name="Normal 6 2 2 4 4" xfId="45754"/>
    <cellStyle name="Normal 6 2 2 4 4 2" xfId="45755"/>
    <cellStyle name="Normal 6 2 2 4 4 2 2" xfId="45756"/>
    <cellStyle name="Normal 6 2 2 4 4 3" xfId="45757"/>
    <cellStyle name="Normal 6 2 2 4 4_C1 BS" xfId="45758"/>
    <cellStyle name="Normal 6 2 2 4 5" xfId="45759"/>
    <cellStyle name="Normal 6 2 2 4 5 2" xfId="45760"/>
    <cellStyle name="Normal 6 2 2 4 5 2 2" xfId="45761"/>
    <cellStyle name="Normal 6 2 2 4 5 3" xfId="45762"/>
    <cellStyle name="Normal 6 2 2 4 5_C1 BS" xfId="45763"/>
    <cellStyle name="Normal 6 2 2 4 6" xfId="45764"/>
    <cellStyle name="Normal 6 2 2 4 6 2" xfId="45765"/>
    <cellStyle name="Normal 6 2 2 4 6 2 2" xfId="45766"/>
    <cellStyle name="Normal 6 2 2 4 6 3" xfId="45767"/>
    <cellStyle name="Normal 6 2 2 4 6_C1 BS" xfId="45768"/>
    <cellStyle name="Normal 6 2 2 4 7" xfId="45769"/>
    <cellStyle name="Normal 6 2 2 4 7 2" xfId="45770"/>
    <cellStyle name="Normal 6 2 2 4 7 2 2" xfId="45771"/>
    <cellStyle name="Normal 6 2 2 4 7 3" xfId="45772"/>
    <cellStyle name="Normal 6 2 2 4 7_C1 BS" xfId="45773"/>
    <cellStyle name="Normal 6 2 2 4 8" xfId="45774"/>
    <cellStyle name="Normal 6 2 2 4 8 2" xfId="45775"/>
    <cellStyle name="Normal 6 2 2 4 8 2 2" xfId="45776"/>
    <cellStyle name="Normal 6 2 2 4 8 3" xfId="45777"/>
    <cellStyle name="Normal 6 2 2 4 8_C1 BS" xfId="45778"/>
    <cellStyle name="Normal 6 2 2 4 9" xfId="45779"/>
    <cellStyle name="Normal 6 2 2 4 9 2" xfId="45780"/>
    <cellStyle name="Normal 6 2 2 4 9 2 2" xfId="45781"/>
    <cellStyle name="Normal 6 2 2 4 9 3" xfId="45782"/>
    <cellStyle name="Normal 6 2 2 4 9_C1 BS" xfId="45783"/>
    <cellStyle name="Normal 6 2 2 4_11) Prop" xfId="45784"/>
    <cellStyle name="Normal 6 2 2 5" xfId="45785"/>
    <cellStyle name="Normal 6 2 2 5 2" xfId="45786"/>
    <cellStyle name="Normal 6 2 2 5 2 2" xfId="45787"/>
    <cellStyle name="Normal 6 2 2 5 2 2 2" xfId="45788"/>
    <cellStyle name="Normal 6 2 2 5 2 2 3" xfId="45789"/>
    <cellStyle name="Normal 6 2 2 5 2 2_4) FAS 143" xfId="45790"/>
    <cellStyle name="Normal 6 2 2 5 2 3" xfId="45791"/>
    <cellStyle name="Normal 6 2 2 5 2 4" xfId="45792"/>
    <cellStyle name="Normal 6 2 2 5 2_11) Prop" xfId="45793"/>
    <cellStyle name="Normal 6 2 2 5 3" xfId="45794"/>
    <cellStyle name="Normal 6 2 2 5 3 2" xfId="45795"/>
    <cellStyle name="Normal 6 2 2 5 3 3" xfId="45796"/>
    <cellStyle name="Normal 6 2 2 5 3_4) FAS 143" xfId="45797"/>
    <cellStyle name="Normal 6 2 2 5 4" xfId="45798"/>
    <cellStyle name="Normal 6 2 2 5 5" xfId="45799"/>
    <cellStyle name="Normal 6 2 2 5_11) Prop" xfId="45800"/>
    <cellStyle name="Normal 6 2 2 6" xfId="45801"/>
    <cellStyle name="Normal 6 2 2 6 2" xfId="45802"/>
    <cellStyle name="Normal 6 2 2 6 2 2" xfId="45803"/>
    <cellStyle name="Normal 6 2 2 6 2 3" xfId="45804"/>
    <cellStyle name="Normal 6 2 2 6 2_4) FAS 143" xfId="45805"/>
    <cellStyle name="Normal 6 2 2 6 3" xfId="45806"/>
    <cellStyle name="Normal 6 2 2 6 4" xfId="45807"/>
    <cellStyle name="Normal 6 2 2 6_11) Prop" xfId="45808"/>
    <cellStyle name="Normal 6 2 2 7" xfId="45809"/>
    <cellStyle name="Normal 6 2 2 7 2" xfId="45810"/>
    <cellStyle name="Normal 6 2 2 8" xfId="45811"/>
    <cellStyle name="Normal 6 2 2 8 2" xfId="45812"/>
    <cellStyle name="Normal 6 2 2 8 3" xfId="45813"/>
    <cellStyle name="Normal 6 2 2 8_11) Prop" xfId="45814"/>
    <cellStyle name="Normal 6 2 2 9" xfId="45815"/>
    <cellStyle name="Normal 6 2 2 9 2" xfId="45816"/>
    <cellStyle name="Normal 6 2 2 9 2 2" xfId="45817"/>
    <cellStyle name="Normal 6 2 2 9 3" xfId="45818"/>
    <cellStyle name="Normal 6 2 2 9_C1 BS" xfId="45819"/>
    <cellStyle name="Normal 6 2 2_1.) Midland &amp; P&amp;L" xfId="45820"/>
    <cellStyle name="Normal 6 2 20" xfId="45821"/>
    <cellStyle name="Normal 6 2 21" xfId="45822"/>
    <cellStyle name="Normal 6 2 22" xfId="45823"/>
    <cellStyle name="Normal 6 2 23" xfId="45824"/>
    <cellStyle name="Normal 6 2 3" xfId="45825"/>
    <cellStyle name="Normal 6 2 3 10" xfId="45826"/>
    <cellStyle name="Normal 6 2 3 2" xfId="45827"/>
    <cellStyle name="Normal 6 2 3 2 2" xfId="45828"/>
    <cellStyle name="Normal 6 2 3 2 2 2" xfId="45829"/>
    <cellStyle name="Normal 6 2 3 2 2 3" xfId="45830"/>
    <cellStyle name="Normal 6 2 3 2 2_11) Prop" xfId="45831"/>
    <cellStyle name="Normal 6 2 3 2 3" xfId="45832"/>
    <cellStyle name="Normal 6 2 3 2 3 2" xfId="45833"/>
    <cellStyle name="Normal 6 2 3 2 3 3" xfId="45834"/>
    <cellStyle name="Normal 6 2 3 2 3_4) FAS 143" xfId="45835"/>
    <cellStyle name="Normal 6 2 3 2 4" xfId="45836"/>
    <cellStyle name="Normal 6 2 3 2_11) Prop" xfId="45837"/>
    <cellStyle name="Normal 6 2 3 3" xfId="45838"/>
    <cellStyle name="Normal 6 2 3 3 2" xfId="45839"/>
    <cellStyle name="Normal 6 2 3 3 3" xfId="45840"/>
    <cellStyle name="Normal 6 2 3 3_11) Prop" xfId="45841"/>
    <cellStyle name="Normal 6 2 3 4" xfId="45842"/>
    <cellStyle name="Normal 6 2 3 4 2" xfId="45843"/>
    <cellStyle name="Normal 6 2 3 4 3" xfId="45844"/>
    <cellStyle name="Normal 6 2 3 4_4) FAS 143" xfId="45845"/>
    <cellStyle name="Normal 6 2 3 5" xfId="45846"/>
    <cellStyle name="Normal 6 2 3 5 2" xfId="45847"/>
    <cellStyle name="Normal 6 2 3 5 3" xfId="45848"/>
    <cellStyle name="Normal 6 2 3 5_4) FAS 143" xfId="45849"/>
    <cellStyle name="Normal 6 2 3 6" xfId="45850"/>
    <cellStyle name="Normal 6 2 3 7" xfId="45851"/>
    <cellStyle name="Normal 6 2 3 8" xfId="45852"/>
    <cellStyle name="Normal 6 2 3 9" xfId="45853"/>
    <cellStyle name="Normal 6 2 3_1.) Midland &amp; P&amp;L" xfId="45854"/>
    <cellStyle name="Normal 6 2 4" xfId="45855"/>
    <cellStyle name="Normal 6 2 4 10" xfId="45856"/>
    <cellStyle name="Normal 6 2 4 2" xfId="45857"/>
    <cellStyle name="Normal 6 2 4 2 2" xfId="45858"/>
    <cellStyle name="Normal 6 2 4 2 3" xfId="45859"/>
    <cellStyle name="Normal 6 2 4 2_11) Prop" xfId="45860"/>
    <cellStyle name="Normal 6 2 4 3" xfId="45861"/>
    <cellStyle name="Normal 6 2 4 3 2" xfId="45862"/>
    <cellStyle name="Normal 6 2 4 3 3" xfId="45863"/>
    <cellStyle name="Normal 6 2 4 3_4) FAS 143" xfId="45864"/>
    <cellStyle name="Normal 6 2 4 4" xfId="45865"/>
    <cellStyle name="Normal 6 2 4 5" xfId="45866"/>
    <cellStyle name="Normal 6 2 4 6" xfId="45867"/>
    <cellStyle name="Normal 6 2 4 7" xfId="45868"/>
    <cellStyle name="Normal 6 2 4 8" xfId="45869"/>
    <cellStyle name="Normal 6 2 4 9" xfId="45870"/>
    <cellStyle name="Normal 6 2 4_1.) Midland &amp; P&amp;L" xfId="45871"/>
    <cellStyle name="Normal 6 2 5" xfId="45872"/>
    <cellStyle name="Normal 6 2 5 2" xfId="45873"/>
    <cellStyle name="Normal 6 2 5 2 2" xfId="45874"/>
    <cellStyle name="Normal 6 2 5 2 3" xfId="45875"/>
    <cellStyle name="Normal 6 2 5 2_11) Prop" xfId="45876"/>
    <cellStyle name="Normal 6 2 5 3" xfId="45877"/>
    <cellStyle name="Normal 6 2 5 3 2" xfId="45878"/>
    <cellStyle name="Normal 6 2 5 3 3" xfId="45879"/>
    <cellStyle name="Normal 6 2 5 3_4) FAS 143" xfId="45880"/>
    <cellStyle name="Normal 6 2 5 4" xfId="45881"/>
    <cellStyle name="Normal 6 2 5 4 2" xfId="45882"/>
    <cellStyle name="Normal 6 2 5 5" xfId="45883"/>
    <cellStyle name="Normal 6 2 5_11) Prop" xfId="45884"/>
    <cellStyle name="Normal 6 2 6" xfId="45885"/>
    <cellStyle name="Normal 6 2 6 2" xfId="45886"/>
    <cellStyle name="Normal 6 2 6 2 2" xfId="45887"/>
    <cellStyle name="Normal 6 2 6 2 3" xfId="45888"/>
    <cellStyle name="Normal 6 2 6 2_4) FAS 143" xfId="45889"/>
    <cellStyle name="Normal 6 2 6 3" xfId="45890"/>
    <cellStyle name="Normal 6 2 6 4" xfId="45891"/>
    <cellStyle name="Normal 6 2 6_11) Prop" xfId="45892"/>
    <cellStyle name="Normal 6 2 7" xfId="45893"/>
    <cellStyle name="Normal 6 2 7 2" xfId="45894"/>
    <cellStyle name="Normal 6 2 7 2 2" xfId="45895"/>
    <cellStyle name="Normal 6 2 7 2 2 2" xfId="45896"/>
    <cellStyle name="Normal 6 2 7 2 2 2 2" xfId="45897"/>
    <cellStyle name="Normal 6 2 7 2 2 2 3" xfId="45898"/>
    <cellStyle name="Normal 6 2 7 2 2 2_4) FAS 143" xfId="45899"/>
    <cellStyle name="Normal 6 2 7 2 2 3" xfId="45900"/>
    <cellStyle name="Normal 6 2 7 2 2 4" xfId="45901"/>
    <cellStyle name="Normal 6 2 7 2 2_11) Prop" xfId="45902"/>
    <cellStyle name="Normal 6 2 7 2 3" xfId="45903"/>
    <cellStyle name="Normal 6 2 7 2 3 2" xfId="45904"/>
    <cellStyle name="Normal 6 2 7 2 3 3" xfId="45905"/>
    <cellStyle name="Normal 6 2 7 2 3_4) FAS 143" xfId="45906"/>
    <cellStyle name="Normal 6 2 7 2 4" xfId="45907"/>
    <cellStyle name="Normal 6 2 7 2 5" xfId="45908"/>
    <cellStyle name="Normal 6 2 7 2_11) Prop" xfId="45909"/>
    <cellStyle name="Normal 6 2 7 3" xfId="45910"/>
    <cellStyle name="Normal 6 2 7 3 2" xfId="45911"/>
    <cellStyle name="Normal 6 2 7 3 2 2" xfId="45912"/>
    <cellStyle name="Normal 6 2 7 3 2 2 2" xfId="45913"/>
    <cellStyle name="Normal 6 2 7 3 2 2 3" xfId="45914"/>
    <cellStyle name="Normal 6 2 7 3 2 2_4) FAS 143" xfId="45915"/>
    <cellStyle name="Normal 6 2 7 3 2 3" xfId="45916"/>
    <cellStyle name="Normal 6 2 7 3 2 4" xfId="45917"/>
    <cellStyle name="Normal 6 2 7 3 2_11) Prop" xfId="45918"/>
    <cellStyle name="Normal 6 2 7 3 3" xfId="45919"/>
    <cellStyle name="Normal 6 2 7 3 3 2" xfId="45920"/>
    <cellStyle name="Normal 6 2 7 3 3 3" xfId="45921"/>
    <cellStyle name="Normal 6 2 7 3 3_4) FAS 143" xfId="45922"/>
    <cellStyle name="Normal 6 2 7 3 4" xfId="45923"/>
    <cellStyle name="Normal 6 2 7 3 5" xfId="45924"/>
    <cellStyle name="Normal 6 2 7 3_11) Prop" xfId="45925"/>
    <cellStyle name="Normal 6 2 7 4" xfId="45926"/>
    <cellStyle name="Normal 6 2 7 4 2" xfId="45927"/>
    <cellStyle name="Normal 6 2 7 4 2 2" xfId="45928"/>
    <cellStyle name="Normal 6 2 7 4 2 3" xfId="45929"/>
    <cellStyle name="Normal 6 2 7 4 2_4) FAS 143" xfId="45930"/>
    <cellStyle name="Normal 6 2 7 4 3" xfId="45931"/>
    <cellStyle name="Normal 6 2 7 4 4" xfId="45932"/>
    <cellStyle name="Normal 6 2 7 4_11) Prop" xfId="45933"/>
    <cellStyle name="Normal 6 2 7 5" xfId="45934"/>
    <cellStyle name="Normal 6 2 7 5 2" xfId="45935"/>
    <cellStyle name="Normal 6 2 7 5 3" xfId="45936"/>
    <cellStyle name="Normal 6 2 7 5_4) FAS 143" xfId="45937"/>
    <cellStyle name="Normal 6 2 7 6" xfId="45938"/>
    <cellStyle name="Normal 6 2 7 7" xfId="45939"/>
    <cellStyle name="Normal 6 2 7_11) Prop" xfId="45940"/>
    <cellStyle name="Normal 6 2 8" xfId="45941"/>
    <cellStyle name="Normal 6 2 8 2" xfId="45942"/>
    <cellStyle name="Normal 6 2 8 2 2" xfId="45943"/>
    <cellStyle name="Normal 6 2 8 2 2 2" xfId="45944"/>
    <cellStyle name="Normal 6 2 8 2 2 2 2" xfId="45945"/>
    <cellStyle name="Normal 6 2 8 2 2 2 3" xfId="45946"/>
    <cellStyle name="Normal 6 2 8 2 2 2_4) FAS 143" xfId="45947"/>
    <cellStyle name="Normal 6 2 8 2 2 3" xfId="45948"/>
    <cellStyle name="Normal 6 2 8 2 2 4" xfId="45949"/>
    <cellStyle name="Normal 6 2 8 2 2_11) Prop" xfId="45950"/>
    <cellStyle name="Normal 6 2 8 2 3" xfId="45951"/>
    <cellStyle name="Normal 6 2 8 2 3 2" xfId="45952"/>
    <cellStyle name="Normal 6 2 8 2 3 3" xfId="45953"/>
    <cellStyle name="Normal 6 2 8 2 3_4) FAS 143" xfId="45954"/>
    <cellStyle name="Normal 6 2 8 2 4" xfId="45955"/>
    <cellStyle name="Normal 6 2 8 2 5" xfId="45956"/>
    <cellStyle name="Normal 6 2 8 2_11) Prop" xfId="45957"/>
    <cellStyle name="Normal 6 2 8 3" xfId="45958"/>
    <cellStyle name="Normal 6 2 8 3 2" xfId="45959"/>
    <cellStyle name="Normal 6 2 8 3 2 2" xfId="45960"/>
    <cellStyle name="Normal 6 2 8 3 2 3" xfId="45961"/>
    <cellStyle name="Normal 6 2 8 3 2_4) FAS 143" xfId="45962"/>
    <cellStyle name="Normal 6 2 8 3 3" xfId="45963"/>
    <cellStyle name="Normal 6 2 8 3 4" xfId="45964"/>
    <cellStyle name="Normal 6 2 8 3_11) Prop" xfId="45965"/>
    <cellStyle name="Normal 6 2 8 4" xfId="45966"/>
    <cellStyle name="Normal 6 2 8 4 2" xfId="45967"/>
    <cellStyle name="Normal 6 2 8 4 3" xfId="45968"/>
    <cellStyle name="Normal 6 2 8 4_4) FAS 143" xfId="45969"/>
    <cellStyle name="Normal 6 2 8 5" xfId="45970"/>
    <cellStyle name="Normal 6 2 8 6" xfId="45971"/>
    <cellStyle name="Normal 6 2 8_11) Prop" xfId="45972"/>
    <cellStyle name="Normal 6 2 9" xfId="45973"/>
    <cellStyle name="Normal 6 2 9 2" xfId="45974"/>
    <cellStyle name="Normal 6 2 9 2 2" xfId="45975"/>
    <cellStyle name="Normal 6 2 9 2 3" xfId="45976"/>
    <cellStyle name="Normal 6 2 9 2_4) FAS 143" xfId="45977"/>
    <cellStyle name="Normal 6 2 9 3" xfId="45978"/>
    <cellStyle name="Normal 6 2 9 4" xfId="45979"/>
    <cellStyle name="Normal 6 2 9_11) Prop" xfId="45980"/>
    <cellStyle name="Normal 6 2_1.) Midland &amp; P&amp;L" xfId="45981"/>
    <cellStyle name="Normal 6 20" xfId="45982"/>
    <cellStyle name="Normal 6 20 2" xfId="45983"/>
    <cellStyle name="Normal 6 20 2 2" xfId="45984"/>
    <cellStyle name="Normal 6 20 3" xfId="45985"/>
    <cellStyle name="Normal 6 20_C1 BS" xfId="45986"/>
    <cellStyle name="Normal 6 21" xfId="45987"/>
    <cellStyle name="Normal 6 21 2" xfId="45988"/>
    <cellStyle name="Normal 6 21 2 2" xfId="45989"/>
    <cellStyle name="Normal 6 21 3" xfId="45990"/>
    <cellStyle name="Normal 6 21_C1 BS" xfId="45991"/>
    <cellStyle name="Normal 6 22" xfId="45992"/>
    <cellStyle name="Normal 6 22 2" xfId="45993"/>
    <cellStyle name="Normal 6 23" xfId="45994"/>
    <cellStyle name="Normal 6 23 2" xfId="45995"/>
    <cellStyle name="Normal 6 24" xfId="45996"/>
    <cellStyle name="Normal 6 24 2" xfId="45997"/>
    <cellStyle name="Normal 6 25" xfId="45998"/>
    <cellStyle name="Normal 6 25 2" xfId="45999"/>
    <cellStyle name="Normal 6 26" xfId="46000"/>
    <cellStyle name="Normal 6 27" xfId="46001"/>
    <cellStyle name="Normal 6 28" xfId="46002"/>
    <cellStyle name="Normal 6 29" xfId="46003"/>
    <cellStyle name="Normal 6 3" xfId="46004"/>
    <cellStyle name="Normal 6 3 10" xfId="46005"/>
    <cellStyle name="Normal 6 3 10 2" xfId="46006"/>
    <cellStyle name="Normal 6 3 10 2 2" xfId="46007"/>
    <cellStyle name="Normal 6 3 10 3" xfId="46008"/>
    <cellStyle name="Normal 6 3 10_C1 BS" xfId="46009"/>
    <cellStyle name="Normal 6 3 11" xfId="46010"/>
    <cellStyle name="Normal 6 3 11 2" xfId="46011"/>
    <cellStyle name="Normal 6 3 12" xfId="46012"/>
    <cellStyle name="Normal 6 3 13" xfId="46013"/>
    <cellStyle name="Normal 6 3 2" xfId="46014"/>
    <cellStyle name="Normal 6 3 2 10" xfId="46015"/>
    <cellStyle name="Normal 6 3 2 2" xfId="46016"/>
    <cellStyle name="Normal 6 3 2 2 2" xfId="46017"/>
    <cellStyle name="Normal 6 3 2 2 2 2" xfId="46018"/>
    <cellStyle name="Normal 6 3 2 2 2 3" xfId="46019"/>
    <cellStyle name="Normal 6 3 2 2 2_4) FAS 143" xfId="46020"/>
    <cellStyle name="Normal 6 3 2 2 3" xfId="46021"/>
    <cellStyle name="Normal 6 3 2 2 3 2" xfId="46022"/>
    <cellStyle name="Normal 6 3 2 2 3 3" xfId="46023"/>
    <cellStyle name="Normal 6 3 2 2 3_4) FAS 143" xfId="46024"/>
    <cellStyle name="Normal 6 3 2 2 4" xfId="46025"/>
    <cellStyle name="Normal 6 3 2 2 5" xfId="46026"/>
    <cellStyle name="Normal 6 3 2 2_11) Prop" xfId="46027"/>
    <cellStyle name="Normal 6 3 2 3" xfId="46028"/>
    <cellStyle name="Normal 6 3 2 3 2" xfId="46029"/>
    <cellStyle name="Normal 6 3 2 4" xfId="46030"/>
    <cellStyle name="Normal 6 3 2 4 2" xfId="46031"/>
    <cellStyle name="Normal 6 3 2 4 3" xfId="46032"/>
    <cellStyle name="Normal 6 3 2 4_4) FAS 143" xfId="46033"/>
    <cellStyle name="Normal 6 3 2 5" xfId="46034"/>
    <cellStyle name="Normal 6 3 2 5 2" xfId="46035"/>
    <cellStyle name="Normal 6 3 2 5 3" xfId="46036"/>
    <cellStyle name="Normal 6 3 2 5_4) FAS 143" xfId="46037"/>
    <cellStyle name="Normal 6 3 2 6" xfId="46038"/>
    <cellStyle name="Normal 6 3 2 7" xfId="46039"/>
    <cellStyle name="Normal 6 3 2 8" xfId="46040"/>
    <cellStyle name="Normal 6 3 2 9" xfId="46041"/>
    <cellStyle name="Normal 6 3 2_1.) Midland &amp; P&amp;L" xfId="46042"/>
    <cellStyle name="Normal 6 3 3" xfId="46043"/>
    <cellStyle name="Normal 6 3 3 10" xfId="46044"/>
    <cellStyle name="Normal 6 3 3 11" xfId="46045"/>
    <cellStyle name="Normal 6 3 3 2" xfId="46046"/>
    <cellStyle name="Normal 6 3 3 2 2" xfId="46047"/>
    <cellStyle name="Normal 6 3 3 2 2 2" xfId="46048"/>
    <cellStyle name="Normal 6 3 3 2 2 3" xfId="46049"/>
    <cellStyle name="Normal 6 3 3 2 2_4) FAS 143" xfId="46050"/>
    <cellStyle name="Normal 6 3 3 2 3" xfId="46051"/>
    <cellStyle name="Normal 6 3 3 2 3 2" xfId="46052"/>
    <cellStyle name="Normal 6 3 3 2 3 2 2" xfId="46053"/>
    <cellStyle name="Normal 6 3 3 2 3 3" xfId="46054"/>
    <cellStyle name="Normal 6 3 3 2 3_C1 BS" xfId="46055"/>
    <cellStyle name="Normal 6 3 3 2 4" xfId="46056"/>
    <cellStyle name="Normal 6 3 3 2 4 2" xfId="46057"/>
    <cellStyle name="Normal 6 3 3 2 4 2 2" xfId="46058"/>
    <cellStyle name="Normal 6 3 3 2 4 3" xfId="46059"/>
    <cellStyle name="Normal 6 3 3 2 4_C1 BS" xfId="46060"/>
    <cellStyle name="Normal 6 3 3 2 5" xfId="46061"/>
    <cellStyle name="Normal 6 3 3 2 5 2" xfId="46062"/>
    <cellStyle name="Normal 6 3 3 2 6" xfId="46063"/>
    <cellStyle name="Normal 6 3 3 2_11) Prop" xfId="46064"/>
    <cellStyle name="Normal 6 3 3 3" xfId="46065"/>
    <cellStyle name="Normal 6 3 3 3 2" xfId="46066"/>
    <cellStyle name="Normal 6 3 3 3 3" xfId="46067"/>
    <cellStyle name="Normal 6 3 3 3_4) FAS 143" xfId="46068"/>
    <cellStyle name="Normal 6 3 3 4" xfId="46069"/>
    <cellStyle name="Normal 6 3 3 4 2" xfId="46070"/>
    <cellStyle name="Normal 6 3 3 4 3" xfId="46071"/>
    <cellStyle name="Normal 6 3 3 4_4) FAS 143" xfId="46072"/>
    <cellStyle name="Normal 6 3 3 5" xfId="46073"/>
    <cellStyle name="Normal 6 3 3 5 2" xfId="46074"/>
    <cellStyle name="Normal 6 3 3 5 2 2" xfId="46075"/>
    <cellStyle name="Normal 6 3 3 5 3" xfId="46076"/>
    <cellStyle name="Normal 6 3 3 5_C1 BS" xfId="46077"/>
    <cellStyle name="Normal 6 3 3 6" xfId="46078"/>
    <cellStyle name="Normal 6 3 3 6 2" xfId="46079"/>
    <cellStyle name="Normal 6 3 3 6 2 2" xfId="46080"/>
    <cellStyle name="Normal 6 3 3 6 3" xfId="46081"/>
    <cellStyle name="Normal 6 3 3 6_C1 BS" xfId="46082"/>
    <cellStyle name="Normal 6 3 3 7" xfId="46083"/>
    <cellStyle name="Normal 6 3 3 7 2" xfId="46084"/>
    <cellStyle name="Normal 6 3 3 8" xfId="46085"/>
    <cellStyle name="Normal 6 3 3 8 2" xfId="46086"/>
    <cellStyle name="Normal 6 3 3 9" xfId="46087"/>
    <cellStyle name="Normal 6 3 3_1.) Midland &amp; P&amp;L" xfId="46088"/>
    <cellStyle name="Normal 6 3 4" xfId="46089"/>
    <cellStyle name="Normal 6 3 4 2" xfId="46090"/>
    <cellStyle name="Normal 6 3 4 2 2" xfId="46091"/>
    <cellStyle name="Normal 6 3 4 2 3" xfId="46092"/>
    <cellStyle name="Normal 6 3 4 2_4) FAS 143" xfId="46093"/>
    <cellStyle name="Normal 6 3 4 3" xfId="46094"/>
    <cellStyle name="Normal 6 3 4 3 2" xfId="46095"/>
    <cellStyle name="Normal 6 3 4 3 3" xfId="46096"/>
    <cellStyle name="Normal 6 3 4 3_4) FAS 143" xfId="46097"/>
    <cellStyle name="Normal 6 3 4 4" xfId="46098"/>
    <cellStyle name="Normal 6 3 4 5" xfId="46099"/>
    <cellStyle name="Normal 6 3 4_11) Prop" xfId="46100"/>
    <cellStyle name="Normal 6 3 5" xfId="46101"/>
    <cellStyle name="Normal 6 3 5 2" xfId="46102"/>
    <cellStyle name="Normal 6 3 5 2 2" xfId="46103"/>
    <cellStyle name="Normal 6 3 5 2 3" xfId="46104"/>
    <cellStyle name="Normal 6 3 5 2_4) FAS 143" xfId="46105"/>
    <cellStyle name="Normal 6 3 5 3" xfId="46106"/>
    <cellStyle name="Normal 6 3 5 3 2" xfId="46107"/>
    <cellStyle name="Normal 6 3 5 3 3" xfId="46108"/>
    <cellStyle name="Normal 6 3 5 3_4) FAS 143" xfId="46109"/>
    <cellStyle name="Normal 6 3 5 4" xfId="46110"/>
    <cellStyle name="Normal 6 3 5 5" xfId="46111"/>
    <cellStyle name="Normal 6 3 5_11) Prop" xfId="46112"/>
    <cellStyle name="Normal 6 3 6" xfId="46113"/>
    <cellStyle name="Normal 6 3 6 2" xfId="46114"/>
    <cellStyle name="Normal 6 3 6 2 2" xfId="46115"/>
    <cellStyle name="Normal 6 3 6 2 3" xfId="46116"/>
    <cellStyle name="Normal 6 3 6 2_4) FAS 143" xfId="46117"/>
    <cellStyle name="Normal 6 3 6 3" xfId="46118"/>
    <cellStyle name="Normal 6 3 6 4" xfId="46119"/>
    <cellStyle name="Normal 6 3 6_11) Prop" xfId="46120"/>
    <cellStyle name="Normal 6 3 7" xfId="46121"/>
    <cellStyle name="Normal 6 3 7 2" xfId="46122"/>
    <cellStyle name="Normal 6 3 7 3" xfId="46123"/>
    <cellStyle name="Normal 6 3 7_11) Prop" xfId="46124"/>
    <cellStyle name="Normal 6 3 8" xfId="46125"/>
    <cellStyle name="Normal 6 3 8 2" xfId="46126"/>
    <cellStyle name="Normal 6 3 8 3" xfId="46127"/>
    <cellStyle name="Normal 6 3 8_11) Prop" xfId="46128"/>
    <cellStyle name="Normal 6 3 9" xfId="46129"/>
    <cellStyle name="Normal 6 3 9 2" xfId="46130"/>
    <cellStyle name="Normal 6 3 9 2 2" xfId="46131"/>
    <cellStyle name="Normal 6 3 9 3" xfId="46132"/>
    <cellStyle name="Normal 6 3 9_C1 BS" xfId="46133"/>
    <cellStyle name="Normal 6 3_1.) Midland &amp; P&amp;L" xfId="46134"/>
    <cellStyle name="Normal 6 30" xfId="46135"/>
    <cellStyle name="Normal 6 31" xfId="46136"/>
    <cellStyle name="Normal 6 32" xfId="46137"/>
    <cellStyle name="Normal 6 33" xfId="46138"/>
    <cellStyle name="Normal 6 34" xfId="46139"/>
    <cellStyle name="Normal 6 35" xfId="46140"/>
    <cellStyle name="Normal 6 36" xfId="46141"/>
    <cellStyle name="Normal 6 37" xfId="46142"/>
    <cellStyle name="Normal 6 4" xfId="46143"/>
    <cellStyle name="Normal 6 4 10" xfId="46144"/>
    <cellStyle name="Normal 6 4 2" xfId="46145"/>
    <cellStyle name="Normal 6 4 2 2" xfId="46146"/>
    <cellStyle name="Normal 6 4 2 2 2" xfId="46147"/>
    <cellStyle name="Normal 6 4 2 2 2 2" xfId="46148"/>
    <cellStyle name="Normal 6 4 2 2 2 3" xfId="46149"/>
    <cellStyle name="Normal 6 4 2 2 2_4) FAS 143" xfId="46150"/>
    <cellStyle name="Normal 6 4 2 2 3" xfId="46151"/>
    <cellStyle name="Normal 6 4 2 2 3 2" xfId="46152"/>
    <cellStyle name="Normal 6 4 2 2 3 3" xfId="46153"/>
    <cellStyle name="Normal 6 4 2 2 3_4) FAS 143" xfId="46154"/>
    <cellStyle name="Normal 6 4 2 2 4" xfId="46155"/>
    <cellStyle name="Normal 6 4 2 2 4 2" xfId="46156"/>
    <cellStyle name="Normal 6 4 2 2 4 2 2" xfId="46157"/>
    <cellStyle name="Normal 6 4 2 2 4 3" xfId="46158"/>
    <cellStyle name="Normal 6 4 2 2 4_C1 BS" xfId="46159"/>
    <cellStyle name="Normal 6 4 2 2 5" xfId="46160"/>
    <cellStyle name="Normal 6 4 2 2 5 2" xfId="46161"/>
    <cellStyle name="Normal 6 4 2 2 5 2 2" xfId="46162"/>
    <cellStyle name="Normal 6 4 2 2 5 3" xfId="46163"/>
    <cellStyle name="Normal 6 4 2 2 5_C1 BS" xfId="46164"/>
    <cellStyle name="Normal 6 4 2 2 6" xfId="46165"/>
    <cellStyle name="Normal 6 4 2 2 6 2" xfId="46166"/>
    <cellStyle name="Normal 6 4 2 2 7" xfId="46167"/>
    <cellStyle name="Normal 6 4 2 2_11) Prop" xfId="46168"/>
    <cellStyle name="Normal 6 4 2 3" xfId="46169"/>
    <cellStyle name="Normal 6 4 2 3 2" xfId="46170"/>
    <cellStyle name="Normal 6 4 2 3 3" xfId="46171"/>
    <cellStyle name="Normal 6 4 2 3_11) Prop" xfId="46172"/>
    <cellStyle name="Normal 6 4 2 4" xfId="46173"/>
    <cellStyle name="Normal 6 4 2 4 2" xfId="46174"/>
    <cellStyle name="Normal 6 4 2 4 3" xfId="46175"/>
    <cellStyle name="Normal 6 4 2 4_4) FAS 143" xfId="46176"/>
    <cellStyle name="Normal 6 4 2 5" xfId="46177"/>
    <cellStyle name="Normal 6 4 2 5 2" xfId="46178"/>
    <cellStyle name="Normal 6 4 2 5 3" xfId="46179"/>
    <cellStyle name="Normal 6 4 2 5_4) FAS 143" xfId="46180"/>
    <cellStyle name="Normal 6 4 2 6" xfId="46181"/>
    <cellStyle name="Normal 6 4 2 6 2" xfId="46182"/>
    <cellStyle name="Normal 6 4 2 6 2 2" xfId="46183"/>
    <cellStyle name="Normal 6 4 2 6 3" xfId="46184"/>
    <cellStyle name="Normal 6 4 2 6_C1 BS" xfId="46185"/>
    <cellStyle name="Normal 6 4 2 7" xfId="46186"/>
    <cellStyle name="Normal 6 4 2 7 2" xfId="46187"/>
    <cellStyle name="Normal 6 4 2 7 2 2" xfId="46188"/>
    <cellStyle name="Normal 6 4 2 7 3" xfId="46189"/>
    <cellStyle name="Normal 6 4 2 7_C1 BS" xfId="46190"/>
    <cellStyle name="Normal 6 4 2 8" xfId="46191"/>
    <cellStyle name="Normal 6 4 2 8 2" xfId="46192"/>
    <cellStyle name="Normal 6 4 2 9" xfId="46193"/>
    <cellStyle name="Normal 6 4 2_11) Prop" xfId="46194"/>
    <cellStyle name="Normal 6 4 3" xfId="46195"/>
    <cellStyle name="Normal 6 4 3 2" xfId="46196"/>
    <cellStyle name="Normal 6 4 3 2 2" xfId="46197"/>
    <cellStyle name="Normal 6 4 3 2 3" xfId="46198"/>
    <cellStyle name="Normal 6 4 3 2_4) FAS 143" xfId="46199"/>
    <cellStyle name="Normal 6 4 3 3" xfId="46200"/>
    <cellStyle name="Normal 6 4 3 3 2" xfId="46201"/>
    <cellStyle name="Normal 6 4 3 3 3" xfId="46202"/>
    <cellStyle name="Normal 6 4 3 3_4) FAS 143" xfId="46203"/>
    <cellStyle name="Normal 6 4 3 4" xfId="46204"/>
    <cellStyle name="Normal 6 4 3 5" xfId="46205"/>
    <cellStyle name="Normal 6 4 3_11) Prop" xfId="46206"/>
    <cellStyle name="Normal 6 4 4" xfId="46207"/>
    <cellStyle name="Normal 6 4 4 2" xfId="46208"/>
    <cellStyle name="Normal 6 4 4 3" xfId="46209"/>
    <cellStyle name="Normal 6 4 4_4) FAS 143" xfId="46210"/>
    <cellStyle name="Normal 6 4 5" xfId="46211"/>
    <cellStyle name="Normal 6 4 5 2" xfId="46212"/>
    <cellStyle name="Normal 6 4 5 3" xfId="46213"/>
    <cellStyle name="Normal 6 4 5_4) FAS 143" xfId="46214"/>
    <cellStyle name="Normal 6 4 6" xfId="46215"/>
    <cellStyle name="Normal 6 4 7" xfId="46216"/>
    <cellStyle name="Normal 6 4 8" xfId="46217"/>
    <cellStyle name="Normal 6 4 9" xfId="46218"/>
    <cellStyle name="Normal 6 4_1.) Midland &amp; P&amp;L" xfId="46219"/>
    <cellStyle name="Normal 6 5" xfId="46220"/>
    <cellStyle name="Normal 6 5 10" xfId="46221"/>
    <cellStyle name="Normal 6 5 11" xfId="46222"/>
    <cellStyle name="Normal 6 5 2" xfId="46223"/>
    <cellStyle name="Normal 6 5 2 2" xfId="46224"/>
    <cellStyle name="Normal 6 5 2 2 2" xfId="46225"/>
    <cellStyle name="Normal 6 5 2 2 2 2" xfId="46226"/>
    <cellStyle name="Normal 6 5 2 2 2 2 2" xfId="46227"/>
    <cellStyle name="Normal 6 5 2 2 2 2 2 2" xfId="46228"/>
    <cellStyle name="Normal 6 5 2 2 2 2 2 3" xfId="46229"/>
    <cellStyle name="Normal 6 5 2 2 2 2 2_4) FAS 143" xfId="46230"/>
    <cellStyle name="Normal 6 5 2 2 2 2 3" xfId="46231"/>
    <cellStyle name="Normal 6 5 2 2 2 2 4" xfId="46232"/>
    <cellStyle name="Normal 6 5 2 2 2 2_11) Prop" xfId="46233"/>
    <cellStyle name="Normal 6 5 2 2 2 3" xfId="46234"/>
    <cellStyle name="Normal 6 5 2 2 2 3 2" xfId="46235"/>
    <cellStyle name="Normal 6 5 2 2 2 3 3" xfId="46236"/>
    <cellStyle name="Normal 6 5 2 2 2 3_4) FAS 143" xfId="46237"/>
    <cellStyle name="Normal 6 5 2 2 2 4" xfId="46238"/>
    <cellStyle name="Normal 6 5 2 2 2 5" xfId="46239"/>
    <cellStyle name="Normal 6 5 2 2 2_11) Prop" xfId="46240"/>
    <cellStyle name="Normal 6 5 2 2 3" xfId="46241"/>
    <cellStyle name="Normal 6 5 2 2 3 2" xfId="46242"/>
    <cellStyle name="Normal 6 5 2 2 3 2 2" xfId="46243"/>
    <cellStyle name="Normal 6 5 2 2 3 2 2 2" xfId="46244"/>
    <cellStyle name="Normal 6 5 2 2 3 2 2 3" xfId="46245"/>
    <cellStyle name="Normal 6 5 2 2 3 2 2_4) FAS 143" xfId="46246"/>
    <cellStyle name="Normal 6 5 2 2 3 2 3" xfId="46247"/>
    <cellStyle name="Normal 6 5 2 2 3 2 4" xfId="46248"/>
    <cellStyle name="Normal 6 5 2 2 3 2_11) Prop" xfId="46249"/>
    <cellStyle name="Normal 6 5 2 2 3 3" xfId="46250"/>
    <cellStyle name="Normal 6 5 2 2 3 3 2" xfId="46251"/>
    <cellStyle name="Normal 6 5 2 2 3 3 3" xfId="46252"/>
    <cellStyle name="Normal 6 5 2 2 3 3_4) FAS 143" xfId="46253"/>
    <cellStyle name="Normal 6 5 2 2 3 4" xfId="46254"/>
    <cellStyle name="Normal 6 5 2 2 3 5" xfId="46255"/>
    <cellStyle name="Normal 6 5 2 2 3_11) Prop" xfId="46256"/>
    <cellStyle name="Normal 6 5 2 2 4" xfId="46257"/>
    <cellStyle name="Normal 6 5 2 2 4 2" xfId="46258"/>
    <cellStyle name="Normal 6 5 2 2 4 2 2" xfId="46259"/>
    <cellStyle name="Normal 6 5 2 2 4 2 3" xfId="46260"/>
    <cellStyle name="Normal 6 5 2 2 4 2_4) FAS 143" xfId="46261"/>
    <cellStyle name="Normal 6 5 2 2 4 3" xfId="46262"/>
    <cellStyle name="Normal 6 5 2 2 4 4" xfId="46263"/>
    <cellStyle name="Normal 6 5 2 2 4_11) Prop" xfId="46264"/>
    <cellStyle name="Normal 6 5 2 2 5" xfId="46265"/>
    <cellStyle name="Normal 6 5 2 2 5 2" xfId="46266"/>
    <cellStyle name="Normal 6 5 2 2 5 3" xfId="46267"/>
    <cellStyle name="Normal 6 5 2 2 5_4) FAS 143" xfId="46268"/>
    <cellStyle name="Normal 6 5 2 2 6" xfId="46269"/>
    <cellStyle name="Normal 6 5 2 2 7" xfId="46270"/>
    <cellStyle name="Normal 6 5 2 2_11) Prop" xfId="46271"/>
    <cellStyle name="Normal 6 5 2 3" xfId="46272"/>
    <cellStyle name="Normal 6 5 2 3 2" xfId="46273"/>
    <cellStyle name="Normal 6 5 2 3 2 2" xfId="46274"/>
    <cellStyle name="Normal 6 5 2 3 2 2 2" xfId="46275"/>
    <cellStyle name="Normal 6 5 2 3 2 2 3" xfId="46276"/>
    <cellStyle name="Normal 6 5 2 3 2 2_4) FAS 143" xfId="46277"/>
    <cellStyle name="Normal 6 5 2 3 2 3" xfId="46278"/>
    <cellStyle name="Normal 6 5 2 3 2 4" xfId="46279"/>
    <cellStyle name="Normal 6 5 2 3 2_11) Prop" xfId="46280"/>
    <cellStyle name="Normal 6 5 2 3 3" xfId="46281"/>
    <cellStyle name="Normal 6 5 2 3 3 2" xfId="46282"/>
    <cellStyle name="Normal 6 5 2 3 3 3" xfId="46283"/>
    <cellStyle name="Normal 6 5 2 3 3_4) FAS 143" xfId="46284"/>
    <cellStyle name="Normal 6 5 2 3 4" xfId="46285"/>
    <cellStyle name="Normal 6 5 2 3 5" xfId="46286"/>
    <cellStyle name="Normal 6 5 2 3_11) Prop" xfId="46287"/>
    <cellStyle name="Normal 6 5 2 4" xfId="46288"/>
    <cellStyle name="Normal 6 5 2 4 2" xfId="46289"/>
    <cellStyle name="Normal 6 5 2 4 2 2" xfId="46290"/>
    <cellStyle name="Normal 6 5 2 4 2 2 2" xfId="46291"/>
    <cellStyle name="Normal 6 5 2 4 2 2 3" xfId="46292"/>
    <cellStyle name="Normal 6 5 2 4 2 2_4) FAS 143" xfId="46293"/>
    <cellStyle name="Normal 6 5 2 4 2 3" xfId="46294"/>
    <cellStyle name="Normal 6 5 2 4 2 4" xfId="46295"/>
    <cellStyle name="Normal 6 5 2 4 2_11) Prop" xfId="46296"/>
    <cellStyle name="Normal 6 5 2 4 3" xfId="46297"/>
    <cellStyle name="Normal 6 5 2 4 3 2" xfId="46298"/>
    <cellStyle name="Normal 6 5 2 4 3 3" xfId="46299"/>
    <cellStyle name="Normal 6 5 2 4 3_4) FAS 143" xfId="46300"/>
    <cellStyle name="Normal 6 5 2 4 4" xfId="46301"/>
    <cellStyle name="Normal 6 5 2 4 5" xfId="46302"/>
    <cellStyle name="Normal 6 5 2 4_11) Prop" xfId="46303"/>
    <cellStyle name="Normal 6 5 2 5" xfId="46304"/>
    <cellStyle name="Normal 6 5 2 5 2" xfId="46305"/>
    <cellStyle name="Normal 6 5 2 5 2 2" xfId="46306"/>
    <cellStyle name="Normal 6 5 2 5 2 3" xfId="46307"/>
    <cellStyle name="Normal 6 5 2 5 2_4) FAS 143" xfId="46308"/>
    <cellStyle name="Normal 6 5 2 5 3" xfId="46309"/>
    <cellStyle name="Normal 6 5 2 5 4" xfId="46310"/>
    <cellStyle name="Normal 6 5 2 5_11) Prop" xfId="46311"/>
    <cellStyle name="Normal 6 5 2 6" xfId="46312"/>
    <cellStyle name="Normal 6 5 2 6 2" xfId="46313"/>
    <cellStyle name="Normal 6 5 2 6 3" xfId="46314"/>
    <cellStyle name="Normal 6 5 2 6_4) FAS 143" xfId="46315"/>
    <cellStyle name="Normal 6 5 2 7" xfId="46316"/>
    <cellStyle name="Normal 6 5 2 8" xfId="46317"/>
    <cellStyle name="Normal 6 5 2_11) Prop" xfId="46318"/>
    <cellStyle name="Normal 6 5 3" xfId="46319"/>
    <cellStyle name="Normal 6 5 3 2" xfId="46320"/>
    <cellStyle name="Normal 6 5 3 2 2" xfId="46321"/>
    <cellStyle name="Normal 6 5 3 2 3" xfId="46322"/>
    <cellStyle name="Normal 6 5 3 2_4) FAS 143" xfId="46323"/>
    <cellStyle name="Normal 6 5 3 3" xfId="46324"/>
    <cellStyle name="Normal 6 5 3_11) Prop" xfId="46325"/>
    <cellStyle name="Normal 6 5 4" xfId="46326"/>
    <cellStyle name="Normal 6 5 4 2" xfId="46327"/>
    <cellStyle name="Normal 6 5 4 2 2" xfId="46328"/>
    <cellStyle name="Normal 6 5 4 2 2 2" xfId="46329"/>
    <cellStyle name="Normal 6 5 4 2 2 2 2" xfId="46330"/>
    <cellStyle name="Normal 6 5 4 2 2 2 3" xfId="46331"/>
    <cellStyle name="Normal 6 5 4 2 2 2_4) FAS 143" xfId="46332"/>
    <cellStyle name="Normal 6 5 4 2 2 3" xfId="46333"/>
    <cellStyle name="Normal 6 5 4 2 2 4" xfId="46334"/>
    <cellStyle name="Normal 6 5 4 2 2_11) Prop" xfId="46335"/>
    <cellStyle name="Normal 6 5 4 2 3" xfId="46336"/>
    <cellStyle name="Normal 6 5 4 2 3 2" xfId="46337"/>
    <cellStyle name="Normal 6 5 4 2 3 3" xfId="46338"/>
    <cellStyle name="Normal 6 5 4 2 3_4) FAS 143" xfId="46339"/>
    <cellStyle name="Normal 6 5 4 2 4" xfId="46340"/>
    <cellStyle name="Normal 6 5 4 2 5" xfId="46341"/>
    <cellStyle name="Normal 6 5 4 2_11) Prop" xfId="46342"/>
    <cellStyle name="Normal 6 5 4 3" xfId="46343"/>
    <cellStyle name="Normal 6 5 4 3 2" xfId="46344"/>
    <cellStyle name="Normal 6 5 4 3 2 2" xfId="46345"/>
    <cellStyle name="Normal 6 5 4 3 2 2 2" xfId="46346"/>
    <cellStyle name="Normal 6 5 4 3 2 2 3" xfId="46347"/>
    <cellStyle name="Normal 6 5 4 3 2 2_4) FAS 143" xfId="46348"/>
    <cellStyle name="Normal 6 5 4 3 2 3" xfId="46349"/>
    <cellStyle name="Normal 6 5 4 3 2 4" xfId="46350"/>
    <cellStyle name="Normal 6 5 4 3 2_11) Prop" xfId="46351"/>
    <cellStyle name="Normal 6 5 4 3 3" xfId="46352"/>
    <cellStyle name="Normal 6 5 4 3 3 2" xfId="46353"/>
    <cellStyle name="Normal 6 5 4 3 3 3" xfId="46354"/>
    <cellStyle name="Normal 6 5 4 3 3_4) FAS 143" xfId="46355"/>
    <cellStyle name="Normal 6 5 4 3 4" xfId="46356"/>
    <cellStyle name="Normal 6 5 4 3 5" xfId="46357"/>
    <cellStyle name="Normal 6 5 4 3_11) Prop" xfId="46358"/>
    <cellStyle name="Normal 6 5 4 4" xfId="46359"/>
    <cellStyle name="Normal 6 5 4 4 2" xfId="46360"/>
    <cellStyle name="Normal 6 5 4 4 2 2" xfId="46361"/>
    <cellStyle name="Normal 6 5 4 4 2 3" xfId="46362"/>
    <cellStyle name="Normal 6 5 4 4 2_4) FAS 143" xfId="46363"/>
    <cellStyle name="Normal 6 5 4 4 3" xfId="46364"/>
    <cellStyle name="Normal 6 5 4 4 4" xfId="46365"/>
    <cellStyle name="Normal 6 5 4 4_11) Prop" xfId="46366"/>
    <cellStyle name="Normal 6 5 4 5" xfId="46367"/>
    <cellStyle name="Normal 6 5 4 5 2" xfId="46368"/>
    <cellStyle name="Normal 6 5 4 5 3" xfId="46369"/>
    <cellStyle name="Normal 6 5 4 5_4) FAS 143" xfId="46370"/>
    <cellStyle name="Normal 6 5 4 6" xfId="46371"/>
    <cellStyle name="Normal 6 5 4 7" xfId="46372"/>
    <cellStyle name="Normal 6 5 4_11) Prop" xfId="46373"/>
    <cellStyle name="Normal 6 5 5" xfId="46374"/>
    <cellStyle name="Normal 6 5 5 2" xfId="46375"/>
    <cellStyle name="Normal 6 5 5 2 2" xfId="46376"/>
    <cellStyle name="Normal 6 5 5 2 2 2" xfId="46377"/>
    <cellStyle name="Normal 6 5 5 2 2 3" xfId="46378"/>
    <cellStyle name="Normal 6 5 5 2 2_4) FAS 143" xfId="46379"/>
    <cellStyle name="Normal 6 5 5 2 3" xfId="46380"/>
    <cellStyle name="Normal 6 5 5 2 4" xfId="46381"/>
    <cellStyle name="Normal 6 5 5 2_11) Prop" xfId="46382"/>
    <cellStyle name="Normal 6 5 5 3" xfId="46383"/>
    <cellStyle name="Normal 6 5 5 3 2" xfId="46384"/>
    <cellStyle name="Normal 6 5 5 3 3" xfId="46385"/>
    <cellStyle name="Normal 6 5 5 3_4) FAS 143" xfId="46386"/>
    <cellStyle name="Normal 6 5 5 4" xfId="46387"/>
    <cellStyle name="Normal 6 5 5 5" xfId="46388"/>
    <cellStyle name="Normal 6 5 5_11) Prop" xfId="46389"/>
    <cellStyle name="Normal 6 5 6" xfId="46390"/>
    <cellStyle name="Normal 6 5 6 2" xfId="46391"/>
    <cellStyle name="Normal 6 5 6 2 2" xfId="46392"/>
    <cellStyle name="Normal 6 5 6 2 2 2" xfId="46393"/>
    <cellStyle name="Normal 6 5 6 2 2 3" xfId="46394"/>
    <cellStyle name="Normal 6 5 6 2 2_4) FAS 143" xfId="46395"/>
    <cellStyle name="Normal 6 5 6 2 3" xfId="46396"/>
    <cellStyle name="Normal 6 5 6 2 4" xfId="46397"/>
    <cellStyle name="Normal 6 5 6 2_11) Prop" xfId="46398"/>
    <cellStyle name="Normal 6 5 6 3" xfId="46399"/>
    <cellStyle name="Normal 6 5 6 3 2" xfId="46400"/>
    <cellStyle name="Normal 6 5 6 3 3" xfId="46401"/>
    <cellStyle name="Normal 6 5 6 3_4) FAS 143" xfId="46402"/>
    <cellStyle name="Normal 6 5 6 4" xfId="46403"/>
    <cellStyle name="Normal 6 5 6 5" xfId="46404"/>
    <cellStyle name="Normal 6 5 6_11) Prop" xfId="46405"/>
    <cellStyle name="Normal 6 5 7" xfId="46406"/>
    <cellStyle name="Normal 6 5 7 2" xfId="46407"/>
    <cellStyle name="Normal 6 5 7 2 2" xfId="46408"/>
    <cellStyle name="Normal 6 5 7 2 3" xfId="46409"/>
    <cellStyle name="Normal 6 5 7 2_4) FAS 143" xfId="46410"/>
    <cellStyle name="Normal 6 5 7 3" xfId="46411"/>
    <cellStyle name="Normal 6 5 7 4" xfId="46412"/>
    <cellStyle name="Normal 6 5 7_11) Prop" xfId="46413"/>
    <cellStyle name="Normal 6 5 8" xfId="46414"/>
    <cellStyle name="Normal 6 5 8 2" xfId="46415"/>
    <cellStyle name="Normal 6 5 8 3" xfId="46416"/>
    <cellStyle name="Normal 6 5 8_11) Prop" xfId="46417"/>
    <cellStyle name="Normal 6 5 9" xfId="46418"/>
    <cellStyle name="Normal 6 5 9 2" xfId="46419"/>
    <cellStyle name="Normal 6 5 9 3" xfId="46420"/>
    <cellStyle name="Normal 6 5 9_4) FAS 143" xfId="46421"/>
    <cellStyle name="Normal 6 5_1.) Midland &amp; P&amp;L" xfId="46422"/>
    <cellStyle name="Normal 6 6" xfId="46423"/>
    <cellStyle name="Normal 6 6 2" xfId="46424"/>
    <cellStyle name="Normal 6 6 2 2" xfId="46425"/>
    <cellStyle name="Normal 6 6 2 2 2" xfId="46426"/>
    <cellStyle name="Normal 6 6 2 2 3" xfId="46427"/>
    <cellStyle name="Normal 6 6 2 2_4) FAS 143" xfId="46428"/>
    <cellStyle name="Normal 6 6 2 3" xfId="46429"/>
    <cellStyle name="Normal 6 6 2 4" xfId="46430"/>
    <cellStyle name="Normal 6 6 2_11) Prop" xfId="46431"/>
    <cellStyle name="Normal 6 6 3" xfId="46432"/>
    <cellStyle name="Normal 6 6 3 2" xfId="46433"/>
    <cellStyle name="Normal 6 6 3 3" xfId="46434"/>
    <cellStyle name="Normal 6 6 3_4) FAS 143" xfId="46435"/>
    <cellStyle name="Normal 6 6 4" xfId="46436"/>
    <cellStyle name="Normal 6 6 4 2" xfId="46437"/>
    <cellStyle name="Normal 6 6 4 3" xfId="46438"/>
    <cellStyle name="Normal 6 6 4_4) FAS 143" xfId="46439"/>
    <cellStyle name="Normal 6 6 5" xfId="46440"/>
    <cellStyle name="Normal 6 6 5 2" xfId="46441"/>
    <cellStyle name="Normal 6 6 6" xfId="46442"/>
    <cellStyle name="Normal 6 6_11) Prop" xfId="46443"/>
    <cellStyle name="Normal 6 7" xfId="46444"/>
    <cellStyle name="Normal 6 7 2" xfId="46445"/>
    <cellStyle name="Normal 6 7 2 2" xfId="46446"/>
    <cellStyle name="Normal 6 7 2 3" xfId="46447"/>
    <cellStyle name="Normal 6 7 2_4) FAS 143" xfId="46448"/>
    <cellStyle name="Normal 6 7 3" xfId="46449"/>
    <cellStyle name="Normal 6 7 3 2" xfId="46450"/>
    <cellStyle name="Normal 6 7 3 3" xfId="46451"/>
    <cellStyle name="Normal 6 7 3_4) FAS 143" xfId="46452"/>
    <cellStyle name="Normal 6 7 4" xfId="46453"/>
    <cellStyle name="Normal 6 7 5" xfId="46454"/>
    <cellStyle name="Normal 6 7_11) Prop" xfId="46455"/>
    <cellStyle name="Normal 6 8" xfId="46456"/>
    <cellStyle name="Normal 6 8 2" xfId="46457"/>
    <cellStyle name="Normal 6 8 2 2" xfId="46458"/>
    <cellStyle name="Normal 6 8 2 2 2" xfId="46459"/>
    <cellStyle name="Normal 6 8 2 2 2 2" xfId="46460"/>
    <cellStyle name="Normal 6 8 2 2 2 2 2" xfId="46461"/>
    <cellStyle name="Normal 6 8 2 2 2 2 3" xfId="46462"/>
    <cellStyle name="Normal 6 8 2 2 2 2_4) FAS 143" xfId="46463"/>
    <cellStyle name="Normal 6 8 2 2 2 3" xfId="46464"/>
    <cellStyle name="Normal 6 8 2 2 2 4" xfId="46465"/>
    <cellStyle name="Normal 6 8 2 2 2_11) Prop" xfId="46466"/>
    <cellStyle name="Normal 6 8 2 2 3" xfId="46467"/>
    <cellStyle name="Normal 6 8 2 2 3 2" xfId="46468"/>
    <cellStyle name="Normal 6 8 2 2 3 3" xfId="46469"/>
    <cellStyle name="Normal 6 8 2 2 3_4) FAS 143" xfId="46470"/>
    <cellStyle name="Normal 6 8 2 2 4" xfId="46471"/>
    <cellStyle name="Normal 6 8 2 2 5" xfId="46472"/>
    <cellStyle name="Normal 6 8 2 2_11) Prop" xfId="46473"/>
    <cellStyle name="Normal 6 8 2 3" xfId="46474"/>
    <cellStyle name="Normal 6 8 2 3 2" xfId="46475"/>
    <cellStyle name="Normal 6 8 2 3 2 2" xfId="46476"/>
    <cellStyle name="Normal 6 8 2 3 2 2 2" xfId="46477"/>
    <cellStyle name="Normal 6 8 2 3 2 2 3" xfId="46478"/>
    <cellStyle name="Normal 6 8 2 3 2 2_4) FAS 143" xfId="46479"/>
    <cellStyle name="Normal 6 8 2 3 2 3" xfId="46480"/>
    <cellStyle name="Normal 6 8 2 3 2 4" xfId="46481"/>
    <cellStyle name="Normal 6 8 2 3 2_11) Prop" xfId="46482"/>
    <cellStyle name="Normal 6 8 2 3 3" xfId="46483"/>
    <cellStyle name="Normal 6 8 2 3 3 2" xfId="46484"/>
    <cellStyle name="Normal 6 8 2 3 3 3" xfId="46485"/>
    <cellStyle name="Normal 6 8 2 3 3_4) FAS 143" xfId="46486"/>
    <cellStyle name="Normal 6 8 2 3 4" xfId="46487"/>
    <cellStyle name="Normal 6 8 2 3 5" xfId="46488"/>
    <cellStyle name="Normal 6 8 2 3_11) Prop" xfId="46489"/>
    <cellStyle name="Normal 6 8 2 4" xfId="46490"/>
    <cellStyle name="Normal 6 8 2 4 2" xfId="46491"/>
    <cellStyle name="Normal 6 8 2 4 2 2" xfId="46492"/>
    <cellStyle name="Normal 6 8 2 4 2 3" xfId="46493"/>
    <cellStyle name="Normal 6 8 2 4 2_4) FAS 143" xfId="46494"/>
    <cellStyle name="Normal 6 8 2 4 3" xfId="46495"/>
    <cellStyle name="Normal 6 8 2 4 4" xfId="46496"/>
    <cellStyle name="Normal 6 8 2 4_11) Prop" xfId="46497"/>
    <cellStyle name="Normal 6 8 2 5" xfId="46498"/>
    <cellStyle name="Normal 6 8 2 5 2" xfId="46499"/>
    <cellStyle name="Normal 6 8 2 5 3" xfId="46500"/>
    <cellStyle name="Normal 6 8 2 5_4) FAS 143" xfId="46501"/>
    <cellStyle name="Normal 6 8 2 6" xfId="46502"/>
    <cellStyle name="Normal 6 8 2 7" xfId="46503"/>
    <cellStyle name="Normal 6 8 2_11) Prop" xfId="46504"/>
    <cellStyle name="Normal 6 8 3" xfId="46505"/>
    <cellStyle name="Normal 6 8 3 2" xfId="46506"/>
    <cellStyle name="Normal 6 8 3 2 2" xfId="46507"/>
    <cellStyle name="Normal 6 8 3 2 2 2" xfId="46508"/>
    <cellStyle name="Normal 6 8 3 2 2 3" xfId="46509"/>
    <cellStyle name="Normal 6 8 3 2 2_4) FAS 143" xfId="46510"/>
    <cellStyle name="Normal 6 8 3 2 3" xfId="46511"/>
    <cellStyle name="Normal 6 8 3 2 4" xfId="46512"/>
    <cellStyle name="Normal 6 8 3 2_11) Prop" xfId="46513"/>
    <cellStyle name="Normal 6 8 3 3" xfId="46514"/>
    <cellStyle name="Normal 6 8 3 3 2" xfId="46515"/>
    <cellStyle name="Normal 6 8 3 3 3" xfId="46516"/>
    <cellStyle name="Normal 6 8 3 3_4) FAS 143" xfId="46517"/>
    <cellStyle name="Normal 6 8 3 4" xfId="46518"/>
    <cellStyle name="Normal 6 8 3 5" xfId="46519"/>
    <cellStyle name="Normal 6 8 3_11) Prop" xfId="46520"/>
    <cellStyle name="Normal 6 8 4" xfId="46521"/>
    <cellStyle name="Normal 6 8 4 2" xfId="46522"/>
    <cellStyle name="Normal 6 8 4 2 2" xfId="46523"/>
    <cellStyle name="Normal 6 8 4 2 2 2" xfId="46524"/>
    <cellStyle name="Normal 6 8 4 2 2 3" xfId="46525"/>
    <cellStyle name="Normal 6 8 4 2 2_4) FAS 143" xfId="46526"/>
    <cellStyle name="Normal 6 8 4 2 3" xfId="46527"/>
    <cellStyle name="Normal 6 8 4 2 4" xfId="46528"/>
    <cellStyle name="Normal 6 8 4 2_11) Prop" xfId="46529"/>
    <cellStyle name="Normal 6 8 4 3" xfId="46530"/>
    <cellStyle name="Normal 6 8 4 3 2" xfId="46531"/>
    <cellStyle name="Normal 6 8 4 3 3" xfId="46532"/>
    <cellStyle name="Normal 6 8 4 3_4) FAS 143" xfId="46533"/>
    <cellStyle name="Normal 6 8 4 4" xfId="46534"/>
    <cellStyle name="Normal 6 8 4 5" xfId="46535"/>
    <cellStyle name="Normal 6 8 4_11) Prop" xfId="46536"/>
    <cellStyle name="Normal 6 8 5" xfId="46537"/>
    <cellStyle name="Normal 6 8 5 2" xfId="46538"/>
    <cellStyle name="Normal 6 8 5 2 2" xfId="46539"/>
    <cellStyle name="Normal 6 8 5 2 3" xfId="46540"/>
    <cellStyle name="Normal 6 8 5 2_4) FAS 143" xfId="46541"/>
    <cellStyle name="Normal 6 8 5 3" xfId="46542"/>
    <cellStyle name="Normal 6 8 5 4" xfId="46543"/>
    <cellStyle name="Normal 6 8 5_11) Prop" xfId="46544"/>
    <cellStyle name="Normal 6 8 6" xfId="46545"/>
    <cellStyle name="Normal 6 8 6 2" xfId="46546"/>
    <cellStyle name="Normal 6 8 6 3" xfId="46547"/>
    <cellStyle name="Normal 6 8 6_4) FAS 143" xfId="46548"/>
    <cellStyle name="Normal 6 8 7" xfId="46549"/>
    <cellStyle name="Normal 6 8 8" xfId="46550"/>
    <cellStyle name="Normal 6 8_11) Prop" xfId="46551"/>
    <cellStyle name="Normal 6 9" xfId="46552"/>
    <cellStyle name="Normal 6 9 2" xfId="46553"/>
    <cellStyle name="Normal 6 9 2 2" xfId="46554"/>
    <cellStyle name="Normal 6 9 2 3" xfId="46555"/>
    <cellStyle name="Normal 6 9 2_11) Prop" xfId="46556"/>
    <cellStyle name="Normal 6 9 3" xfId="46557"/>
    <cellStyle name="Normal 6 9 4" xfId="46558"/>
    <cellStyle name="Normal 6 9_11) Prop" xfId="46559"/>
    <cellStyle name="Normal 6_1.) Midland &amp; P&amp;L" xfId="46560"/>
    <cellStyle name="Normal 60" xfId="46561"/>
    <cellStyle name="Normal 60 2" xfId="46562"/>
    <cellStyle name="Normal 60 2 2" xfId="46563"/>
    <cellStyle name="Normal 60 2 2 2" xfId="46564"/>
    <cellStyle name="Normal 60 2 3" xfId="46565"/>
    <cellStyle name="Normal 60 2 4" xfId="46566"/>
    <cellStyle name="Normal 60 2_11) Prop" xfId="46567"/>
    <cellStyle name="Normal 60 3" xfId="46568"/>
    <cellStyle name="Normal 60 3 2" xfId="46569"/>
    <cellStyle name="Normal 60 3 2 2" xfId="46570"/>
    <cellStyle name="Normal 60 3 3" xfId="46571"/>
    <cellStyle name="Normal 60 4" xfId="46572"/>
    <cellStyle name="Normal 60_11) Prop" xfId="46573"/>
    <cellStyle name="Normal 61" xfId="46574"/>
    <cellStyle name="Normal 61 10" xfId="46575"/>
    <cellStyle name="Normal 61 2" xfId="46576"/>
    <cellStyle name="Normal 61 2 2" xfId="46577"/>
    <cellStyle name="Normal 61 2 2 2" xfId="46578"/>
    <cellStyle name="Normal 61 2 2 3" xfId="46579"/>
    <cellStyle name="Normal 61 2 2_4) FAS 143" xfId="46580"/>
    <cellStyle name="Normal 61 2 3" xfId="46581"/>
    <cellStyle name="Normal 61 2 4" xfId="46582"/>
    <cellStyle name="Normal 61 2_11) Prop" xfId="46583"/>
    <cellStyle name="Normal 61 3" xfId="46584"/>
    <cellStyle name="Normal 61 3 2" xfId="46585"/>
    <cellStyle name="Normal 61 3 3" xfId="46586"/>
    <cellStyle name="Normal 61 3_11) Prop" xfId="46587"/>
    <cellStyle name="Normal 61 4" xfId="46588"/>
    <cellStyle name="Normal 61 5" xfId="46589"/>
    <cellStyle name="Normal 61 6" xfId="46590"/>
    <cellStyle name="Normal 61 7" xfId="46591"/>
    <cellStyle name="Normal 61 8" xfId="46592"/>
    <cellStyle name="Normal 61 9" xfId="46593"/>
    <cellStyle name="Normal 61_11) Prop" xfId="46594"/>
    <cellStyle name="Normal 62" xfId="46595"/>
    <cellStyle name="Normal 62 2" xfId="46596"/>
    <cellStyle name="Normal 62 2 2" xfId="46597"/>
    <cellStyle name="Normal 62 2 2 2" xfId="46598"/>
    <cellStyle name="Normal 62 2 2 3" xfId="46599"/>
    <cellStyle name="Normal 62 2 2_4) FAS 143" xfId="46600"/>
    <cellStyle name="Normal 62 2 3" xfId="46601"/>
    <cellStyle name="Normal 62 2 4" xfId="46602"/>
    <cellStyle name="Normal 62 2 5" xfId="46603"/>
    <cellStyle name="Normal 62 2_11) Prop" xfId="46604"/>
    <cellStyle name="Normal 62 3" xfId="46605"/>
    <cellStyle name="Normal 62 3 2" xfId="46606"/>
    <cellStyle name="Normal 62 3 3" xfId="46607"/>
    <cellStyle name="Normal 62 3_4) FAS 143" xfId="46608"/>
    <cellStyle name="Normal 62 4" xfId="46609"/>
    <cellStyle name="Normal 62 5" xfId="46610"/>
    <cellStyle name="Normal 62 6" xfId="46611"/>
    <cellStyle name="Normal 62 7" xfId="46612"/>
    <cellStyle name="Normal 62 8" xfId="46613"/>
    <cellStyle name="Normal 62 9" xfId="46614"/>
    <cellStyle name="Normal 62_11) Prop" xfId="46615"/>
    <cellStyle name="Normal 63" xfId="46616"/>
    <cellStyle name="Normal 63 2" xfId="46617"/>
    <cellStyle name="Normal 63 2 2" xfId="46618"/>
    <cellStyle name="Normal 63 2 2 2" xfId="46619"/>
    <cellStyle name="Normal 63 2 2 3" xfId="46620"/>
    <cellStyle name="Normal 63 2 2_4) FAS 143" xfId="46621"/>
    <cellStyle name="Normal 63 2 3" xfId="46622"/>
    <cellStyle name="Normal 63 2 4" xfId="46623"/>
    <cellStyle name="Normal 63 2 5" xfId="46624"/>
    <cellStyle name="Normal 63 2_11) Prop" xfId="46625"/>
    <cellStyle name="Normal 63 3" xfId="46626"/>
    <cellStyle name="Normal 63 3 2" xfId="46627"/>
    <cellStyle name="Normal 63 3 3" xfId="46628"/>
    <cellStyle name="Normal 63 3_4) FAS 143" xfId="46629"/>
    <cellStyle name="Normal 63 4" xfId="46630"/>
    <cellStyle name="Normal 63 5" xfId="46631"/>
    <cellStyle name="Normal 63 6" xfId="46632"/>
    <cellStyle name="Normal 63 7" xfId="46633"/>
    <cellStyle name="Normal 63 8" xfId="46634"/>
    <cellStyle name="Normal 63 9" xfId="46635"/>
    <cellStyle name="Normal 63_11) Prop" xfId="46636"/>
    <cellStyle name="Normal 64" xfId="46637"/>
    <cellStyle name="Normal 64 2" xfId="46638"/>
    <cellStyle name="Normal 64 2 2" xfId="46639"/>
    <cellStyle name="Normal 64 2 2 2" xfId="46640"/>
    <cellStyle name="Normal 64 2 2 3" xfId="46641"/>
    <cellStyle name="Normal 64 2 2_4) FAS 143" xfId="46642"/>
    <cellStyle name="Normal 64 2 3" xfId="46643"/>
    <cellStyle name="Normal 64 2 4" xfId="46644"/>
    <cellStyle name="Normal 64 2_11) Prop" xfId="46645"/>
    <cellStyle name="Normal 64 3" xfId="46646"/>
    <cellStyle name="Normal 64 3 2" xfId="46647"/>
    <cellStyle name="Normal 64 3 3" xfId="46648"/>
    <cellStyle name="Normal 64 3_4) FAS 143" xfId="46649"/>
    <cellStyle name="Normal 64 4" xfId="46650"/>
    <cellStyle name="Normal 64 5" xfId="46651"/>
    <cellStyle name="Normal 64_11) Prop" xfId="46652"/>
    <cellStyle name="Normal 65" xfId="46653"/>
    <cellStyle name="Normal 65 2" xfId="46654"/>
    <cellStyle name="Normal 65 2 2" xfId="46655"/>
    <cellStyle name="Normal 65 2 2 2" xfId="46656"/>
    <cellStyle name="Normal 65 2 2 3" xfId="46657"/>
    <cellStyle name="Normal 65 2 2_11) Prop" xfId="46658"/>
    <cellStyle name="Normal 65 2 3" xfId="46659"/>
    <cellStyle name="Normal 65 2 3 2" xfId="46660"/>
    <cellStyle name="Normal 65 2 3 3" xfId="46661"/>
    <cellStyle name="Normal 65 2 3_4) FAS 143" xfId="46662"/>
    <cellStyle name="Normal 65 2 4" xfId="46663"/>
    <cellStyle name="Normal 65 2 5" xfId="46664"/>
    <cellStyle name="Normal 65 2 6" xfId="46665"/>
    <cellStyle name="Normal 65 2_11) Prop" xfId="46666"/>
    <cellStyle name="Normal 65 3" xfId="46667"/>
    <cellStyle name="Normal 65 3 2" xfId="46668"/>
    <cellStyle name="Normal 65 3 3" xfId="46669"/>
    <cellStyle name="Normal 65 3_11) Prop" xfId="46670"/>
    <cellStyle name="Normal 65 4" xfId="46671"/>
    <cellStyle name="Normal 65 4 2" xfId="46672"/>
    <cellStyle name="Normal 65 4 3" xfId="46673"/>
    <cellStyle name="Normal 65 4_4) FAS 143" xfId="46674"/>
    <cellStyle name="Normal 65 5" xfId="46675"/>
    <cellStyle name="Normal 65 6" xfId="46676"/>
    <cellStyle name="Normal 65 7" xfId="46677"/>
    <cellStyle name="Normal 65_11) Prop" xfId="46678"/>
    <cellStyle name="Normal 66" xfId="46679"/>
    <cellStyle name="Normal 66 2" xfId="46680"/>
    <cellStyle name="Normal 66 2 2" xfId="46681"/>
    <cellStyle name="Normal 66 2 2 2" xfId="46682"/>
    <cellStyle name="Normal 66 2 2 3" xfId="46683"/>
    <cellStyle name="Normal 66 2 2_4) FAS 143" xfId="46684"/>
    <cellStyle name="Normal 66 2 3" xfId="46685"/>
    <cellStyle name="Normal 66 2 4" xfId="46686"/>
    <cellStyle name="Normal 66 2 5" xfId="46687"/>
    <cellStyle name="Normal 66 2_11) Prop" xfId="46688"/>
    <cellStyle name="Normal 66 3" xfId="46689"/>
    <cellStyle name="Normal 66 3 2" xfId="46690"/>
    <cellStyle name="Normal 66 3 3" xfId="46691"/>
    <cellStyle name="Normal 66 3_4) FAS 143" xfId="46692"/>
    <cellStyle name="Normal 66 4" xfId="46693"/>
    <cellStyle name="Normal 66 5" xfId="46694"/>
    <cellStyle name="Normal 66 6" xfId="46695"/>
    <cellStyle name="Normal 66_11) Prop" xfId="46696"/>
    <cellStyle name="Normal 67" xfId="46697"/>
    <cellStyle name="Normal 67 2" xfId="46698"/>
    <cellStyle name="Normal 67 2 2" xfId="46699"/>
    <cellStyle name="Normal 67 2 2 2" xfId="46700"/>
    <cellStyle name="Normal 67 2 2 3" xfId="46701"/>
    <cellStyle name="Normal 67 2 2_4) FAS 143" xfId="46702"/>
    <cellStyle name="Normal 67 2 3" xfId="46703"/>
    <cellStyle name="Normal 67 2 4" xfId="46704"/>
    <cellStyle name="Normal 67 2 5" xfId="46705"/>
    <cellStyle name="Normal 67 2_11) Prop" xfId="46706"/>
    <cellStyle name="Normal 67 3" xfId="46707"/>
    <cellStyle name="Normal 67 3 2" xfId="46708"/>
    <cellStyle name="Normal 67 3 2 2" xfId="46709"/>
    <cellStyle name="Normal 67 3 3" xfId="46710"/>
    <cellStyle name="Normal 67 3_4) FAS 143" xfId="46711"/>
    <cellStyle name="Normal 67 4" xfId="46712"/>
    <cellStyle name="Normal 67 5" xfId="46713"/>
    <cellStyle name="Normal 67_11) Prop" xfId="46714"/>
    <cellStyle name="Normal 68" xfId="46715"/>
    <cellStyle name="Normal 68 2" xfId="46716"/>
    <cellStyle name="Normal 68 2 2" xfId="46717"/>
    <cellStyle name="Normal 68 2 2 2" xfId="46718"/>
    <cellStyle name="Normal 68 2 2 3" xfId="46719"/>
    <cellStyle name="Normal 68 2 2_4) FAS 143" xfId="46720"/>
    <cellStyle name="Normal 68 2 3" xfId="46721"/>
    <cellStyle name="Normal 68 2 4" xfId="46722"/>
    <cellStyle name="Normal 68 2 5" xfId="46723"/>
    <cellStyle name="Normal 68 2_11) Prop" xfId="46724"/>
    <cellStyle name="Normal 68 3" xfId="46725"/>
    <cellStyle name="Normal 68 3 2" xfId="46726"/>
    <cellStyle name="Normal 68 3 2 2" xfId="46727"/>
    <cellStyle name="Normal 68 3 3" xfId="46728"/>
    <cellStyle name="Normal 68 3 4" xfId="46729"/>
    <cellStyle name="Normal 68 3_4) FAS 143" xfId="46730"/>
    <cellStyle name="Normal 68 4" xfId="46731"/>
    <cellStyle name="Normal 68 5" xfId="46732"/>
    <cellStyle name="Normal 68 6" xfId="46733"/>
    <cellStyle name="Normal 68_11) Prop" xfId="46734"/>
    <cellStyle name="Normal 69" xfId="46735"/>
    <cellStyle name="Normal 69 2" xfId="46736"/>
    <cellStyle name="Normal 69 2 2" xfId="46737"/>
    <cellStyle name="Normal 69 2 2 2" xfId="46738"/>
    <cellStyle name="Normal 69 2 2 3" xfId="46739"/>
    <cellStyle name="Normal 69 2 2_4) FAS 143" xfId="46740"/>
    <cellStyle name="Normal 69 2 3" xfId="46741"/>
    <cellStyle name="Normal 69 2 4" xfId="46742"/>
    <cellStyle name="Normal 69 2 5" xfId="46743"/>
    <cellStyle name="Normal 69 2_11) Prop" xfId="46744"/>
    <cellStyle name="Normal 69 3" xfId="46745"/>
    <cellStyle name="Normal 69 3 2" xfId="46746"/>
    <cellStyle name="Normal 69 3 2 2" xfId="46747"/>
    <cellStyle name="Normal 69 3 3" xfId="46748"/>
    <cellStyle name="Normal 69 3_11) Prop" xfId="46749"/>
    <cellStyle name="Normal 69 4" xfId="46750"/>
    <cellStyle name="Normal 69 4 2" xfId="46751"/>
    <cellStyle name="Normal 69 4 3" xfId="46752"/>
    <cellStyle name="Normal 69 4_11) Prop" xfId="46753"/>
    <cellStyle name="Normal 69 5" xfId="46754"/>
    <cellStyle name="Normal 69 6" xfId="46755"/>
    <cellStyle name="Normal 69 7" xfId="46756"/>
    <cellStyle name="Normal 69_11) Prop" xfId="46757"/>
    <cellStyle name="Normal 7" xfId="46758"/>
    <cellStyle name="Normal 7 10" xfId="46759"/>
    <cellStyle name="Normal 7 10 2" xfId="46760"/>
    <cellStyle name="Normal 7 10 3" xfId="46761"/>
    <cellStyle name="Normal 7 10_4) FAS 143" xfId="46762"/>
    <cellStyle name="Normal 7 11" xfId="46763"/>
    <cellStyle name="Normal 7 11 2" xfId="46764"/>
    <cellStyle name="Normal 7 11 2 2" xfId="46765"/>
    <cellStyle name="Normal 7 11 3" xfId="46766"/>
    <cellStyle name="Normal 7 11_C1 BS" xfId="46767"/>
    <cellStyle name="Normal 7 12" xfId="46768"/>
    <cellStyle name="Normal 7 12 2" xfId="46769"/>
    <cellStyle name="Normal 7 12 2 2" xfId="46770"/>
    <cellStyle name="Normal 7 12 3" xfId="46771"/>
    <cellStyle name="Normal 7 12_C1 BS" xfId="46772"/>
    <cellStyle name="Normal 7 13" xfId="46773"/>
    <cellStyle name="Normal 7 13 2" xfId="46774"/>
    <cellStyle name="Normal 7 14" xfId="46775"/>
    <cellStyle name="Normal 7 14 2" xfId="46776"/>
    <cellStyle name="Normal 7 15" xfId="46777"/>
    <cellStyle name="Normal 7 16" xfId="46778"/>
    <cellStyle name="Normal 7 17" xfId="46779"/>
    <cellStyle name="Normal 7 18" xfId="46780"/>
    <cellStyle name="Normal 7 19" xfId="46781"/>
    <cellStyle name="Normal 7 2" xfId="46782"/>
    <cellStyle name="Normal 7 2 10" xfId="46783"/>
    <cellStyle name="Normal 7 2 10 2" xfId="46784"/>
    <cellStyle name="Normal 7 2 11" xfId="46785"/>
    <cellStyle name="Normal 7 2 11 2" xfId="46786"/>
    <cellStyle name="Normal 7 2 12" xfId="46787"/>
    <cellStyle name="Normal 7 2 12 2" xfId="46788"/>
    <cellStyle name="Normal 7 2 13" xfId="46789"/>
    <cellStyle name="Normal 7 2 14" xfId="46790"/>
    <cellStyle name="Normal 7 2 2" xfId="46791"/>
    <cellStyle name="Normal 7 2 2 10" xfId="46792"/>
    <cellStyle name="Normal 7 2 2 10 2" xfId="46793"/>
    <cellStyle name="Normal 7 2 2 10 2 2" xfId="46794"/>
    <cellStyle name="Normal 7 2 2 10 3" xfId="46795"/>
    <cellStyle name="Normal 7 2 2 10_C1 BS" xfId="46796"/>
    <cellStyle name="Normal 7 2 2 11" xfId="46797"/>
    <cellStyle name="Normal 7 2 2 11 2" xfId="46798"/>
    <cellStyle name="Normal 7 2 2 12" xfId="46799"/>
    <cellStyle name="Normal 7 2 2 13" xfId="46800"/>
    <cellStyle name="Normal 7 2 2 14" xfId="46801"/>
    <cellStyle name="Normal 7 2 2 15" xfId="46802"/>
    <cellStyle name="Normal 7 2 2 2" xfId="46803"/>
    <cellStyle name="Normal 7 2 2 2 10" xfId="46804"/>
    <cellStyle name="Normal 7 2 2 2 2" xfId="46805"/>
    <cellStyle name="Normal 7 2 2 2 2 2" xfId="46806"/>
    <cellStyle name="Normal 7 2 2 2 2 3" xfId="46807"/>
    <cellStyle name="Normal 7 2 2 2 2_4) FAS 143" xfId="46808"/>
    <cellStyle name="Normal 7 2 2 2 3" xfId="46809"/>
    <cellStyle name="Normal 7 2 2 2 4" xfId="46810"/>
    <cellStyle name="Normal 7 2 2 2 5" xfId="46811"/>
    <cellStyle name="Normal 7 2 2 2 6" xfId="46812"/>
    <cellStyle name="Normal 7 2 2 2 7" xfId="46813"/>
    <cellStyle name="Normal 7 2 2 2 8" xfId="46814"/>
    <cellStyle name="Normal 7 2 2 2 9" xfId="46815"/>
    <cellStyle name="Normal 7 2 2 2_1.) Midland &amp; P&amp;L" xfId="46816"/>
    <cellStyle name="Normal 7 2 2 3" xfId="46817"/>
    <cellStyle name="Normal 7 2 2 3 10" xfId="46818"/>
    <cellStyle name="Normal 7 2 2 3 11" xfId="46819"/>
    <cellStyle name="Normal 7 2 2 3 2" xfId="46820"/>
    <cellStyle name="Normal 7 2 2 3 2 2" xfId="46821"/>
    <cellStyle name="Normal 7 2 2 3 2 2 2" xfId="46822"/>
    <cellStyle name="Normal 7 2 2 3 2 2 2 2" xfId="46823"/>
    <cellStyle name="Normal 7 2 2 3 2 2 3" xfId="46824"/>
    <cellStyle name="Normal 7 2 2 3 2 2_C1 BS" xfId="46825"/>
    <cellStyle name="Normal 7 2 2 3 2 3" xfId="46826"/>
    <cellStyle name="Normal 7 2 2 3 2 3 2" xfId="46827"/>
    <cellStyle name="Normal 7 2 2 3 2 3 2 2" xfId="46828"/>
    <cellStyle name="Normal 7 2 2 3 2 3 3" xfId="46829"/>
    <cellStyle name="Normal 7 2 2 3 2 3_C1 BS" xfId="46830"/>
    <cellStyle name="Normal 7 2 2 3 2 4" xfId="46831"/>
    <cellStyle name="Normal 7 2 2 3 2 4 2" xfId="46832"/>
    <cellStyle name="Normal 7 2 2 3 2 5" xfId="46833"/>
    <cellStyle name="Normal 7 2 2 3 2_4) FAS 143" xfId="46834"/>
    <cellStyle name="Normal 7 2 2 3 3" xfId="46835"/>
    <cellStyle name="Normal 7 2 2 3 3 2" xfId="46836"/>
    <cellStyle name="Normal 7 2 2 3 3 2 2" xfId="46837"/>
    <cellStyle name="Normal 7 2 2 3 3 3" xfId="46838"/>
    <cellStyle name="Normal 7 2 2 3 3_C1 BS" xfId="46839"/>
    <cellStyle name="Normal 7 2 2 3 4" xfId="46840"/>
    <cellStyle name="Normal 7 2 2 3 4 2" xfId="46841"/>
    <cellStyle name="Normal 7 2 2 3 4 2 2" xfId="46842"/>
    <cellStyle name="Normal 7 2 2 3 4 3" xfId="46843"/>
    <cellStyle name="Normal 7 2 2 3 4_C1 BS" xfId="46844"/>
    <cellStyle name="Normal 7 2 2 3 5" xfId="46845"/>
    <cellStyle name="Normal 7 2 2 3 5 2" xfId="46846"/>
    <cellStyle name="Normal 7 2 2 3 6" xfId="46847"/>
    <cellStyle name="Normal 7 2 2 3 6 2" xfId="46848"/>
    <cellStyle name="Normal 7 2 2 3 7" xfId="46849"/>
    <cellStyle name="Normal 7 2 2 3 8" xfId="46850"/>
    <cellStyle name="Normal 7 2 2 3 9" xfId="46851"/>
    <cellStyle name="Normal 7 2 2 3_1.) Midland &amp; P&amp;L" xfId="46852"/>
    <cellStyle name="Normal 7 2 2 4" xfId="46853"/>
    <cellStyle name="Normal 7 2 2 4 2" xfId="46854"/>
    <cellStyle name="Normal 7 2 2 4 3" xfId="46855"/>
    <cellStyle name="Normal 7 2 2 4_4) FAS 143" xfId="46856"/>
    <cellStyle name="Normal 7 2 2 5" xfId="46857"/>
    <cellStyle name="Normal 7 2 2 5 2" xfId="46858"/>
    <cellStyle name="Normal 7 2 2 5 2 2" xfId="46859"/>
    <cellStyle name="Normal 7 2 2 5 3" xfId="46860"/>
    <cellStyle name="Normal 7 2 2 5_C1 BS" xfId="46861"/>
    <cellStyle name="Normal 7 2 2 6" xfId="46862"/>
    <cellStyle name="Normal 7 2 2 6 2" xfId="46863"/>
    <cellStyle name="Normal 7 2 2 6 2 2" xfId="46864"/>
    <cellStyle name="Normal 7 2 2 6 3" xfId="46865"/>
    <cellStyle name="Normal 7 2 2 6_C1 BS" xfId="46866"/>
    <cellStyle name="Normal 7 2 2 7" xfId="46867"/>
    <cellStyle name="Normal 7 2 2 7 2" xfId="46868"/>
    <cellStyle name="Normal 7 2 2 7 2 2" xfId="46869"/>
    <cellStyle name="Normal 7 2 2 7 3" xfId="46870"/>
    <cellStyle name="Normal 7 2 2 7_C1 BS" xfId="46871"/>
    <cellStyle name="Normal 7 2 2 8" xfId="46872"/>
    <cellStyle name="Normal 7 2 2 8 2" xfId="46873"/>
    <cellStyle name="Normal 7 2 2 8 2 2" xfId="46874"/>
    <cellStyle name="Normal 7 2 2 8 3" xfId="46875"/>
    <cellStyle name="Normal 7 2 2 8_C1 BS" xfId="46876"/>
    <cellStyle name="Normal 7 2 2 9" xfId="46877"/>
    <cellStyle name="Normal 7 2 2 9 2" xfId="46878"/>
    <cellStyle name="Normal 7 2 2 9 2 2" xfId="46879"/>
    <cellStyle name="Normal 7 2 2 9 3" xfId="46880"/>
    <cellStyle name="Normal 7 2 2 9_C1 BS" xfId="46881"/>
    <cellStyle name="Normal 7 2 2_1.) Midland &amp; P&amp;L" xfId="46882"/>
    <cellStyle name="Normal 7 2 3" xfId="46883"/>
    <cellStyle name="Normal 7 2 3 10" xfId="46884"/>
    <cellStyle name="Normal 7 2 3 2" xfId="46885"/>
    <cellStyle name="Normal 7 2 3 2 2" xfId="46886"/>
    <cellStyle name="Normal 7 2 3 2 3" xfId="46887"/>
    <cellStyle name="Normal 7 2 3 2_11) Prop" xfId="46888"/>
    <cellStyle name="Normal 7 2 3 3" xfId="46889"/>
    <cellStyle name="Normal 7 2 3 3 2" xfId="46890"/>
    <cellStyle name="Normal 7 2 3 3 3" xfId="46891"/>
    <cellStyle name="Normal 7 2 3 3_4) FAS 143" xfId="46892"/>
    <cellStyle name="Normal 7 2 3 4" xfId="46893"/>
    <cellStyle name="Normal 7 2 3 4 2" xfId="46894"/>
    <cellStyle name="Normal 7 2 3 4 3" xfId="46895"/>
    <cellStyle name="Normal 7 2 3 4_4) FAS 143" xfId="46896"/>
    <cellStyle name="Normal 7 2 3 5" xfId="46897"/>
    <cellStyle name="Normal 7 2 3 6" xfId="46898"/>
    <cellStyle name="Normal 7 2 3 7" xfId="46899"/>
    <cellStyle name="Normal 7 2 3 8" xfId="46900"/>
    <cellStyle name="Normal 7 2 3 9" xfId="46901"/>
    <cellStyle name="Normal 7 2 3_1.) Midland &amp; P&amp;L" xfId="46902"/>
    <cellStyle name="Normal 7 2 4" xfId="46903"/>
    <cellStyle name="Normal 7 2 4 10" xfId="46904"/>
    <cellStyle name="Normal 7 2 4 2" xfId="46905"/>
    <cellStyle name="Normal 7 2 4 2 2" xfId="46906"/>
    <cellStyle name="Normal 7 2 4 2 3" xfId="46907"/>
    <cellStyle name="Normal 7 2 4 2_4) FAS 143" xfId="46908"/>
    <cellStyle name="Normal 7 2 4 3" xfId="46909"/>
    <cellStyle name="Normal 7 2 4 3 2" xfId="46910"/>
    <cellStyle name="Normal 7 2 4 3 3" xfId="46911"/>
    <cellStyle name="Normal 7 2 4 3_4) FAS 143" xfId="46912"/>
    <cellStyle name="Normal 7 2 4 4" xfId="46913"/>
    <cellStyle name="Normal 7 2 4 5" xfId="46914"/>
    <cellStyle name="Normal 7 2 4 6" xfId="46915"/>
    <cellStyle name="Normal 7 2 4 7" xfId="46916"/>
    <cellStyle name="Normal 7 2 4 8" xfId="46917"/>
    <cellStyle name="Normal 7 2 4 9" xfId="46918"/>
    <cellStyle name="Normal 7 2 4_1.) Midland &amp; P&amp;L" xfId="46919"/>
    <cellStyle name="Normal 7 2 5" xfId="46920"/>
    <cellStyle name="Normal 7 2 5 2" xfId="46921"/>
    <cellStyle name="Normal 7 2 5 2 2" xfId="46922"/>
    <cellStyle name="Normal 7 2 5 3" xfId="46923"/>
    <cellStyle name="Normal 7 2 5 3 2" xfId="46924"/>
    <cellStyle name="Normal 7 2 5 4" xfId="46925"/>
    <cellStyle name="Normal 7 2 5_11) Prop" xfId="46926"/>
    <cellStyle name="Normal 7 2 6" xfId="46927"/>
    <cellStyle name="Normal 7 2 6 2" xfId="46928"/>
    <cellStyle name="Normal 7 2 6 3" xfId="46929"/>
    <cellStyle name="Normal 7 2 6_4) FAS 143" xfId="46930"/>
    <cellStyle name="Normal 7 2 7" xfId="46931"/>
    <cellStyle name="Normal 7 2 7 2" xfId="46932"/>
    <cellStyle name="Normal 7 2 8" xfId="46933"/>
    <cellStyle name="Normal 7 2 8 2" xfId="46934"/>
    <cellStyle name="Normal 7 2 9" xfId="46935"/>
    <cellStyle name="Normal 7 2 9 2" xfId="46936"/>
    <cellStyle name="Normal 7 2_1.) Midland &amp; P&amp;L" xfId="46937"/>
    <cellStyle name="Normal 7 20" xfId="46938"/>
    <cellStyle name="Normal 7 21" xfId="46939"/>
    <cellStyle name="Normal 7 22" xfId="46940"/>
    <cellStyle name="Normal 7 23" xfId="46941"/>
    <cellStyle name="Normal 7 24" xfId="46942"/>
    <cellStyle name="Normal 7 25" xfId="46943"/>
    <cellStyle name="Normal 7 3" xfId="46944"/>
    <cellStyle name="Normal 7 3 10" xfId="46945"/>
    <cellStyle name="Normal 7 3 10 2" xfId="46946"/>
    <cellStyle name="Normal 7 3 10 2 2" xfId="46947"/>
    <cellStyle name="Normal 7 3 10 3" xfId="46948"/>
    <cellStyle name="Normal 7 3 10_C1 BS" xfId="46949"/>
    <cellStyle name="Normal 7 3 11" xfId="46950"/>
    <cellStyle name="Normal 7 3 11 2" xfId="46951"/>
    <cellStyle name="Normal 7 3 11 2 2" xfId="46952"/>
    <cellStyle name="Normal 7 3 11 3" xfId="46953"/>
    <cellStyle name="Normal 7 3 11_C1 BS" xfId="46954"/>
    <cellStyle name="Normal 7 3 12" xfId="46955"/>
    <cellStyle name="Normal 7 3 12 2" xfId="46956"/>
    <cellStyle name="Normal 7 3 13" xfId="46957"/>
    <cellStyle name="Normal 7 3 14" xfId="46958"/>
    <cellStyle name="Normal 7 3 2" xfId="46959"/>
    <cellStyle name="Normal 7 3 2 10" xfId="46960"/>
    <cellStyle name="Normal 7 3 2 2" xfId="46961"/>
    <cellStyle name="Normal 7 3 2 2 2" xfId="46962"/>
    <cellStyle name="Normal 7 3 2 2 2 2" xfId="46963"/>
    <cellStyle name="Normal 7 3 2 2 2 2 2" xfId="46964"/>
    <cellStyle name="Normal 7 3 2 2 2 2 2 2" xfId="46965"/>
    <cellStyle name="Normal 7 3 2 2 2 2 2 3" xfId="46966"/>
    <cellStyle name="Normal 7 3 2 2 2 2 2_4) FAS 143" xfId="46967"/>
    <cellStyle name="Normal 7 3 2 2 2 2 3" xfId="46968"/>
    <cellStyle name="Normal 7 3 2 2 2 2 4" xfId="46969"/>
    <cellStyle name="Normal 7 3 2 2 2 2_11) Prop" xfId="46970"/>
    <cellStyle name="Normal 7 3 2 2 2 3" xfId="46971"/>
    <cellStyle name="Normal 7 3 2 2 2 3 2" xfId="46972"/>
    <cellStyle name="Normal 7 3 2 2 2 3 3" xfId="46973"/>
    <cellStyle name="Normal 7 3 2 2 2 3_4) FAS 143" xfId="46974"/>
    <cellStyle name="Normal 7 3 2 2 2 4" xfId="46975"/>
    <cellStyle name="Normal 7 3 2 2 2 5" xfId="46976"/>
    <cellStyle name="Normal 7 3 2 2 2_11) Prop" xfId="46977"/>
    <cellStyle name="Normal 7 3 2 2 3" xfId="46978"/>
    <cellStyle name="Normal 7 3 2 2 3 2" xfId="46979"/>
    <cellStyle name="Normal 7 3 2 2 3 2 2" xfId="46980"/>
    <cellStyle name="Normal 7 3 2 2 3 2 2 2" xfId="46981"/>
    <cellStyle name="Normal 7 3 2 2 3 2 2 3" xfId="46982"/>
    <cellStyle name="Normal 7 3 2 2 3 2 2_4) FAS 143" xfId="46983"/>
    <cellStyle name="Normal 7 3 2 2 3 2 3" xfId="46984"/>
    <cellStyle name="Normal 7 3 2 2 3 2 4" xfId="46985"/>
    <cellStyle name="Normal 7 3 2 2 3 2_11) Prop" xfId="46986"/>
    <cellStyle name="Normal 7 3 2 2 3 3" xfId="46987"/>
    <cellStyle name="Normal 7 3 2 2 3 3 2" xfId="46988"/>
    <cellStyle name="Normal 7 3 2 2 3 3 3" xfId="46989"/>
    <cellStyle name="Normal 7 3 2 2 3 3_4) FAS 143" xfId="46990"/>
    <cellStyle name="Normal 7 3 2 2 3 4" xfId="46991"/>
    <cellStyle name="Normal 7 3 2 2 3 5" xfId="46992"/>
    <cellStyle name="Normal 7 3 2 2 3_11) Prop" xfId="46993"/>
    <cellStyle name="Normal 7 3 2 2 4" xfId="46994"/>
    <cellStyle name="Normal 7 3 2 2 4 2" xfId="46995"/>
    <cellStyle name="Normal 7 3 2 2 4 2 2" xfId="46996"/>
    <cellStyle name="Normal 7 3 2 2 4 2 3" xfId="46997"/>
    <cellStyle name="Normal 7 3 2 2 4 2_4) FAS 143" xfId="46998"/>
    <cellStyle name="Normal 7 3 2 2 4 3" xfId="46999"/>
    <cellStyle name="Normal 7 3 2 2 4 4" xfId="47000"/>
    <cellStyle name="Normal 7 3 2 2 4_11) Prop" xfId="47001"/>
    <cellStyle name="Normal 7 3 2 2 5" xfId="47002"/>
    <cellStyle name="Normal 7 3 2 2 5 2" xfId="47003"/>
    <cellStyle name="Normal 7 3 2 2 5 3" xfId="47004"/>
    <cellStyle name="Normal 7 3 2 2 5_4) FAS 143" xfId="47005"/>
    <cellStyle name="Normal 7 3 2 2 6" xfId="47006"/>
    <cellStyle name="Normal 7 3 2 2 7" xfId="47007"/>
    <cellStyle name="Normal 7 3 2 2_11) Prop" xfId="47008"/>
    <cellStyle name="Normal 7 3 2 3" xfId="47009"/>
    <cellStyle name="Normal 7 3 2 3 2" xfId="47010"/>
    <cellStyle name="Normal 7 3 2 3 2 2" xfId="47011"/>
    <cellStyle name="Normal 7 3 2 3 2 2 2" xfId="47012"/>
    <cellStyle name="Normal 7 3 2 3 2 2 3" xfId="47013"/>
    <cellStyle name="Normal 7 3 2 3 2 2_4) FAS 143" xfId="47014"/>
    <cellStyle name="Normal 7 3 2 3 2 3" xfId="47015"/>
    <cellStyle name="Normal 7 3 2 3 2 4" xfId="47016"/>
    <cellStyle name="Normal 7 3 2 3 2_11) Prop" xfId="47017"/>
    <cellStyle name="Normal 7 3 2 3 3" xfId="47018"/>
    <cellStyle name="Normal 7 3 2 3 3 2" xfId="47019"/>
    <cellStyle name="Normal 7 3 2 3 3 3" xfId="47020"/>
    <cellStyle name="Normal 7 3 2 3 3_4) FAS 143" xfId="47021"/>
    <cellStyle name="Normal 7 3 2 3 4" xfId="47022"/>
    <cellStyle name="Normal 7 3 2 3 5" xfId="47023"/>
    <cellStyle name="Normal 7 3 2 3_11) Prop" xfId="47024"/>
    <cellStyle name="Normal 7 3 2 4" xfId="47025"/>
    <cellStyle name="Normal 7 3 2 4 2" xfId="47026"/>
    <cellStyle name="Normal 7 3 2 4 2 2" xfId="47027"/>
    <cellStyle name="Normal 7 3 2 4 2 2 2" xfId="47028"/>
    <cellStyle name="Normal 7 3 2 4 2 2 3" xfId="47029"/>
    <cellStyle name="Normal 7 3 2 4 2 2_4) FAS 143" xfId="47030"/>
    <cellStyle name="Normal 7 3 2 4 2 3" xfId="47031"/>
    <cellStyle name="Normal 7 3 2 4 2 4" xfId="47032"/>
    <cellStyle name="Normal 7 3 2 4 2_11) Prop" xfId="47033"/>
    <cellStyle name="Normal 7 3 2 4 3" xfId="47034"/>
    <cellStyle name="Normal 7 3 2 4 3 2" xfId="47035"/>
    <cellStyle name="Normal 7 3 2 4 3 3" xfId="47036"/>
    <cellStyle name="Normal 7 3 2 4 3_4) FAS 143" xfId="47037"/>
    <cellStyle name="Normal 7 3 2 4 4" xfId="47038"/>
    <cellStyle name="Normal 7 3 2 4 5" xfId="47039"/>
    <cellStyle name="Normal 7 3 2 4_11) Prop" xfId="47040"/>
    <cellStyle name="Normal 7 3 2 5" xfId="47041"/>
    <cellStyle name="Normal 7 3 2 5 2" xfId="47042"/>
    <cellStyle name="Normal 7 3 2 5 2 2" xfId="47043"/>
    <cellStyle name="Normal 7 3 2 5 2 3" xfId="47044"/>
    <cellStyle name="Normal 7 3 2 5 2_4) FAS 143" xfId="47045"/>
    <cellStyle name="Normal 7 3 2 5 3" xfId="47046"/>
    <cellStyle name="Normal 7 3 2 5 4" xfId="47047"/>
    <cellStyle name="Normal 7 3 2 5_11) Prop" xfId="47048"/>
    <cellStyle name="Normal 7 3 2 6" xfId="47049"/>
    <cellStyle name="Normal 7 3 2 6 2" xfId="47050"/>
    <cellStyle name="Normal 7 3 2 6 3" xfId="47051"/>
    <cellStyle name="Normal 7 3 2 6_11) Prop" xfId="47052"/>
    <cellStyle name="Normal 7 3 2 7" xfId="47053"/>
    <cellStyle name="Normal 7 3 2 7 2" xfId="47054"/>
    <cellStyle name="Normal 7 3 2 7 3" xfId="47055"/>
    <cellStyle name="Normal 7 3 2 7_4) FAS 143" xfId="47056"/>
    <cellStyle name="Normal 7 3 2 8" xfId="47057"/>
    <cellStyle name="Normal 7 3 2 9" xfId="47058"/>
    <cellStyle name="Normal 7 3 2_1.) Midland &amp; P&amp;L" xfId="47059"/>
    <cellStyle name="Normal 7 3 3" xfId="47060"/>
    <cellStyle name="Normal 7 3 3 10" xfId="47061"/>
    <cellStyle name="Normal 7 3 3 10 2" xfId="47062"/>
    <cellStyle name="Normal 7 3 3 10 2 2" xfId="47063"/>
    <cellStyle name="Normal 7 3 3 10 3" xfId="47064"/>
    <cellStyle name="Normal 7 3 3 10_C1 BS" xfId="47065"/>
    <cellStyle name="Normal 7 3 3 11" xfId="47066"/>
    <cellStyle name="Normal 7 3 3 11 2" xfId="47067"/>
    <cellStyle name="Normal 7 3 3 12" xfId="47068"/>
    <cellStyle name="Normal 7 3 3 12 2" xfId="47069"/>
    <cellStyle name="Normal 7 3 3 13" xfId="47070"/>
    <cellStyle name="Normal 7 3 3 14" xfId="47071"/>
    <cellStyle name="Normal 7 3 3 15" xfId="47072"/>
    <cellStyle name="Normal 7 3 3 16" xfId="47073"/>
    <cellStyle name="Normal 7 3 3 17" xfId="47074"/>
    <cellStyle name="Normal 7 3 3 18" xfId="47075"/>
    <cellStyle name="Normal 7 3 3 19" xfId="47076"/>
    <cellStyle name="Normal 7 3 3 2" xfId="47077"/>
    <cellStyle name="Normal 7 3 3 2 10" xfId="47078"/>
    <cellStyle name="Normal 7 3 3 2 10 2" xfId="47079"/>
    <cellStyle name="Normal 7 3 3 2 11" xfId="47080"/>
    <cellStyle name="Normal 7 3 3 2 2" xfId="47081"/>
    <cellStyle name="Normal 7 3 3 2 2 2" xfId="47082"/>
    <cellStyle name="Normal 7 3 3 2 2 2 2" xfId="47083"/>
    <cellStyle name="Normal 7 3 3 2 2 2 3" xfId="47084"/>
    <cellStyle name="Normal 7 3 3 2 2 2_4) FAS 143" xfId="47085"/>
    <cellStyle name="Normal 7 3 3 2 2 3" xfId="47086"/>
    <cellStyle name="Normal 7 3 3 2 2 4" xfId="47087"/>
    <cellStyle name="Normal 7 3 3 2 2_11) Prop" xfId="47088"/>
    <cellStyle name="Normal 7 3 3 2 3" xfId="47089"/>
    <cellStyle name="Normal 7 3 3 2 3 2" xfId="47090"/>
    <cellStyle name="Normal 7 3 3 2 3 3" xfId="47091"/>
    <cellStyle name="Normal 7 3 3 2 3_4) FAS 143" xfId="47092"/>
    <cellStyle name="Normal 7 3 3 2 4" xfId="47093"/>
    <cellStyle name="Normal 7 3 3 2 4 2" xfId="47094"/>
    <cellStyle name="Normal 7 3 3 2 4 2 2" xfId="47095"/>
    <cellStyle name="Normal 7 3 3 2 4 3" xfId="47096"/>
    <cellStyle name="Normal 7 3 3 2 4_C1 BS" xfId="47097"/>
    <cellStyle name="Normal 7 3 3 2 5" xfId="47098"/>
    <cellStyle name="Normal 7 3 3 2 5 2" xfId="47099"/>
    <cellStyle name="Normal 7 3 3 2 5 2 2" xfId="47100"/>
    <cellStyle name="Normal 7 3 3 2 5 3" xfId="47101"/>
    <cellStyle name="Normal 7 3 3 2 5_C1 BS" xfId="47102"/>
    <cellStyle name="Normal 7 3 3 2 6" xfId="47103"/>
    <cellStyle name="Normal 7 3 3 2 6 2" xfId="47104"/>
    <cellStyle name="Normal 7 3 3 2 6 2 2" xfId="47105"/>
    <cellStyle name="Normal 7 3 3 2 6 3" xfId="47106"/>
    <cellStyle name="Normal 7 3 3 2 6_C1 BS" xfId="47107"/>
    <cellStyle name="Normal 7 3 3 2 7" xfId="47108"/>
    <cellStyle name="Normal 7 3 3 2 7 2" xfId="47109"/>
    <cellStyle name="Normal 7 3 3 2 7 2 2" xfId="47110"/>
    <cellStyle name="Normal 7 3 3 2 7 3" xfId="47111"/>
    <cellStyle name="Normal 7 3 3 2 7_C1 BS" xfId="47112"/>
    <cellStyle name="Normal 7 3 3 2 8" xfId="47113"/>
    <cellStyle name="Normal 7 3 3 2 8 2" xfId="47114"/>
    <cellStyle name="Normal 7 3 3 2 8 2 2" xfId="47115"/>
    <cellStyle name="Normal 7 3 3 2 8 3" xfId="47116"/>
    <cellStyle name="Normal 7 3 3 2 8_C1 BS" xfId="47117"/>
    <cellStyle name="Normal 7 3 3 2 9" xfId="47118"/>
    <cellStyle name="Normal 7 3 3 2 9 2" xfId="47119"/>
    <cellStyle name="Normal 7 3 3 2 9 2 2" xfId="47120"/>
    <cellStyle name="Normal 7 3 3 2 9 3" xfId="47121"/>
    <cellStyle name="Normal 7 3 3 2 9_C1 BS" xfId="47122"/>
    <cellStyle name="Normal 7 3 3 2_11) Prop" xfId="47123"/>
    <cellStyle name="Normal 7 3 3 20" xfId="47124"/>
    <cellStyle name="Normal 7 3 3 3" xfId="47125"/>
    <cellStyle name="Normal 7 3 3 3 2" xfId="47126"/>
    <cellStyle name="Normal 7 3 3 3 2 2" xfId="47127"/>
    <cellStyle name="Normal 7 3 3 3 2 2 2" xfId="47128"/>
    <cellStyle name="Normal 7 3 3 3 2 2 3" xfId="47129"/>
    <cellStyle name="Normal 7 3 3 3 2 2_4) FAS 143" xfId="47130"/>
    <cellStyle name="Normal 7 3 3 3 2 3" xfId="47131"/>
    <cellStyle name="Normal 7 3 3 3 2 4" xfId="47132"/>
    <cellStyle name="Normal 7 3 3 3 2_11) Prop" xfId="47133"/>
    <cellStyle name="Normal 7 3 3 3 3" xfId="47134"/>
    <cellStyle name="Normal 7 3 3 3 3 2" xfId="47135"/>
    <cellStyle name="Normal 7 3 3 3 3 3" xfId="47136"/>
    <cellStyle name="Normal 7 3 3 3 3_4) FAS 143" xfId="47137"/>
    <cellStyle name="Normal 7 3 3 3 4" xfId="47138"/>
    <cellStyle name="Normal 7 3 3 3 5" xfId="47139"/>
    <cellStyle name="Normal 7 3 3 3_11) Prop" xfId="47140"/>
    <cellStyle name="Normal 7 3 3 4" xfId="47141"/>
    <cellStyle name="Normal 7 3 3 4 2" xfId="47142"/>
    <cellStyle name="Normal 7 3 3 4 2 2" xfId="47143"/>
    <cellStyle name="Normal 7 3 3 4 2 3" xfId="47144"/>
    <cellStyle name="Normal 7 3 3 4 2_4) FAS 143" xfId="47145"/>
    <cellStyle name="Normal 7 3 3 4 3" xfId="47146"/>
    <cellStyle name="Normal 7 3 3 4 4" xfId="47147"/>
    <cellStyle name="Normal 7 3 3 4_11) Prop" xfId="47148"/>
    <cellStyle name="Normal 7 3 3 5" xfId="47149"/>
    <cellStyle name="Normal 7 3 3 5 2" xfId="47150"/>
    <cellStyle name="Normal 7 3 3 5 3" xfId="47151"/>
    <cellStyle name="Normal 7 3 3 5_11) Prop" xfId="47152"/>
    <cellStyle name="Normal 7 3 3 6" xfId="47153"/>
    <cellStyle name="Normal 7 3 3 6 2" xfId="47154"/>
    <cellStyle name="Normal 7 3 3 6 3" xfId="47155"/>
    <cellStyle name="Normal 7 3 3 6_4) FAS 143" xfId="47156"/>
    <cellStyle name="Normal 7 3 3 7" xfId="47157"/>
    <cellStyle name="Normal 7 3 3 7 2" xfId="47158"/>
    <cellStyle name="Normal 7 3 3 7 2 2" xfId="47159"/>
    <cellStyle name="Normal 7 3 3 7 3" xfId="47160"/>
    <cellStyle name="Normal 7 3 3 7_C1 BS" xfId="47161"/>
    <cellStyle name="Normal 7 3 3 8" xfId="47162"/>
    <cellStyle name="Normal 7 3 3 8 2" xfId="47163"/>
    <cellStyle name="Normal 7 3 3 8 2 2" xfId="47164"/>
    <cellStyle name="Normal 7 3 3 8 3" xfId="47165"/>
    <cellStyle name="Normal 7 3 3 8_C1 BS" xfId="47166"/>
    <cellStyle name="Normal 7 3 3 9" xfId="47167"/>
    <cellStyle name="Normal 7 3 3 9 2" xfId="47168"/>
    <cellStyle name="Normal 7 3 3 9 2 2" xfId="47169"/>
    <cellStyle name="Normal 7 3 3 9 3" xfId="47170"/>
    <cellStyle name="Normal 7 3 3 9_C1 BS" xfId="47171"/>
    <cellStyle name="Normal 7 3 3_1.) Midland &amp; P&amp;L" xfId="47172"/>
    <cellStyle name="Normal 7 3 4" xfId="47173"/>
    <cellStyle name="Normal 7 3 4 2" xfId="47174"/>
    <cellStyle name="Normal 7 3 4 2 2" xfId="47175"/>
    <cellStyle name="Normal 7 3 4 2 2 2" xfId="47176"/>
    <cellStyle name="Normal 7 3 4 2 2 2 2" xfId="47177"/>
    <cellStyle name="Normal 7 3 4 2 2 2 3" xfId="47178"/>
    <cellStyle name="Normal 7 3 4 2 2 2_4) FAS 143" xfId="47179"/>
    <cellStyle name="Normal 7 3 4 2 2 3" xfId="47180"/>
    <cellStyle name="Normal 7 3 4 2 2 4" xfId="47181"/>
    <cellStyle name="Normal 7 3 4 2 2_11) Prop" xfId="47182"/>
    <cellStyle name="Normal 7 3 4 2 3" xfId="47183"/>
    <cellStyle name="Normal 7 3 4 2 3 2" xfId="47184"/>
    <cellStyle name="Normal 7 3 4 2 3 3" xfId="47185"/>
    <cellStyle name="Normal 7 3 4 2 3_4) FAS 143" xfId="47186"/>
    <cellStyle name="Normal 7 3 4 2 4" xfId="47187"/>
    <cellStyle name="Normal 7 3 4 2 5" xfId="47188"/>
    <cellStyle name="Normal 7 3 4 2_11) Prop" xfId="47189"/>
    <cellStyle name="Normal 7 3 4 3" xfId="47190"/>
    <cellStyle name="Normal 7 3 4 3 2" xfId="47191"/>
    <cellStyle name="Normal 7 3 4 3 2 2" xfId="47192"/>
    <cellStyle name="Normal 7 3 4 3 2 3" xfId="47193"/>
    <cellStyle name="Normal 7 3 4 3 2_4) FAS 143" xfId="47194"/>
    <cellStyle name="Normal 7 3 4 3 3" xfId="47195"/>
    <cellStyle name="Normal 7 3 4 3 4" xfId="47196"/>
    <cellStyle name="Normal 7 3 4 3_11) Prop" xfId="47197"/>
    <cellStyle name="Normal 7 3 4 4" xfId="47198"/>
    <cellStyle name="Normal 7 3 4 4 2" xfId="47199"/>
    <cellStyle name="Normal 7 3 4 4 3" xfId="47200"/>
    <cellStyle name="Normal 7 3 4 4_11) Prop" xfId="47201"/>
    <cellStyle name="Normal 7 3 4 5" xfId="47202"/>
    <cellStyle name="Normal 7 3 4 5 2" xfId="47203"/>
    <cellStyle name="Normal 7 3 4 5 3" xfId="47204"/>
    <cellStyle name="Normal 7 3 4 5_4) FAS 143" xfId="47205"/>
    <cellStyle name="Normal 7 3 4 6" xfId="47206"/>
    <cellStyle name="Normal 7 3 4 7" xfId="47207"/>
    <cellStyle name="Normal 7 3 4_11) Prop" xfId="47208"/>
    <cellStyle name="Normal 7 3 5" xfId="47209"/>
    <cellStyle name="Normal 7 3 5 2" xfId="47210"/>
    <cellStyle name="Normal 7 3 5 2 2" xfId="47211"/>
    <cellStyle name="Normal 7 3 5 2 2 2" xfId="47212"/>
    <cellStyle name="Normal 7 3 5 2 2 3" xfId="47213"/>
    <cellStyle name="Normal 7 3 5 2 2_4) FAS 143" xfId="47214"/>
    <cellStyle name="Normal 7 3 5 2 3" xfId="47215"/>
    <cellStyle name="Normal 7 3 5 2 4" xfId="47216"/>
    <cellStyle name="Normal 7 3 5 2_11) Prop" xfId="47217"/>
    <cellStyle name="Normal 7 3 5 3" xfId="47218"/>
    <cellStyle name="Normal 7 3 5 3 2" xfId="47219"/>
    <cellStyle name="Normal 7 3 5 3 3" xfId="47220"/>
    <cellStyle name="Normal 7 3 5 3_11) Prop" xfId="47221"/>
    <cellStyle name="Normal 7 3 5 4" xfId="47222"/>
    <cellStyle name="Normal 7 3 5 4 2" xfId="47223"/>
    <cellStyle name="Normal 7 3 5 4 3" xfId="47224"/>
    <cellStyle name="Normal 7 3 5 4_4) FAS 143" xfId="47225"/>
    <cellStyle name="Normal 7 3 5 5" xfId="47226"/>
    <cellStyle name="Normal 7 3 5 6" xfId="47227"/>
    <cellStyle name="Normal 7 3 5_11) Prop" xfId="47228"/>
    <cellStyle name="Normal 7 3 6" xfId="47229"/>
    <cellStyle name="Normal 7 3 6 2" xfId="47230"/>
    <cellStyle name="Normal 7 3 6 2 2" xfId="47231"/>
    <cellStyle name="Normal 7 3 6 2 2 2" xfId="47232"/>
    <cellStyle name="Normal 7 3 6 2 2 3" xfId="47233"/>
    <cellStyle name="Normal 7 3 6 2 2_11) Prop" xfId="47234"/>
    <cellStyle name="Normal 7 3 6 2 3" xfId="47235"/>
    <cellStyle name="Normal 7 3 6 2 3 2" xfId="47236"/>
    <cellStyle name="Normal 7 3 6 2 3 3" xfId="47237"/>
    <cellStyle name="Normal 7 3 6 2 3_4) FAS 143" xfId="47238"/>
    <cellStyle name="Normal 7 3 6 2 4" xfId="47239"/>
    <cellStyle name="Normal 7 3 6 2 5" xfId="47240"/>
    <cellStyle name="Normal 7 3 6 2_11) Prop" xfId="47241"/>
    <cellStyle name="Normal 7 3 6 3" xfId="47242"/>
    <cellStyle name="Normal 7 3 6 3 2" xfId="47243"/>
    <cellStyle name="Normal 7 3 6 3 3" xfId="47244"/>
    <cellStyle name="Normal 7 3 6 3_11) Prop" xfId="47245"/>
    <cellStyle name="Normal 7 3 6 4" xfId="47246"/>
    <cellStyle name="Normal 7 3 6 4 2" xfId="47247"/>
    <cellStyle name="Normal 7 3 6 4 3" xfId="47248"/>
    <cellStyle name="Normal 7 3 6 4_4) FAS 143" xfId="47249"/>
    <cellStyle name="Normal 7 3 6 5" xfId="47250"/>
    <cellStyle name="Normal 7 3 6 6" xfId="47251"/>
    <cellStyle name="Normal 7 3 6_11) Prop" xfId="47252"/>
    <cellStyle name="Normal 7 3 7" xfId="47253"/>
    <cellStyle name="Normal 7 3 7 2" xfId="47254"/>
    <cellStyle name="Normal 7 3 7 2 2" xfId="47255"/>
    <cellStyle name="Normal 7 3 7 2 3" xfId="47256"/>
    <cellStyle name="Normal 7 3 7 2_4) FAS 143" xfId="47257"/>
    <cellStyle name="Normal 7 3 7 3" xfId="47258"/>
    <cellStyle name="Normal 7 3 7 4" xfId="47259"/>
    <cellStyle name="Normal 7 3 7_11) Prop" xfId="47260"/>
    <cellStyle name="Normal 7 3 8" xfId="47261"/>
    <cellStyle name="Normal 7 3 8 2" xfId="47262"/>
    <cellStyle name="Normal 7 3 8 3" xfId="47263"/>
    <cellStyle name="Normal 7 3 8_11) Prop" xfId="47264"/>
    <cellStyle name="Normal 7 3 9" xfId="47265"/>
    <cellStyle name="Normal 7 3 9 2" xfId="47266"/>
    <cellStyle name="Normal 7 3 9 3" xfId="47267"/>
    <cellStyle name="Normal 7 3 9_4) FAS 143" xfId="47268"/>
    <cellStyle name="Normal 7 3_1.) Midland &amp; P&amp;L" xfId="47269"/>
    <cellStyle name="Normal 7 4" xfId="47270"/>
    <cellStyle name="Normal 7 4 10" xfId="47271"/>
    <cellStyle name="Normal 7 4 2" xfId="47272"/>
    <cellStyle name="Normal 7 4 2 2" xfId="47273"/>
    <cellStyle name="Normal 7 4 2 2 2" xfId="47274"/>
    <cellStyle name="Normal 7 4 2 2 2 2" xfId="47275"/>
    <cellStyle name="Normal 7 4 2 2 2 2 2" xfId="47276"/>
    <cellStyle name="Normal 7 4 2 2 2 2 3" xfId="47277"/>
    <cellStyle name="Normal 7 4 2 2 2 2_4) FAS 143" xfId="47278"/>
    <cellStyle name="Normal 7 4 2 2 2 3" xfId="47279"/>
    <cellStyle name="Normal 7 4 2 2 2 4" xfId="47280"/>
    <cellStyle name="Normal 7 4 2 2 2_11) Prop" xfId="47281"/>
    <cellStyle name="Normal 7 4 2 2 3" xfId="47282"/>
    <cellStyle name="Normal 7 4 2 2 3 2" xfId="47283"/>
    <cellStyle name="Normal 7 4 2 2 3 3" xfId="47284"/>
    <cellStyle name="Normal 7 4 2 2 3_11) Prop" xfId="47285"/>
    <cellStyle name="Normal 7 4 2 2 4" xfId="47286"/>
    <cellStyle name="Normal 7 4 2 2 4 2" xfId="47287"/>
    <cellStyle name="Normal 7 4 2 2 4 3" xfId="47288"/>
    <cellStyle name="Normal 7 4 2 2 4_4) FAS 143" xfId="47289"/>
    <cellStyle name="Normal 7 4 2 2 5" xfId="47290"/>
    <cellStyle name="Normal 7 4 2 2 6" xfId="47291"/>
    <cellStyle name="Normal 7 4 2 2_11) Prop" xfId="47292"/>
    <cellStyle name="Normal 7 4 2 3" xfId="47293"/>
    <cellStyle name="Normal 7 4 2 3 2" xfId="47294"/>
    <cellStyle name="Normal 7 4 2 3 2 2" xfId="47295"/>
    <cellStyle name="Normal 7 4 2 3 2 3" xfId="47296"/>
    <cellStyle name="Normal 7 4 2 3 2_4) FAS 143" xfId="47297"/>
    <cellStyle name="Normal 7 4 2 3 3" xfId="47298"/>
    <cellStyle name="Normal 7 4 2 3 4" xfId="47299"/>
    <cellStyle name="Normal 7 4 2 3_11) Prop" xfId="47300"/>
    <cellStyle name="Normal 7 4 2 4" xfId="47301"/>
    <cellStyle name="Normal 7 4 2 4 2" xfId="47302"/>
    <cellStyle name="Normal 7 4 2 4 3" xfId="47303"/>
    <cellStyle name="Normal 7 4 2 4_11) Prop" xfId="47304"/>
    <cellStyle name="Normal 7 4 2 5" xfId="47305"/>
    <cellStyle name="Normal 7 4 2 5 2" xfId="47306"/>
    <cellStyle name="Normal 7 4 2 5 3" xfId="47307"/>
    <cellStyle name="Normal 7 4 2 5_4) FAS 143" xfId="47308"/>
    <cellStyle name="Normal 7 4 2 6" xfId="47309"/>
    <cellStyle name="Normal 7 4 2 7" xfId="47310"/>
    <cellStyle name="Normal 7 4 2_11) Prop" xfId="47311"/>
    <cellStyle name="Normal 7 4 3" xfId="47312"/>
    <cellStyle name="Normal 7 4 3 2" xfId="47313"/>
    <cellStyle name="Normal 7 4 3 2 2" xfId="47314"/>
    <cellStyle name="Normal 7 4 3 2 3" xfId="47315"/>
    <cellStyle name="Normal 7 4 3 2_11) Prop" xfId="47316"/>
    <cellStyle name="Normal 7 4 3 3" xfId="47317"/>
    <cellStyle name="Normal 7 4 3 3 2" xfId="47318"/>
    <cellStyle name="Normal 7 4 3 3 3" xfId="47319"/>
    <cellStyle name="Normal 7 4 3 3_4) FAS 143" xfId="47320"/>
    <cellStyle name="Normal 7 4 3 4" xfId="47321"/>
    <cellStyle name="Normal 7 4 3 5" xfId="47322"/>
    <cellStyle name="Normal 7 4 3_11) Prop" xfId="47323"/>
    <cellStyle name="Normal 7 4 4" xfId="47324"/>
    <cellStyle name="Normal 7 4 4 2" xfId="47325"/>
    <cellStyle name="Normal 7 4 4 2 2" xfId="47326"/>
    <cellStyle name="Normal 7 4 4 2 3" xfId="47327"/>
    <cellStyle name="Normal 7 4 4 2_4) FAS 143" xfId="47328"/>
    <cellStyle name="Normal 7 4 4 3" xfId="47329"/>
    <cellStyle name="Normal 7 4 4_11) Prop" xfId="47330"/>
    <cellStyle name="Normal 7 4 5" xfId="47331"/>
    <cellStyle name="Normal 7 4 5 2" xfId="47332"/>
    <cellStyle name="Normal 7 4 5 2 2" xfId="47333"/>
    <cellStyle name="Normal 7 4 5 2 2 2" xfId="47334"/>
    <cellStyle name="Normal 7 4 5 2 2 3" xfId="47335"/>
    <cellStyle name="Normal 7 4 5 2 2_4) FAS 143" xfId="47336"/>
    <cellStyle name="Normal 7 4 5 2 3" xfId="47337"/>
    <cellStyle name="Normal 7 4 5 2 4" xfId="47338"/>
    <cellStyle name="Normal 7 4 5 2_11) Prop" xfId="47339"/>
    <cellStyle name="Normal 7 4 5 3" xfId="47340"/>
    <cellStyle name="Normal 7 4 5 3 2" xfId="47341"/>
    <cellStyle name="Normal 7 4 5 3 3" xfId="47342"/>
    <cellStyle name="Normal 7 4 5 3_4) FAS 143" xfId="47343"/>
    <cellStyle name="Normal 7 4 5 4" xfId="47344"/>
    <cellStyle name="Normal 7 4 5 5" xfId="47345"/>
    <cellStyle name="Normal 7 4 5_11) Prop" xfId="47346"/>
    <cellStyle name="Normal 7 4 6" xfId="47347"/>
    <cellStyle name="Normal 7 4 6 2" xfId="47348"/>
    <cellStyle name="Normal 7 4 7" xfId="47349"/>
    <cellStyle name="Normal 7 4 7 2" xfId="47350"/>
    <cellStyle name="Normal 7 4 7 3" xfId="47351"/>
    <cellStyle name="Normal 7 4 7_11) Prop" xfId="47352"/>
    <cellStyle name="Normal 7 4 8" xfId="47353"/>
    <cellStyle name="Normal 7 4 9" xfId="47354"/>
    <cellStyle name="Normal 7 4_1.) Midland &amp; P&amp;L" xfId="47355"/>
    <cellStyle name="Normal 7 5" xfId="47356"/>
    <cellStyle name="Normal 7 5 10" xfId="47357"/>
    <cellStyle name="Normal 7 5 2" xfId="47358"/>
    <cellStyle name="Normal 7 5 2 2" xfId="47359"/>
    <cellStyle name="Normal 7 5 2 3" xfId="47360"/>
    <cellStyle name="Normal 7 5 2_11) Prop" xfId="47361"/>
    <cellStyle name="Normal 7 5 3" xfId="47362"/>
    <cellStyle name="Normal 7 5 3 2" xfId="47363"/>
    <cellStyle name="Normal 7 5 3 3" xfId="47364"/>
    <cellStyle name="Normal 7 5 3_11) Prop" xfId="47365"/>
    <cellStyle name="Normal 7 5 4" xfId="47366"/>
    <cellStyle name="Normal 7 5 5" xfId="47367"/>
    <cellStyle name="Normal 7 5 6" xfId="47368"/>
    <cellStyle name="Normal 7 5 7" xfId="47369"/>
    <cellStyle name="Normal 7 5 8" xfId="47370"/>
    <cellStyle name="Normal 7 5 9" xfId="47371"/>
    <cellStyle name="Normal 7 5_1.) Midland &amp; P&amp;L" xfId="47372"/>
    <cellStyle name="Normal 7 6" xfId="47373"/>
    <cellStyle name="Normal 7 6 2" xfId="47374"/>
    <cellStyle name="Normal 7 6 2 2" xfId="47375"/>
    <cellStyle name="Normal 7 6 2 3" xfId="47376"/>
    <cellStyle name="Normal 7 6 2_11) Prop" xfId="47377"/>
    <cellStyle name="Normal 7 6 3" xfId="47378"/>
    <cellStyle name="Normal 7 6 3 2" xfId="47379"/>
    <cellStyle name="Normal 7 6 3 3" xfId="47380"/>
    <cellStyle name="Normal 7 6 3_4) FAS 143" xfId="47381"/>
    <cellStyle name="Normal 7 6 4" xfId="47382"/>
    <cellStyle name="Normal 7 6 4 2" xfId="47383"/>
    <cellStyle name="Normal 7 6 5" xfId="47384"/>
    <cellStyle name="Normal 7 6_11) Prop" xfId="47385"/>
    <cellStyle name="Normal 7 7" xfId="47386"/>
    <cellStyle name="Normal 7 7 2" xfId="47387"/>
    <cellStyle name="Normal 7 7 2 2" xfId="47388"/>
    <cellStyle name="Normal 7 7 2 3" xfId="47389"/>
    <cellStyle name="Normal 7 7 2_4) FAS 143" xfId="47390"/>
    <cellStyle name="Normal 7 7 3" xfId="47391"/>
    <cellStyle name="Normal 7 7 4" xfId="47392"/>
    <cellStyle name="Normal 7 7_11) Prop" xfId="47393"/>
    <cellStyle name="Normal 7 8" xfId="47394"/>
    <cellStyle name="Normal 7 8 2" xfId="47395"/>
    <cellStyle name="Normal 7 8 2 2" xfId="47396"/>
    <cellStyle name="Normal 7 8 2 2 2" xfId="47397"/>
    <cellStyle name="Normal 7 8 2 2 3" xfId="47398"/>
    <cellStyle name="Normal 7 8 2 2_4) FAS 143" xfId="47399"/>
    <cellStyle name="Normal 7 8 2 3" xfId="47400"/>
    <cellStyle name="Normal 7 8 2 4" xfId="47401"/>
    <cellStyle name="Normal 7 8 2_11) Prop" xfId="47402"/>
    <cellStyle name="Normal 7 8 3" xfId="47403"/>
    <cellStyle name="Normal 7 8 3 2" xfId="47404"/>
    <cellStyle name="Normal 7 8 3 3" xfId="47405"/>
    <cellStyle name="Normal 7 8 3_4) FAS 143" xfId="47406"/>
    <cellStyle name="Normal 7 8 4" xfId="47407"/>
    <cellStyle name="Normal 7 8 5" xfId="47408"/>
    <cellStyle name="Normal 7 8_11) Prop" xfId="47409"/>
    <cellStyle name="Normal 7 9" xfId="47410"/>
    <cellStyle name="Normal 7 9 2" xfId="47411"/>
    <cellStyle name="Normal 7 9 3" xfId="47412"/>
    <cellStyle name="Normal 7 9_4) FAS 143" xfId="47413"/>
    <cellStyle name="Normal 7_1.) Midland &amp; P&amp;L" xfId="47414"/>
    <cellStyle name="Normal 70" xfId="47415"/>
    <cellStyle name="Normal 70 2" xfId="47416"/>
    <cellStyle name="Normal 70 2 2" xfId="47417"/>
    <cellStyle name="Normal 70 2 2 2" xfId="47418"/>
    <cellStyle name="Normal 70 2 2 3" xfId="47419"/>
    <cellStyle name="Normal 70 2 2_4) FAS 143" xfId="47420"/>
    <cellStyle name="Normal 70 2 3" xfId="47421"/>
    <cellStyle name="Normal 70 2 4" xfId="47422"/>
    <cellStyle name="Normal 70 2_11) Prop" xfId="47423"/>
    <cellStyle name="Normal 70 3" xfId="47424"/>
    <cellStyle name="Normal 70 3 2" xfId="47425"/>
    <cellStyle name="Normal 70 3 3" xfId="47426"/>
    <cellStyle name="Normal 70 3_11) Prop" xfId="47427"/>
    <cellStyle name="Normal 70 4" xfId="47428"/>
    <cellStyle name="Normal 70 4 2" xfId="47429"/>
    <cellStyle name="Normal 70 4 3" xfId="47430"/>
    <cellStyle name="Normal 70 4_11) Prop" xfId="47431"/>
    <cellStyle name="Normal 70 5" xfId="47432"/>
    <cellStyle name="Normal 70 6" xfId="47433"/>
    <cellStyle name="Normal 70_11) Prop" xfId="47434"/>
    <cellStyle name="Normal 71" xfId="47435"/>
    <cellStyle name="Normal 71 10" xfId="47436"/>
    <cellStyle name="Normal 71 2" xfId="47437"/>
    <cellStyle name="Normal 71 2 2" xfId="47438"/>
    <cellStyle name="Normal 71 2 2 2" xfId="47439"/>
    <cellStyle name="Normal 71 2 2 3" xfId="47440"/>
    <cellStyle name="Normal 71 2 2_4) FAS 143" xfId="47441"/>
    <cellStyle name="Normal 71 2 3" xfId="47442"/>
    <cellStyle name="Normal 71 2 4" xfId="47443"/>
    <cellStyle name="Normal 71 2_11) Prop" xfId="47444"/>
    <cellStyle name="Normal 71 3" xfId="47445"/>
    <cellStyle name="Normal 71 3 2" xfId="47446"/>
    <cellStyle name="Normal 71 3 3" xfId="47447"/>
    <cellStyle name="Normal 71 3_11) Prop" xfId="47448"/>
    <cellStyle name="Normal 71 4" xfId="47449"/>
    <cellStyle name="Normal 71 4 2" xfId="47450"/>
    <cellStyle name="Normal 71 4 3" xfId="47451"/>
    <cellStyle name="Normal 71 4_11) Prop" xfId="47452"/>
    <cellStyle name="Normal 71 5" xfId="47453"/>
    <cellStyle name="Normal 71 6" xfId="47454"/>
    <cellStyle name="Normal 71 7" xfId="47455"/>
    <cellStyle name="Normal 71 8" xfId="47456"/>
    <cellStyle name="Normal 71 9" xfId="47457"/>
    <cellStyle name="Normal 71_11) Prop" xfId="47458"/>
    <cellStyle name="Normal 72" xfId="47459"/>
    <cellStyle name="Normal 72 2" xfId="47460"/>
    <cellStyle name="Normal 72 2 2" xfId="47461"/>
    <cellStyle name="Normal 72 2 2 2" xfId="47462"/>
    <cellStyle name="Normal 72 2 2 2 2" xfId="47463"/>
    <cellStyle name="Normal 72 2 2 3" xfId="47464"/>
    <cellStyle name="Normal 72 2 2 4" xfId="47465"/>
    <cellStyle name="Normal 72 2 2_C1 BS" xfId="47466"/>
    <cellStyle name="Normal 72 2 3" xfId="47467"/>
    <cellStyle name="Normal 72 2 3 2" xfId="47468"/>
    <cellStyle name="Normal 72 2 3 2 2" xfId="47469"/>
    <cellStyle name="Normal 72 2 3 3" xfId="47470"/>
    <cellStyle name="Normal 72 2 3_C1 BS" xfId="47471"/>
    <cellStyle name="Normal 72 2 4" xfId="47472"/>
    <cellStyle name="Normal 72 2 4 2" xfId="47473"/>
    <cellStyle name="Normal 72 2 5" xfId="47474"/>
    <cellStyle name="Normal 72 2 6" xfId="47475"/>
    <cellStyle name="Normal 72 2_11) Prop" xfId="47476"/>
    <cellStyle name="Normal 72 3" xfId="47477"/>
    <cellStyle name="Normal 72 3 2" xfId="47478"/>
    <cellStyle name="Normal 72 3 2 2" xfId="47479"/>
    <cellStyle name="Normal 72 3 3" xfId="47480"/>
    <cellStyle name="Normal 72 3 4" xfId="47481"/>
    <cellStyle name="Normal 72 3_C1 BS" xfId="47482"/>
    <cellStyle name="Normal 72 4" xfId="47483"/>
    <cellStyle name="Normal 72 4 2" xfId="47484"/>
    <cellStyle name="Normal 72 4 2 2" xfId="47485"/>
    <cellStyle name="Normal 72 4 3" xfId="47486"/>
    <cellStyle name="Normal 72 4 4" xfId="47487"/>
    <cellStyle name="Normal 72 4_C1 BS" xfId="47488"/>
    <cellStyle name="Normal 72 5" xfId="47489"/>
    <cellStyle name="Normal 72 5 2" xfId="47490"/>
    <cellStyle name="Normal 72 6" xfId="47491"/>
    <cellStyle name="Normal 72 7" xfId="47492"/>
    <cellStyle name="Normal 72_11) Prop" xfId="47493"/>
    <cellStyle name="Normal 73" xfId="47494"/>
    <cellStyle name="Normal 73 2" xfId="47495"/>
    <cellStyle name="Normal 73 2 2" xfId="47496"/>
    <cellStyle name="Normal 73 2 2 2" xfId="47497"/>
    <cellStyle name="Normal 73 2 2 2 2" xfId="47498"/>
    <cellStyle name="Normal 73 2 2 3" xfId="47499"/>
    <cellStyle name="Normal 73 2 2 4" xfId="47500"/>
    <cellStyle name="Normal 73 2 2_C1 BS" xfId="47501"/>
    <cellStyle name="Normal 73 2 3" xfId="47502"/>
    <cellStyle name="Normal 73 2 3 2" xfId="47503"/>
    <cellStyle name="Normal 73 2 3 2 2" xfId="47504"/>
    <cellStyle name="Normal 73 2 3 3" xfId="47505"/>
    <cellStyle name="Normal 73 2 3_C1 BS" xfId="47506"/>
    <cellStyle name="Normal 73 2 4" xfId="47507"/>
    <cellStyle name="Normal 73 2 4 2" xfId="47508"/>
    <cellStyle name="Normal 73 2 5" xfId="47509"/>
    <cellStyle name="Normal 73 2 6" xfId="47510"/>
    <cellStyle name="Normal 73 2_11) Prop" xfId="47511"/>
    <cellStyle name="Normal 73 3" xfId="47512"/>
    <cellStyle name="Normal 73 3 2" xfId="47513"/>
    <cellStyle name="Normal 73 3 2 2" xfId="47514"/>
    <cellStyle name="Normal 73 3 3" xfId="47515"/>
    <cellStyle name="Normal 73 3 4" xfId="47516"/>
    <cellStyle name="Normal 73 3_C1 BS" xfId="47517"/>
    <cellStyle name="Normal 73 4" xfId="47518"/>
    <cellStyle name="Normal 73 4 2" xfId="47519"/>
    <cellStyle name="Normal 73 4 2 2" xfId="47520"/>
    <cellStyle name="Normal 73 4 3" xfId="47521"/>
    <cellStyle name="Normal 73 4_C1 BS" xfId="47522"/>
    <cellStyle name="Normal 73 5" xfId="47523"/>
    <cellStyle name="Normal 73 5 2" xfId="47524"/>
    <cellStyle name="Normal 73 6" xfId="47525"/>
    <cellStyle name="Normal 73 7" xfId="47526"/>
    <cellStyle name="Normal 73_11) Prop" xfId="47527"/>
    <cellStyle name="Normal 74" xfId="47528"/>
    <cellStyle name="Normal 74 2" xfId="47529"/>
    <cellStyle name="Normal 74 2 2" xfId="47530"/>
    <cellStyle name="Normal 74 2 2 2" xfId="47531"/>
    <cellStyle name="Normal 74 2 3" xfId="47532"/>
    <cellStyle name="Normal 74 2_11) Prop" xfId="47533"/>
    <cellStyle name="Normal 74 3" xfId="47534"/>
    <cellStyle name="Normal 74 4" xfId="47535"/>
    <cellStyle name="Normal 74_11) Prop" xfId="47536"/>
    <cellStyle name="Normal 75" xfId="47537"/>
    <cellStyle name="Normal 75 2" xfId="47538"/>
    <cellStyle name="Normal 75 2 2" xfId="47539"/>
    <cellStyle name="Normal 75 2 3" xfId="47540"/>
    <cellStyle name="Normal 75 2_11) Prop" xfId="47541"/>
    <cellStyle name="Normal 75 3" xfId="47542"/>
    <cellStyle name="Normal 75 4" xfId="47543"/>
    <cellStyle name="Normal 75_11) Prop" xfId="47544"/>
    <cellStyle name="Normal 76" xfId="47545"/>
    <cellStyle name="Normal 76 2" xfId="47546"/>
    <cellStyle name="Normal 76 2 2" xfId="47547"/>
    <cellStyle name="Normal 76 2 3" xfId="47548"/>
    <cellStyle name="Normal 76 2_11) Prop" xfId="47549"/>
    <cellStyle name="Normal 76 3" xfId="47550"/>
    <cellStyle name="Normal 76 3 2" xfId="47551"/>
    <cellStyle name="Normal 76 4" xfId="47552"/>
    <cellStyle name="Normal 76 5" xfId="47553"/>
    <cellStyle name="Normal 76_11) Prop" xfId="47554"/>
    <cellStyle name="Normal 77" xfId="47555"/>
    <cellStyle name="Normal 77 2" xfId="47556"/>
    <cellStyle name="Normal 77 2 2" xfId="47557"/>
    <cellStyle name="Normal 77 2 2 2" xfId="47558"/>
    <cellStyle name="Normal 77 2 3" xfId="47559"/>
    <cellStyle name="Normal 77 2 4" xfId="47560"/>
    <cellStyle name="Normal 77 2_11) Prop" xfId="47561"/>
    <cellStyle name="Normal 77 3" xfId="47562"/>
    <cellStyle name="Normal 77 4" xfId="47563"/>
    <cellStyle name="Normal 77 5" xfId="47564"/>
    <cellStyle name="Normal 77_11) Prop" xfId="47565"/>
    <cellStyle name="Normal 78" xfId="47566"/>
    <cellStyle name="Normal 78 2" xfId="47567"/>
    <cellStyle name="Normal 78 2 2" xfId="47568"/>
    <cellStyle name="Normal 78 2 3" xfId="47569"/>
    <cellStyle name="Normal 78 2_11) Prop" xfId="47570"/>
    <cellStyle name="Normal 78 3" xfId="47571"/>
    <cellStyle name="Normal 78 4" xfId="47572"/>
    <cellStyle name="Normal 78_11) Prop" xfId="47573"/>
    <cellStyle name="Normal 79" xfId="47574"/>
    <cellStyle name="Normal 79 2" xfId="47575"/>
    <cellStyle name="Normal 79 2 2" xfId="47576"/>
    <cellStyle name="Normal 79 2 3" xfId="47577"/>
    <cellStyle name="Normal 79 2_11) Prop" xfId="47578"/>
    <cellStyle name="Normal 79 3" xfId="47579"/>
    <cellStyle name="Normal 79 3 2" xfId="47580"/>
    <cellStyle name="Normal 79 4" xfId="47581"/>
    <cellStyle name="Normal 79 5" xfId="47582"/>
    <cellStyle name="Normal 79 6" xfId="47583"/>
    <cellStyle name="Normal 79_11) Prop" xfId="47584"/>
    <cellStyle name="Normal 8" xfId="47585"/>
    <cellStyle name="Normal 8 10" xfId="47586"/>
    <cellStyle name="Normal 8 10 2" xfId="47587"/>
    <cellStyle name="Normal 8 10 3" xfId="47588"/>
    <cellStyle name="Normal 8 10_4) FAS 143" xfId="47589"/>
    <cellStyle name="Normal 8 11" xfId="47590"/>
    <cellStyle name="Normal 8 11 2" xfId="47591"/>
    <cellStyle name="Normal 8 11 2 2" xfId="47592"/>
    <cellStyle name="Normal 8 11 3" xfId="47593"/>
    <cellStyle name="Normal 8 11_C1 BS" xfId="47594"/>
    <cellStyle name="Normal 8 12" xfId="47595"/>
    <cellStyle name="Normal 8 12 2" xfId="47596"/>
    <cellStyle name="Normal 8 12 2 2" xfId="47597"/>
    <cellStyle name="Normal 8 12 3" xfId="47598"/>
    <cellStyle name="Normal 8 12_C1 BS" xfId="47599"/>
    <cellStyle name="Normal 8 13" xfId="47600"/>
    <cellStyle name="Normal 8 13 2" xfId="47601"/>
    <cellStyle name="Normal 8 14" xfId="47602"/>
    <cellStyle name="Normal 8 14 2" xfId="47603"/>
    <cellStyle name="Normal 8 15" xfId="47604"/>
    <cellStyle name="Normal 8 16" xfId="47605"/>
    <cellStyle name="Normal 8 17" xfId="47606"/>
    <cellStyle name="Normal 8 18" xfId="47607"/>
    <cellStyle name="Normal 8 19" xfId="47608"/>
    <cellStyle name="Normal 8 2" xfId="47609"/>
    <cellStyle name="Normal 8 2 10" xfId="47610"/>
    <cellStyle name="Normal 8 2 10 2" xfId="47611"/>
    <cellStyle name="Normal 8 2 11" xfId="47612"/>
    <cellStyle name="Normal 8 2 11 2" xfId="47613"/>
    <cellStyle name="Normal 8 2 12" xfId="47614"/>
    <cellStyle name="Normal 8 2 13" xfId="47615"/>
    <cellStyle name="Normal 8 2 14" xfId="47616"/>
    <cellStyle name="Normal 8 2 2" xfId="47617"/>
    <cellStyle name="Normal 8 2 2 10" xfId="47618"/>
    <cellStyle name="Normal 8 2 2 10 2" xfId="47619"/>
    <cellStyle name="Normal 8 2 2 10 2 2" xfId="47620"/>
    <cellStyle name="Normal 8 2 2 10 3" xfId="47621"/>
    <cellStyle name="Normal 8 2 2 10_C1 BS" xfId="47622"/>
    <cellStyle name="Normal 8 2 2 11" xfId="47623"/>
    <cellStyle name="Normal 8 2 2 11 2" xfId="47624"/>
    <cellStyle name="Normal 8 2 2 11 2 2" xfId="47625"/>
    <cellStyle name="Normal 8 2 2 11 3" xfId="47626"/>
    <cellStyle name="Normal 8 2 2 11_C1 BS" xfId="47627"/>
    <cellStyle name="Normal 8 2 2 12" xfId="47628"/>
    <cellStyle name="Normal 8 2 2 12 2" xfId="47629"/>
    <cellStyle name="Normal 8 2 2 13" xfId="47630"/>
    <cellStyle name="Normal 8 2 2 14" xfId="47631"/>
    <cellStyle name="Normal 8 2 2 15" xfId="47632"/>
    <cellStyle name="Normal 8 2 2 16" xfId="47633"/>
    <cellStyle name="Normal 8 2 2 2" xfId="47634"/>
    <cellStyle name="Normal 8 2 2 2 10" xfId="47635"/>
    <cellStyle name="Normal 8 2 2 2 2" xfId="47636"/>
    <cellStyle name="Normal 8 2 2 2 2 2" xfId="47637"/>
    <cellStyle name="Normal 8 2 2 2 2 2 2" xfId="47638"/>
    <cellStyle name="Normal 8 2 2 2 2 2 2 2" xfId="47639"/>
    <cellStyle name="Normal 8 2 2 2 2 2 2 2 2" xfId="47640"/>
    <cellStyle name="Normal 8 2 2 2 2 2 2 2 3" xfId="47641"/>
    <cellStyle name="Normal 8 2 2 2 2 2 2 2_4) FAS 143" xfId="47642"/>
    <cellStyle name="Normal 8 2 2 2 2 2 2 3" xfId="47643"/>
    <cellStyle name="Normal 8 2 2 2 2 2 2 4" xfId="47644"/>
    <cellStyle name="Normal 8 2 2 2 2 2 2_11) Prop" xfId="47645"/>
    <cellStyle name="Normal 8 2 2 2 2 2 3" xfId="47646"/>
    <cellStyle name="Normal 8 2 2 2 2 2 3 2" xfId="47647"/>
    <cellStyle name="Normal 8 2 2 2 2 2 3 3" xfId="47648"/>
    <cellStyle name="Normal 8 2 2 2 2 2 3_4) FAS 143" xfId="47649"/>
    <cellStyle name="Normal 8 2 2 2 2 2 4" xfId="47650"/>
    <cellStyle name="Normal 8 2 2 2 2 2 5" xfId="47651"/>
    <cellStyle name="Normal 8 2 2 2 2 2_11) Prop" xfId="47652"/>
    <cellStyle name="Normal 8 2 2 2 2 3" xfId="47653"/>
    <cellStyle name="Normal 8 2 2 2 2 3 2" xfId="47654"/>
    <cellStyle name="Normal 8 2 2 2 2 3 2 2" xfId="47655"/>
    <cellStyle name="Normal 8 2 2 2 2 3 2 2 2" xfId="47656"/>
    <cellStyle name="Normal 8 2 2 2 2 3 2 2 3" xfId="47657"/>
    <cellStyle name="Normal 8 2 2 2 2 3 2 2_4) FAS 143" xfId="47658"/>
    <cellStyle name="Normal 8 2 2 2 2 3 2 3" xfId="47659"/>
    <cellStyle name="Normal 8 2 2 2 2 3 2 4" xfId="47660"/>
    <cellStyle name="Normal 8 2 2 2 2 3 2_11) Prop" xfId="47661"/>
    <cellStyle name="Normal 8 2 2 2 2 3 3" xfId="47662"/>
    <cellStyle name="Normal 8 2 2 2 2 3 3 2" xfId="47663"/>
    <cellStyle name="Normal 8 2 2 2 2 3 3 3" xfId="47664"/>
    <cellStyle name="Normal 8 2 2 2 2 3 3_4) FAS 143" xfId="47665"/>
    <cellStyle name="Normal 8 2 2 2 2 3 4" xfId="47666"/>
    <cellStyle name="Normal 8 2 2 2 2 3 5" xfId="47667"/>
    <cellStyle name="Normal 8 2 2 2 2 3_11) Prop" xfId="47668"/>
    <cellStyle name="Normal 8 2 2 2 2 4" xfId="47669"/>
    <cellStyle name="Normal 8 2 2 2 2 4 2" xfId="47670"/>
    <cellStyle name="Normal 8 2 2 2 2 4 2 2" xfId="47671"/>
    <cellStyle name="Normal 8 2 2 2 2 4 2 3" xfId="47672"/>
    <cellStyle name="Normal 8 2 2 2 2 4 2_4) FAS 143" xfId="47673"/>
    <cellStyle name="Normal 8 2 2 2 2 4 3" xfId="47674"/>
    <cellStyle name="Normal 8 2 2 2 2 4 4" xfId="47675"/>
    <cellStyle name="Normal 8 2 2 2 2 4_11) Prop" xfId="47676"/>
    <cellStyle name="Normal 8 2 2 2 2 5" xfId="47677"/>
    <cellStyle name="Normal 8 2 2 2 2 5 2" xfId="47678"/>
    <cellStyle name="Normal 8 2 2 2 2 5 3" xfId="47679"/>
    <cellStyle name="Normal 8 2 2 2 2 5_4) FAS 143" xfId="47680"/>
    <cellStyle name="Normal 8 2 2 2 2 6" xfId="47681"/>
    <cellStyle name="Normal 8 2 2 2 2 7" xfId="47682"/>
    <cellStyle name="Normal 8 2 2 2 2_11) Prop" xfId="47683"/>
    <cellStyle name="Normal 8 2 2 2 3" xfId="47684"/>
    <cellStyle name="Normal 8 2 2 2 3 2" xfId="47685"/>
    <cellStyle name="Normal 8 2 2 2 3 2 2" xfId="47686"/>
    <cellStyle name="Normal 8 2 2 2 3 2 2 2" xfId="47687"/>
    <cellStyle name="Normal 8 2 2 2 3 2 2 2 2" xfId="47688"/>
    <cellStyle name="Normal 8 2 2 2 3 2 2 2 3" xfId="47689"/>
    <cellStyle name="Normal 8 2 2 2 3 2 2 2_4) FAS 143" xfId="47690"/>
    <cellStyle name="Normal 8 2 2 2 3 2 2 3" xfId="47691"/>
    <cellStyle name="Normal 8 2 2 2 3 2 2 4" xfId="47692"/>
    <cellStyle name="Normal 8 2 2 2 3 2 2_11) Prop" xfId="47693"/>
    <cellStyle name="Normal 8 2 2 2 3 2 3" xfId="47694"/>
    <cellStyle name="Normal 8 2 2 2 3 2 3 2" xfId="47695"/>
    <cellStyle name="Normal 8 2 2 2 3 2 3 3" xfId="47696"/>
    <cellStyle name="Normal 8 2 2 2 3 2 3_4) FAS 143" xfId="47697"/>
    <cellStyle name="Normal 8 2 2 2 3 2 4" xfId="47698"/>
    <cellStyle name="Normal 8 2 2 2 3 2 5" xfId="47699"/>
    <cellStyle name="Normal 8 2 2 2 3 2_11) Prop" xfId="47700"/>
    <cellStyle name="Normal 8 2 2 2 3 3" xfId="47701"/>
    <cellStyle name="Normal 8 2 2 2 3 3 2" xfId="47702"/>
    <cellStyle name="Normal 8 2 2 2 3 3 2 2" xfId="47703"/>
    <cellStyle name="Normal 8 2 2 2 3 3 2 2 2" xfId="47704"/>
    <cellStyle name="Normal 8 2 2 2 3 3 2 2 3" xfId="47705"/>
    <cellStyle name="Normal 8 2 2 2 3 3 2 2_4) FAS 143" xfId="47706"/>
    <cellStyle name="Normal 8 2 2 2 3 3 2 3" xfId="47707"/>
    <cellStyle name="Normal 8 2 2 2 3 3 2 4" xfId="47708"/>
    <cellStyle name="Normal 8 2 2 2 3 3 2_11) Prop" xfId="47709"/>
    <cellStyle name="Normal 8 2 2 2 3 3 3" xfId="47710"/>
    <cellStyle name="Normal 8 2 2 2 3 3 3 2" xfId="47711"/>
    <cellStyle name="Normal 8 2 2 2 3 3 3 3" xfId="47712"/>
    <cellStyle name="Normal 8 2 2 2 3 3 3_4) FAS 143" xfId="47713"/>
    <cellStyle name="Normal 8 2 2 2 3 3 4" xfId="47714"/>
    <cellStyle name="Normal 8 2 2 2 3 3 5" xfId="47715"/>
    <cellStyle name="Normal 8 2 2 2 3 3_11) Prop" xfId="47716"/>
    <cellStyle name="Normal 8 2 2 2 3 4" xfId="47717"/>
    <cellStyle name="Normal 8 2 2 2 3 4 2" xfId="47718"/>
    <cellStyle name="Normal 8 2 2 2 3 4 2 2" xfId="47719"/>
    <cellStyle name="Normal 8 2 2 2 3 4 2 3" xfId="47720"/>
    <cellStyle name="Normal 8 2 2 2 3 4 2_4) FAS 143" xfId="47721"/>
    <cellStyle name="Normal 8 2 2 2 3 4 3" xfId="47722"/>
    <cellStyle name="Normal 8 2 2 2 3 4 4" xfId="47723"/>
    <cellStyle name="Normal 8 2 2 2 3 4_11) Prop" xfId="47724"/>
    <cellStyle name="Normal 8 2 2 2 3 5" xfId="47725"/>
    <cellStyle name="Normal 8 2 2 2 3 5 2" xfId="47726"/>
    <cellStyle name="Normal 8 2 2 2 3 5 3" xfId="47727"/>
    <cellStyle name="Normal 8 2 2 2 3 5_4) FAS 143" xfId="47728"/>
    <cellStyle name="Normal 8 2 2 2 3 6" xfId="47729"/>
    <cellStyle name="Normal 8 2 2 2 3 7" xfId="47730"/>
    <cellStyle name="Normal 8 2 2 2 3_11) Prop" xfId="47731"/>
    <cellStyle name="Normal 8 2 2 2 4" xfId="47732"/>
    <cellStyle name="Normal 8 2 2 2 4 2" xfId="47733"/>
    <cellStyle name="Normal 8 2 2 2 4 2 2" xfId="47734"/>
    <cellStyle name="Normal 8 2 2 2 4 2 2 2" xfId="47735"/>
    <cellStyle name="Normal 8 2 2 2 4 2 2 2 2" xfId="47736"/>
    <cellStyle name="Normal 8 2 2 2 4 2 2 2 3" xfId="47737"/>
    <cellStyle name="Normal 8 2 2 2 4 2 2 2_4) FAS 143" xfId="47738"/>
    <cellStyle name="Normal 8 2 2 2 4 2 2 3" xfId="47739"/>
    <cellStyle name="Normal 8 2 2 2 4 2 2 4" xfId="47740"/>
    <cellStyle name="Normal 8 2 2 2 4 2 2_11) Prop" xfId="47741"/>
    <cellStyle name="Normal 8 2 2 2 4 2 3" xfId="47742"/>
    <cellStyle name="Normal 8 2 2 2 4 2 3 2" xfId="47743"/>
    <cellStyle name="Normal 8 2 2 2 4 2 3 3" xfId="47744"/>
    <cellStyle name="Normal 8 2 2 2 4 2 3_4) FAS 143" xfId="47745"/>
    <cellStyle name="Normal 8 2 2 2 4 2 4" xfId="47746"/>
    <cellStyle name="Normal 8 2 2 2 4 2 5" xfId="47747"/>
    <cellStyle name="Normal 8 2 2 2 4 2_11) Prop" xfId="47748"/>
    <cellStyle name="Normal 8 2 2 2 4 3" xfId="47749"/>
    <cellStyle name="Normal 8 2 2 2 4 3 2" xfId="47750"/>
    <cellStyle name="Normal 8 2 2 2 4 3 2 2" xfId="47751"/>
    <cellStyle name="Normal 8 2 2 2 4 3 2 2 2" xfId="47752"/>
    <cellStyle name="Normal 8 2 2 2 4 3 2 2 3" xfId="47753"/>
    <cellStyle name="Normal 8 2 2 2 4 3 2 2_4) FAS 143" xfId="47754"/>
    <cellStyle name="Normal 8 2 2 2 4 3 2 3" xfId="47755"/>
    <cellStyle name="Normal 8 2 2 2 4 3 2 4" xfId="47756"/>
    <cellStyle name="Normal 8 2 2 2 4 3 2_11) Prop" xfId="47757"/>
    <cellStyle name="Normal 8 2 2 2 4 3 3" xfId="47758"/>
    <cellStyle name="Normal 8 2 2 2 4 3 3 2" xfId="47759"/>
    <cellStyle name="Normal 8 2 2 2 4 3 3 3" xfId="47760"/>
    <cellStyle name="Normal 8 2 2 2 4 3 3_4) FAS 143" xfId="47761"/>
    <cellStyle name="Normal 8 2 2 2 4 3 4" xfId="47762"/>
    <cellStyle name="Normal 8 2 2 2 4 3 5" xfId="47763"/>
    <cellStyle name="Normal 8 2 2 2 4 3_11) Prop" xfId="47764"/>
    <cellStyle name="Normal 8 2 2 2 4 4" xfId="47765"/>
    <cellStyle name="Normal 8 2 2 2 4 4 2" xfId="47766"/>
    <cellStyle name="Normal 8 2 2 2 4 4 2 2" xfId="47767"/>
    <cellStyle name="Normal 8 2 2 2 4 4 2 3" xfId="47768"/>
    <cellStyle name="Normal 8 2 2 2 4 4 2_4) FAS 143" xfId="47769"/>
    <cellStyle name="Normal 8 2 2 2 4 4 3" xfId="47770"/>
    <cellStyle name="Normal 8 2 2 2 4 4 4" xfId="47771"/>
    <cellStyle name="Normal 8 2 2 2 4 4_11) Prop" xfId="47772"/>
    <cellStyle name="Normal 8 2 2 2 4 5" xfId="47773"/>
    <cellStyle name="Normal 8 2 2 2 4 5 2" xfId="47774"/>
    <cellStyle name="Normal 8 2 2 2 4 5 3" xfId="47775"/>
    <cellStyle name="Normal 8 2 2 2 4 5_4) FAS 143" xfId="47776"/>
    <cellStyle name="Normal 8 2 2 2 4 6" xfId="47777"/>
    <cellStyle name="Normal 8 2 2 2 4 7" xfId="47778"/>
    <cellStyle name="Normal 8 2 2 2 4_11) Prop" xfId="47779"/>
    <cellStyle name="Normal 8 2 2 2 5" xfId="47780"/>
    <cellStyle name="Normal 8 2 2 2 5 2" xfId="47781"/>
    <cellStyle name="Normal 8 2 2 2 5 2 2" xfId="47782"/>
    <cellStyle name="Normal 8 2 2 2 5 2 2 2" xfId="47783"/>
    <cellStyle name="Normal 8 2 2 2 5 2 2 3" xfId="47784"/>
    <cellStyle name="Normal 8 2 2 2 5 2 2_4) FAS 143" xfId="47785"/>
    <cellStyle name="Normal 8 2 2 2 5 2 3" xfId="47786"/>
    <cellStyle name="Normal 8 2 2 2 5 2 4" xfId="47787"/>
    <cellStyle name="Normal 8 2 2 2 5 2_11) Prop" xfId="47788"/>
    <cellStyle name="Normal 8 2 2 2 5 3" xfId="47789"/>
    <cellStyle name="Normal 8 2 2 2 5 3 2" xfId="47790"/>
    <cellStyle name="Normal 8 2 2 2 5 3 3" xfId="47791"/>
    <cellStyle name="Normal 8 2 2 2 5 3_4) FAS 143" xfId="47792"/>
    <cellStyle name="Normal 8 2 2 2 5 4" xfId="47793"/>
    <cellStyle name="Normal 8 2 2 2 5 5" xfId="47794"/>
    <cellStyle name="Normal 8 2 2 2 5_11) Prop" xfId="47795"/>
    <cellStyle name="Normal 8 2 2 2 6" xfId="47796"/>
    <cellStyle name="Normal 8 2 2 2 6 2" xfId="47797"/>
    <cellStyle name="Normal 8 2 2 2 6 2 2" xfId="47798"/>
    <cellStyle name="Normal 8 2 2 2 6 2 2 2" xfId="47799"/>
    <cellStyle name="Normal 8 2 2 2 6 2 2 3" xfId="47800"/>
    <cellStyle name="Normal 8 2 2 2 6 2 2_4) FAS 143" xfId="47801"/>
    <cellStyle name="Normal 8 2 2 2 6 2 3" xfId="47802"/>
    <cellStyle name="Normal 8 2 2 2 6 2 4" xfId="47803"/>
    <cellStyle name="Normal 8 2 2 2 6 2_11) Prop" xfId="47804"/>
    <cellStyle name="Normal 8 2 2 2 6 3" xfId="47805"/>
    <cellStyle name="Normal 8 2 2 2 6 3 2" xfId="47806"/>
    <cellStyle name="Normal 8 2 2 2 6 3 3" xfId="47807"/>
    <cellStyle name="Normal 8 2 2 2 6 3_4) FAS 143" xfId="47808"/>
    <cellStyle name="Normal 8 2 2 2 6 4" xfId="47809"/>
    <cellStyle name="Normal 8 2 2 2 6 5" xfId="47810"/>
    <cellStyle name="Normal 8 2 2 2 6_11) Prop" xfId="47811"/>
    <cellStyle name="Normal 8 2 2 2 7" xfId="47812"/>
    <cellStyle name="Normal 8 2 2 2 7 2" xfId="47813"/>
    <cellStyle name="Normal 8 2 2 2 7 2 2" xfId="47814"/>
    <cellStyle name="Normal 8 2 2 2 7 2 3" xfId="47815"/>
    <cellStyle name="Normal 8 2 2 2 7 2_4) FAS 143" xfId="47816"/>
    <cellStyle name="Normal 8 2 2 2 7 3" xfId="47817"/>
    <cellStyle name="Normal 8 2 2 2 7 4" xfId="47818"/>
    <cellStyle name="Normal 8 2 2 2 7_11) Prop" xfId="47819"/>
    <cellStyle name="Normal 8 2 2 2 8" xfId="47820"/>
    <cellStyle name="Normal 8 2 2 2 8 2" xfId="47821"/>
    <cellStyle name="Normal 8 2 2 2 8 3" xfId="47822"/>
    <cellStyle name="Normal 8 2 2 2 8_11) Prop" xfId="47823"/>
    <cellStyle name="Normal 8 2 2 2 9" xfId="47824"/>
    <cellStyle name="Normal 8 2 2 2_1.) Midland &amp; P&amp;L" xfId="47825"/>
    <cellStyle name="Normal 8 2 2 3" xfId="47826"/>
    <cellStyle name="Normal 8 2 2 3 10" xfId="47827"/>
    <cellStyle name="Normal 8 2 2 3 10 2" xfId="47828"/>
    <cellStyle name="Normal 8 2 2 3 10 2 2" xfId="47829"/>
    <cellStyle name="Normal 8 2 2 3 10 3" xfId="47830"/>
    <cellStyle name="Normal 8 2 2 3 10_C1 BS" xfId="47831"/>
    <cellStyle name="Normal 8 2 2 3 11" xfId="47832"/>
    <cellStyle name="Normal 8 2 2 3 11 2" xfId="47833"/>
    <cellStyle name="Normal 8 2 2 3 12" xfId="47834"/>
    <cellStyle name="Normal 8 2 2 3 12 2" xfId="47835"/>
    <cellStyle name="Normal 8 2 2 3 13" xfId="47836"/>
    <cellStyle name="Normal 8 2 2 3 14" xfId="47837"/>
    <cellStyle name="Normal 8 2 2 3 15" xfId="47838"/>
    <cellStyle name="Normal 8 2 2 3 16" xfId="47839"/>
    <cellStyle name="Normal 8 2 2 3 17" xfId="47840"/>
    <cellStyle name="Normal 8 2 2 3 18" xfId="47841"/>
    <cellStyle name="Normal 8 2 2 3 19" xfId="47842"/>
    <cellStyle name="Normal 8 2 2 3 2" xfId="47843"/>
    <cellStyle name="Normal 8 2 2 3 2 10" xfId="47844"/>
    <cellStyle name="Normal 8 2 2 3 2 10 2" xfId="47845"/>
    <cellStyle name="Normal 8 2 2 3 2 11" xfId="47846"/>
    <cellStyle name="Normal 8 2 2 3 2 2" xfId="47847"/>
    <cellStyle name="Normal 8 2 2 3 2 2 2" xfId="47848"/>
    <cellStyle name="Normal 8 2 2 3 2 2 2 2" xfId="47849"/>
    <cellStyle name="Normal 8 2 2 3 2 2 2 3" xfId="47850"/>
    <cellStyle name="Normal 8 2 2 3 2 2 2_4) FAS 143" xfId="47851"/>
    <cellStyle name="Normal 8 2 2 3 2 2 3" xfId="47852"/>
    <cellStyle name="Normal 8 2 2 3 2 2 4" xfId="47853"/>
    <cellStyle name="Normal 8 2 2 3 2 2_11) Prop" xfId="47854"/>
    <cellStyle name="Normal 8 2 2 3 2 3" xfId="47855"/>
    <cellStyle name="Normal 8 2 2 3 2 3 2" xfId="47856"/>
    <cellStyle name="Normal 8 2 2 3 2 3 3" xfId="47857"/>
    <cellStyle name="Normal 8 2 2 3 2 3_4) FAS 143" xfId="47858"/>
    <cellStyle name="Normal 8 2 2 3 2 4" xfId="47859"/>
    <cellStyle name="Normal 8 2 2 3 2 4 2" xfId="47860"/>
    <cellStyle name="Normal 8 2 2 3 2 4 2 2" xfId="47861"/>
    <cellStyle name="Normal 8 2 2 3 2 4 3" xfId="47862"/>
    <cellStyle name="Normal 8 2 2 3 2 4_C1 BS" xfId="47863"/>
    <cellStyle name="Normal 8 2 2 3 2 5" xfId="47864"/>
    <cellStyle name="Normal 8 2 2 3 2 5 2" xfId="47865"/>
    <cellStyle name="Normal 8 2 2 3 2 5 2 2" xfId="47866"/>
    <cellStyle name="Normal 8 2 2 3 2 5 3" xfId="47867"/>
    <cellStyle name="Normal 8 2 2 3 2 5_C1 BS" xfId="47868"/>
    <cellStyle name="Normal 8 2 2 3 2 6" xfId="47869"/>
    <cellStyle name="Normal 8 2 2 3 2 6 2" xfId="47870"/>
    <cellStyle name="Normal 8 2 2 3 2 6 2 2" xfId="47871"/>
    <cellStyle name="Normal 8 2 2 3 2 6 3" xfId="47872"/>
    <cellStyle name="Normal 8 2 2 3 2 6_C1 BS" xfId="47873"/>
    <cellStyle name="Normal 8 2 2 3 2 7" xfId="47874"/>
    <cellStyle name="Normal 8 2 2 3 2 7 2" xfId="47875"/>
    <cellStyle name="Normal 8 2 2 3 2 7 2 2" xfId="47876"/>
    <cellStyle name="Normal 8 2 2 3 2 7 3" xfId="47877"/>
    <cellStyle name="Normal 8 2 2 3 2 7_C1 BS" xfId="47878"/>
    <cellStyle name="Normal 8 2 2 3 2 8" xfId="47879"/>
    <cellStyle name="Normal 8 2 2 3 2 8 2" xfId="47880"/>
    <cellStyle name="Normal 8 2 2 3 2 8 2 2" xfId="47881"/>
    <cellStyle name="Normal 8 2 2 3 2 8 3" xfId="47882"/>
    <cellStyle name="Normal 8 2 2 3 2 8_C1 BS" xfId="47883"/>
    <cellStyle name="Normal 8 2 2 3 2 9" xfId="47884"/>
    <cellStyle name="Normal 8 2 2 3 2 9 2" xfId="47885"/>
    <cellStyle name="Normal 8 2 2 3 2 9 2 2" xfId="47886"/>
    <cellStyle name="Normal 8 2 2 3 2 9 3" xfId="47887"/>
    <cellStyle name="Normal 8 2 2 3 2 9_C1 BS" xfId="47888"/>
    <cellStyle name="Normal 8 2 2 3 2_11) Prop" xfId="47889"/>
    <cellStyle name="Normal 8 2 2 3 20" xfId="47890"/>
    <cellStyle name="Normal 8 2 2 3 3" xfId="47891"/>
    <cellStyle name="Normal 8 2 2 3 3 2" xfId="47892"/>
    <cellStyle name="Normal 8 2 2 3 3 2 2" xfId="47893"/>
    <cellStyle name="Normal 8 2 2 3 3 2 2 2" xfId="47894"/>
    <cellStyle name="Normal 8 2 2 3 3 2 2 3" xfId="47895"/>
    <cellStyle name="Normal 8 2 2 3 3 2 2_4) FAS 143" xfId="47896"/>
    <cellStyle name="Normal 8 2 2 3 3 2 3" xfId="47897"/>
    <cellStyle name="Normal 8 2 2 3 3 2 4" xfId="47898"/>
    <cellStyle name="Normal 8 2 2 3 3 2_11) Prop" xfId="47899"/>
    <cellStyle name="Normal 8 2 2 3 3 3" xfId="47900"/>
    <cellStyle name="Normal 8 2 2 3 3 3 2" xfId="47901"/>
    <cellStyle name="Normal 8 2 2 3 3 3 3" xfId="47902"/>
    <cellStyle name="Normal 8 2 2 3 3 3_4) FAS 143" xfId="47903"/>
    <cellStyle name="Normal 8 2 2 3 3 4" xfId="47904"/>
    <cellStyle name="Normal 8 2 2 3 3 5" xfId="47905"/>
    <cellStyle name="Normal 8 2 2 3 3_11) Prop" xfId="47906"/>
    <cellStyle name="Normal 8 2 2 3 4" xfId="47907"/>
    <cellStyle name="Normal 8 2 2 3 4 2" xfId="47908"/>
    <cellStyle name="Normal 8 2 2 3 4 2 2" xfId="47909"/>
    <cellStyle name="Normal 8 2 2 3 4 2 3" xfId="47910"/>
    <cellStyle name="Normal 8 2 2 3 4 2_4) FAS 143" xfId="47911"/>
    <cellStyle name="Normal 8 2 2 3 4 3" xfId="47912"/>
    <cellStyle name="Normal 8 2 2 3 4 4" xfId="47913"/>
    <cellStyle name="Normal 8 2 2 3 4_11) Prop" xfId="47914"/>
    <cellStyle name="Normal 8 2 2 3 5" xfId="47915"/>
    <cellStyle name="Normal 8 2 2 3 5 2" xfId="47916"/>
    <cellStyle name="Normal 8 2 2 3 5 3" xfId="47917"/>
    <cellStyle name="Normal 8 2 2 3 5_4) FAS 143" xfId="47918"/>
    <cellStyle name="Normal 8 2 2 3 6" xfId="47919"/>
    <cellStyle name="Normal 8 2 2 3 6 2" xfId="47920"/>
    <cellStyle name="Normal 8 2 2 3 6 2 2" xfId="47921"/>
    <cellStyle name="Normal 8 2 2 3 6 3" xfId="47922"/>
    <cellStyle name="Normal 8 2 2 3 6_C1 BS" xfId="47923"/>
    <cellStyle name="Normal 8 2 2 3 7" xfId="47924"/>
    <cellStyle name="Normal 8 2 2 3 7 2" xfId="47925"/>
    <cellStyle name="Normal 8 2 2 3 7 2 2" xfId="47926"/>
    <cellStyle name="Normal 8 2 2 3 7 3" xfId="47927"/>
    <cellStyle name="Normal 8 2 2 3 7_C1 BS" xfId="47928"/>
    <cellStyle name="Normal 8 2 2 3 8" xfId="47929"/>
    <cellStyle name="Normal 8 2 2 3 8 2" xfId="47930"/>
    <cellStyle name="Normal 8 2 2 3 8 2 2" xfId="47931"/>
    <cellStyle name="Normal 8 2 2 3 8 3" xfId="47932"/>
    <cellStyle name="Normal 8 2 2 3 8_C1 BS" xfId="47933"/>
    <cellStyle name="Normal 8 2 2 3 9" xfId="47934"/>
    <cellStyle name="Normal 8 2 2 3 9 2" xfId="47935"/>
    <cellStyle name="Normal 8 2 2 3 9 2 2" xfId="47936"/>
    <cellStyle name="Normal 8 2 2 3 9 3" xfId="47937"/>
    <cellStyle name="Normal 8 2 2 3 9_C1 BS" xfId="47938"/>
    <cellStyle name="Normal 8 2 2 3_1.) Midland &amp; P&amp;L" xfId="47939"/>
    <cellStyle name="Normal 8 2 2 4" xfId="47940"/>
    <cellStyle name="Normal 8 2 2 4 2" xfId="47941"/>
    <cellStyle name="Normal 8 2 2 4 2 2" xfId="47942"/>
    <cellStyle name="Normal 8 2 2 4 2 2 2" xfId="47943"/>
    <cellStyle name="Normal 8 2 2 4 2 2 2 2" xfId="47944"/>
    <cellStyle name="Normal 8 2 2 4 2 2 2 3" xfId="47945"/>
    <cellStyle name="Normal 8 2 2 4 2 2 2_4) FAS 143" xfId="47946"/>
    <cellStyle name="Normal 8 2 2 4 2 2 3" xfId="47947"/>
    <cellStyle name="Normal 8 2 2 4 2 2 4" xfId="47948"/>
    <cellStyle name="Normal 8 2 2 4 2 2_11) Prop" xfId="47949"/>
    <cellStyle name="Normal 8 2 2 4 2 3" xfId="47950"/>
    <cellStyle name="Normal 8 2 2 4 2 3 2" xfId="47951"/>
    <cellStyle name="Normal 8 2 2 4 2 3 3" xfId="47952"/>
    <cellStyle name="Normal 8 2 2 4 2 3_4) FAS 143" xfId="47953"/>
    <cellStyle name="Normal 8 2 2 4 2 4" xfId="47954"/>
    <cellStyle name="Normal 8 2 2 4 2 5" xfId="47955"/>
    <cellStyle name="Normal 8 2 2 4 2_11) Prop" xfId="47956"/>
    <cellStyle name="Normal 8 2 2 4 3" xfId="47957"/>
    <cellStyle name="Normal 8 2 2 4 3 2" xfId="47958"/>
    <cellStyle name="Normal 8 2 2 4 3 2 2" xfId="47959"/>
    <cellStyle name="Normal 8 2 2 4 3 2 2 2" xfId="47960"/>
    <cellStyle name="Normal 8 2 2 4 3 2 2 3" xfId="47961"/>
    <cellStyle name="Normal 8 2 2 4 3 2 2_4) FAS 143" xfId="47962"/>
    <cellStyle name="Normal 8 2 2 4 3 2 3" xfId="47963"/>
    <cellStyle name="Normal 8 2 2 4 3 2 4" xfId="47964"/>
    <cellStyle name="Normal 8 2 2 4 3 2_11) Prop" xfId="47965"/>
    <cellStyle name="Normal 8 2 2 4 3 3" xfId="47966"/>
    <cellStyle name="Normal 8 2 2 4 3 3 2" xfId="47967"/>
    <cellStyle name="Normal 8 2 2 4 3 3 3" xfId="47968"/>
    <cellStyle name="Normal 8 2 2 4 3 3_4) FAS 143" xfId="47969"/>
    <cellStyle name="Normal 8 2 2 4 3 4" xfId="47970"/>
    <cellStyle name="Normal 8 2 2 4 3 5" xfId="47971"/>
    <cellStyle name="Normal 8 2 2 4 3_11) Prop" xfId="47972"/>
    <cellStyle name="Normal 8 2 2 4 4" xfId="47973"/>
    <cellStyle name="Normal 8 2 2 4 4 2" xfId="47974"/>
    <cellStyle name="Normal 8 2 2 4 4 2 2" xfId="47975"/>
    <cellStyle name="Normal 8 2 2 4 4 2 3" xfId="47976"/>
    <cellStyle name="Normal 8 2 2 4 4 2_4) FAS 143" xfId="47977"/>
    <cellStyle name="Normal 8 2 2 4 4 3" xfId="47978"/>
    <cellStyle name="Normal 8 2 2 4 4 4" xfId="47979"/>
    <cellStyle name="Normal 8 2 2 4 4_11) Prop" xfId="47980"/>
    <cellStyle name="Normal 8 2 2 4 5" xfId="47981"/>
    <cellStyle name="Normal 8 2 2 4 5 2" xfId="47982"/>
    <cellStyle name="Normal 8 2 2 4 5 3" xfId="47983"/>
    <cellStyle name="Normal 8 2 2 4 5_4) FAS 143" xfId="47984"/>
    <cellStyle name="Normal 8 2 2 4 6" xfId="47985"/>
    <cellStyle name="Normal 8 2 2 4 7" xfId="47986"/>
    <cellStyle name="Normal 8 2 2 4_11) Prop" xfId="47987"/>
    <cellStyle name="Normal 8 2 2 5" xfId="47988"/>
    <cellStyle name="Normal 8 2 2 5 2" xfId="47989"/>
    <cellStyle name="Normal 8 2 2 5 2 2" xfId="47990"/>
    <cellStyle name="Normal 8 2 2 5 2 2 2" xfId="47991"/>
    <cellStyle name="Normal 8 2 2 5 2 2 2 2" xfId="47992"/>
    <cellStyle name="Normal 8 2 2 5 2 2 2 3" xfId="47993"/>
    <cellStyle name="Normal 8 2 2 5 2 2 2_4) FAS 143" xfId="47994"/>
    <cellStyle name="Normal 8 2 2 5 2 2 3" xfId="47995"/>
    <cellStyle name="Normal 8 2 2 5 2 2 4" xfId="47996"/>
    <cellStyle name="Normal 8 2 2 5 2 2_11) Prop" xfId="47997"/>
    <cellStyle name="Normal 8 2 2 5 2 3" xfId="47998"/>
    <cellStyle name="Normal 8 2 2 5 2 3 2" xfId="47999"/>
    <cellStyle name="Normal 8 2 2 5 2 3 3" xfId="48000"/>
    <cellStyle name="Normal 8 2 2 5 2 3_4) FAS 143" xfId="48001"/>
    <cellStyle name="Normal 8 2 2 5 2 4" xfId="48002"/>
    <cellStyle name="Normal 8 2 2 5 2 5" xfId="48003"/>
    <cellStyle name="Normal 8 2 2 5 2_11) Prop" xfId="48004"/>
    <cellStyle name="Normal 8 2 2 5 3" xfId="48005"/>
    <cellStyle name="Normal 8 2 2 5 3 2" xfId="48006"/>
    <cellStyle name="Normal 8 2 2 5 3 2 2" xfId="48007"/>
    <cellStyle name="Normal 8 2 2 5 3 2 2 2" xfId="48008"/>
    <cellStyle name="Normal 8 2 2 5 3 2 2 3" xfId="48009"/>
    <cellStyle name="Normal 8 2 2 5 3 2 2_4) FAS 143" xfId="48010"/>
    <cellStyle name="Normal 8 2 2 5 3 2 3" xfId="48011"/>
    <cellStyle name="Normal 8 2 2 5 3 2 4" xfId="48012"/>
    <cellStyle name="Normal 8 2 2 5 3 2_11) Prop" xfId="48013"/>
    <cellStyle name="Normal 8 2 2 5 3 3" xfId="48014"/>
    <cellStyle name="Normal 8 2 2 5 3 3 2" xfId="48015"/>
    <cellStyle name="Normal 8 2 2 5 3 3 3" xfId="48016"/>
    <cellStyle name="Normal 8 2 2 5 3 3_4) FAS 143" xfId="48017"/>
    <cellStyle name="Normal 8 2 2 5 3 4" xfId="48018"/>
    <cellStyle name="Normal 8 2 2 5 3 5" xfId="48019"/>
    <cellStyle name="Normal 8 2 2 5 3_11) Prop" xfId="48020"/>
    <cellStyle name="Normal 8 2 2 5 4" xfId="48021"/>
    <cellStyle name="Normal 8 2 2 5 4 2" xfId="48022"/>
    <cellStyle name="Normal 8 2 2 5 4 2 2" xfId="48023"/>
    <cellStyle name="Normal 8 2 2 5 4 2 3" xfId="48024"/>
    <cellStyle name="Normal 8 2 2 5 4 2_4) FAS 143" xfId="48025"/>
    <cellStyle name="Normal 8 2 2 5 4 3" xfId="48026"/>
    <cellStyle name="Normal 8 2 2 5 4 4" xfId="48027"/>
    <cellStyle name="Normal 8 2 2 5 4_11) Prop" xfId="48028"/>
    <cellStyle name="Normal 8 2 2 5 5" xfId="48029"/>
    <cellStyle name="Normal 8 2 2 5 5 2" xfId="48030"/>
    <cellStyle name="Normal 8 2 2 5 5 3" xfId="48031"/>
    <cellStyle name="Normal 8 2 2 5 5_4) FAS 143" xfId="48032"/>
    <cellStyle name="Normal 8 2 2 5 6" xfId="48033"/>
    <cellStyle name="Normal 8 2 2 5 7" xfId="48034"/>
    <cellStyle name="Normal 8 2 2 5_11) Prop" xfId="48035"/>
    <cellStyle name="Normal 8 2 2 6" xfId="48036"/>
    <cellStyle name="Normal 8 2 2 6 2" xfId="48037"/>
    <cellStyle name="Normal 8 2 2 6 2 2" xfId="48038"/>
    <cellStyle name="Normal 8 2 2 6 2 2 2" xfId="48039"/>
    <cellStyle name="Normal 8 2 2 6 2 2 3" xfId="48040"/>
    <cellStyle name="Normal 8 2 2 6 2 2_4) FAS 143" xfId="48041"/>
    <cellStyle name="Normal 8 2 2 6 2 3" xfId="48042"/>
    <cellStyle name="Normal 8 2 2 6 2 4" xfId="48043"/>
    <cellStyle name="Normal 8 2 2 6 2_11) Prop" xfId="48044"/>
    <cellStyle name="Normal 8 2 2 6 3" xfId="48045"/>
    <cellStyle name="Normal 8 2 2 6 3 2" xfId="48046"/>
    <cellStyle name="Normal 8 2 2 6 3 3" xfId="48047"/>
    <cellStyle name="Normal 8 2 2 6 3_4) FAS 143" xfId="48048"/>
    <cellStyle name="Normal 8 2 2 6 4" xfId="48049"/>
    <cellStyle name="Normal 8 2 2 6 5" xfId="48050"/>
    <cellStyle name="Normal 8 2 2 6_11) Prop" xfId="48051"/>
    <cellStyle name="Normal 8 2 2 7" xfId="48052"/>
    <cellStyle name="Normal 8 2 2 7 2" xfId="48053"/>
    <cellStyle name="Normal 8 2 2 7 2 2" xfId="48054"/>
    <cellStyle name="Normal 8 2 2 7 2 2 2" xfId="48055"/>
    <cellStyle name="Normal 8 2 2 7 2 2 3" xfId="48056"/>
    <cellStyle name="Normal 8 2 2 7 2 2_4) FAS 143" xfId="48057"/>
    <cellStyle name="Normal 8 2 2 7 2 3" xfId="48058"/>
    <cellStyle name="Normal 8 2 2 7 2 4" xfId="48059"/>
    <cellStyle name="Normal 8 2 2 7 2_11) Prop" xfId="48060"/>
    <cellStyle name="Normal 8 2 2 7 3" xfId="48061"/>
    <cellStyle name="Normal 8 2 2 7 3 2" xfId="48062"/>
    <cellStyle name="Normal 8 2 2 7 3 3" xfId="48063"/>
    <cellStyle name="Normal 8 2 2 7 3_4) FAS 143" xfId="48064"/>
    <cellStyle name="Normal 8 2 2 7 4" xfId="48065"/>
    <cellStyle name="Normal 8 2 2 7 5" xfId="48066"/>
    <cellStyle name="Normal 8 2 2 7_11) Prop" xfId="48067"/>
    <cellStyle name="Normal 8 2 2 8" xfId="48068"/>
    <cellStyle name="Normal 8 2 2 8 2" xfId="48069"/>
    <cellStyle name="Normal 8 2 2 8 2 2" xfId="48070"/>
    <cellStyle name="Normal 8 2 2 8 2 3" xfId="48071"/>
    <cellStyle name="Normal 8 2 2 8 2_4) FAS 143" xfId="48072"/>
    <cellStyle name="Normal 8 2 2 8 3" xfId="48073"/>
    <cellStyle name="Normal 8 2 2 8 4" xfId="48074"/>
    <cellStyle name="Normal 8 2 2 8_11) Prop" xfId="48075"/>
    <cellStyle name="Normal 8 2 2 9" xfId="48076"/>
    <cellStyle name="Normal 8 2 2 9 2" xfId="48077"/>
    <cellStyle name="Normal 8 2 2 9 3" xfId="48078"/>
    <cellStyle name="Normal 8 2 2 9_11) Prop" xfId="48079"/>
    <cellStyle name="Normal 8 2 2_1.) Midland &amp; P&amp;L" xfId="48080"/>
    <cellStyle name="Normal 8 2 3" xfId="48081"/>
    <cellStyle name="Normal 8 2 3 10" xfId="48082"/>
    <cellStyle name="Normal 8 2 3 2" xfId="48083"/>
    <cellStyle name="Normal 8 2 3 2 2" xfId="48084"/>
    <cellStyle name="Normal 8 2 3 2 3" xfId="48085"/>
    <cellStyle name="Normal 8 2 3 2_4) FAS 143" xfId="48086"/>
    <cellStyle name="Normal 8 2 3 3" xfId="48087"/>
    <cellStyle name="Normal 8 2 3 4" xfId="48088"/>
    <cellStyle name="Normal 8 2 3 5" xfId="48089"/>
    <cellStyle name="Normal 8 2 3 6" xfId="48090"/>
    <cellStyle name="Normal 8 2 3 7" xfId="48091"/>
    <cellStyle name="Normal 8 2 3 8" xfId="48092"/>
    <cellStyle name="Normal 8 2 3 9" xfId="48093"/>
    <cellStyle name="Normal 8 2 3_1.) Midland &amp; P&amp;L" xfId="48094"/>
    <cellStyle name="Normal 8 2 4" xfId="48095"/>
    <cellStyle name="Normal 8 2 4 10" xfId="48096"/>
    <cellStyle name="Normal 8 2 4 10 2" xfId="48097"/>
    <cellStyle name="Normal 8 2 4 11" xfId="48098"/>
    <cellStyle name="Normal 8 2 4 11 2" xfId="48099"/>
    <cellStyle name="Normal 8 2 4 12" xfId="48100"/>
    <cellStyle name="Normal 8 2 4 2" xfId="48101"/>
    <cellStyle name="Normal 8 2 4 2 2" xfId="48102"/>
    <cellStyle name="Normal 8 2 4 2 2 2" xfId="48103"/>
    <cellStyle name="Normal 8 2 4 2 2 2 2" xfId="48104"/>
    <cellStyle name="Normal 8 2 4 2 2 2 2 2" xfId="48105"/>
    <cellStyle name="Normal 8 2 4 2 2 2 2 3" xfId="48106"/>
    <cellStyle name="Normal 8 2 4 2 2 2 2_4) FAS 143" xfId="48107"/>
    <cellStyle name="Normal 8 2 4 2 2 2 3" xfId="48108"/>
    <cellStyle name="Normal 8 2 4 2 2 2 4" xfId="48109"/>
    <cellStyle name="Normal 8 2 4 2 2 2_11) Prop" xfId="48110"/>
    <cellStyle name="Normal 8 2 4 2 2 3" xfId="48111"/>
    <cellStyle name="Normal 8 2 4 2 2 3 2" xfId="48112"/>
    <cellStyle name="Normal 8 2 4 2 2 3 3" xfId="48113"/>
    <cellStyle name="Normal 8 2 4 2 2 3_4) FAS 143" xfId="48114"/>
    <cellStyle name="Normal 8 2 4 2 2 4" xfId="48115"/>
    <cellStyle name="Normal 8 2 4 2 2 5" xfId="48116"/>
    <cellStyle name="Normal 8 2 4 2 2_11) Prop" xfId="48117"/>
    <cellStyle name="Normal 8 2 4 2 3" xfId="48118"/>
    <cellStyle name="Normal 8 2 4 2 3 2" xfId="48119"/>
    <cellStyle name="Normal 8 2 4 2 3 2 2" xfId="48120"/>
    <cellStyle name="Normal 8 2 4 2 3 2 2 2" xfId="48121"/>
    <cellStyle name="Normal 8 2 4 2 3 2 2 3" xfId="48122"/>
    <cellStyle name="Normal 8 2 4 2 3 2 2_4) FAS 143" xfId="48123"/>
    <cellStyle name="Normal 8 2 4 2 3 2 3" xfId="48124"/>
    <cellStyle name="Normal 8 2 4 2 3 2 4" xfId="48125"/>
    <cellStyle name="Normal 8 2 4 2 3 2_11) Prop" xfId="48126"/>
    <cellStyle name="Normal 8 2 4 2 3 3" xfId="48127"/>
    <cellStyle name="Normal 8 2 4 2 3 3 2" xfId="48128"/>
    <cellStyle name="Normal 8 2 4 2 3 3 3" xfId="48129"/>
    <cellStyle name="Normal 8 2 4 2 3 3_4) FAS 143" xfId="48130"/>
    <cellStyle name="Normal 8 2 4 2 3 4" xfId="48131"/>
    <cellStyle name="Normal 8 2 4 2 3 5" xfId="48132"/>
    <cellStyle name="Normal 8 2 4 2 3_11) Prop" xfId="48133"/>
    <cellStyle name="Normal 8 2 4 2 4" xfId="48134"/>
    <cellStyle name="Normal 8 2 4 2 4 2" xfId="48135"/>
    <cellStyle name="Normal 8 2 4 2 4 2 2" xfId="48136"/>
    <cellStyle name="Normal 8 2 4 2 4 2 3" xfId="48137"/>
    <cellStyle name="Normal 8 2 4 2 4 2_4) FAS 143" xfId="48138"/>
    <cellStyle name="Normal 8 2 4 2 4 3" xfId="48139"/>
    <cellStyle name="Normal 8 2 4 2 4 4" xfId="48140"/>
    <cellStyle name="Normal 8 2 4 2 4_11) Prop" xfId="48141"/>
    <cellStyle name="Normal 8 2 4 2 5" xfId="48142"/>
    <cellStyle name="Normal 8 2 4 2 5 2" xfId="48143"/>
    <cellStyle name="Normal 8 2 4 2 5 3" xfId="48144"/>
    <cellStyle name="Normal 8 2 4 2 5_4) FAS 143" xfId="48145"/>
    <cellStyle name="Normal 8 2 4 2 6" xfId="48146"/>
    <cellStyle name="Normal 8 2 4 2 7" xfId="48147"/>
    <cellStyle name="Normal 8 2 4 2_11) Prop" xfId="48148"/>
    <cellStyle name="Normal 8 2 4 3" xfId="48149"/>
    <cellStyle name="Normal 8 2 4 3 2" xfId="48150"/>
    <cellStyle name="Normal 8 2 4 3 2 2" xfId="48151"/>
    <cellStyle name="Normal 8 2 4 3 2 2 2" xfId="48152"/>
    <cellStyle name="Normal 8 2 4 3 2 2 2 2" xfId="48153"/>
    <cellStyle name="Normal 8 2 4 3 2 2 2 3" xfId="48154"/>
    <cellStyle name="Normal 8 2 4 3 2 2 2_4) FAS 143" xfId="48155"/>
    <cellStyle name="Normal 8 2 4 3 2 2 3" xfId="48156"/>
    <cellStyle name="Normal 8 2 4 3 2 2 4" xfId="48157"/>
    <cellStyle name="Normal 8 2 4 3 2 2_11) Prop" xfId="48158"/>
    <cellStyle name="Normal 8 2 4 3 2 3" xfId="48159"/>
    <cellStyle name="Normal 8 2 4 3 2 3 2" xfId="48160"/>
    <cellStyle name="Normal 8 2 4 3 2 3 3" xfId="48161"/>
    <cellStyle name="Normal 8 2 4 3 2 3_4) FAS 143" xfId="48162"/>
    <cellStyle name="Normal 8 2 4 3 2 4" xfId="48163"/>
    <cellStyle name="Normal 8 2 4 3 2 5" xfId="48164"/>
    <cellStyle name="Normal 8 2 4 3 2_11) Prop" xfId="48165"/>
    <cellStyle name="Normal 8 2 4 3 3" xfId="48166"/>
    <cellStyle name="Normal 8 2 4 3 3 2" xfId="48167"/>
    <cellStyle name="Normal 8 2 4 3 3 2 2" xfId="48168"/>
    <cellStyle name="Normal 8 2 4 3 3 2 2 2" xfId="48169"/>
    <cellStyle name="Normal 8 2 4 3 3 2 2 3" xfId="48170"/>
    <cellStyle name="Normal 8 2 4 3 3 2 2_4) FAS 143" xfId="48171"/>
    <cellStyle name="Normal 8 2 4 3 3 2 3" xfId="48172"/>
    <cellStyle name="Normal 8 2 4 3 3 2 4" xfId="48173"/>
    <cellStyle name="Normal 8 2 4 3 3 2_11) Prop" xfId="48174"/>
    <cellStyle name="Normal 8 2 4 3 3 3" xfId="48175"/>
    <cellStyle name="Normal 8 2 4 3 3 3 2" xfId="48176"/>
    <cellStyle name="Normal 8 2 4 3 3 3 3" xfId="48177"/>
    <cellStyle name="Normal 8 2 4 3 3 3_4) FAS 143" xfId="48178"/>
    <cellStyle name="Normal 8 2 4 3 3 4" xfId="48179"/>
    <cellStyle name="Normal 8 2 4 3 3 5" xfId="48180"/>
    <cellStyle name="Normal 8 2 4 3 3_11) Prop" xfId="48181"/>
    <cellStyle name="Normal 8 2 4 3 4" xfId="48182"/>
    <cellStyle name="Normal 8 2 4 3 4 2" xfId="48183"/>
    <cellStyle name="Normal 8 2 4 3 4 2 2" xfId="48184"/>
    <cellStyle name="Normal 8 2 4 3 4 2 3" xfId="48185"/>
    <cellStyle name="Normal 8 2 4 3 4 2_4) FAS 143" xfId="48186"/>
    <cellStyle name="Normal 8 2 4 3 4 3" xfId="48187"/>
    <cellStyle name="Normal 8 2 4 3 4 4" xfId="48188"/>
    <cellStyle name="Normal 8 2 4 3 4_11) Prop" xfId="48189"/>
    <cellStyle name="Normal 8 2 4 3 5" xfId="48190"/>
    <cellStyle name="Normal 8 2 4 3 5 2" xfId="48191"/>
    <cellStyle name="Normal 8 2 4 3 5 3" xfId="48192"/>
    <cellStyle name="Normal 8 2 4 3 5_4) FAS 143" xfId="48193"/>
    <cellStyle name="Normal 8 2 4 3 6" xfId="48194"/>
    <cellStyle name="Normal 8 2 4 3 7" xfId="48195"/>
    <cellStyle name="Normal 8 2 4 3_11) Prop" xfId="48196"/>
    <cellStyle name="Normal 8 2 4 4" xfId="48197"/>
    <cellStyle name="Normal 8 2 4 4 2" xfId="48198"/>
    <cellStyle name="Normal 8 2 4 4 2 2" xfId="48199"/>
    <cellStyle name="Normal 8 2 4 4 2 2 2" xfId="48200"/>
    <cellStyle name="Normal 8 2 4 4 2 2 2 2" xfId="48201"/>
    <cellStyle name="Normal 8 2 4 4 2 2 2 3" xfId="48202"/>
    <cellStyle name="Normal 8 2 4 4 2 2 2_4) FAS 143" xfId="48203"/>
    <cellStyle name="Normal 8 2 4 4 2 2 3" xfId="48204"/>
    <cellStyle name="Normal 8 2 4 4 2 2 4" xfId="48205"/>
    <cellStyle name="Normal 8 2 4 4 2 2_11) Prop" xfId="48206"/>
    <cellStyle name="Normal 8 2 4 4 2 3" xfId="48207"/>
    <cellStyle name="Normal 8 2 4 4 2 3 2" xfId="48208"/>
    <cellStyle name="Normal 8 2 4 4 2 3 3" xfId="48209"/>
    <cellStyle name="Normal 8 2 4 4 2 3_4) FAS 143" xfId="48210"/>
    <cellStyle name="Normal 8 2 4 4 2 4" xfId="48211"/>
    <cellStyle name="Normal 8 2 4 4 2 5" xfId="48212"/>
    <cellStyle name="Normal 8 2 4 4 2_11) Prop" xfId="48213"/>
    <cellStyle name="Normal 8 2 4 4 3" xfId="48214"/>
    <cellStyle name="Normal 8 2 4 4 3 2" xfId="48215"/>
    <cellStyle name="Normal 8 2 4 4 3 2 2" xfId="48216"/>
    <cellStyle name="Normal 8 2 4 4 3 2 2 2" xfId="48217"/>
    <cellStyle name="Normal 8 2 4 4 3 2 2 3" xfId="48218"/>
    <cellStyle name="Normal 8 2 4 4 3 2 2_4) FAS 143" xfId="48219"/>
    <cellStyle name="Normal 8 2 4 4 3 2 3" xfId="48220"/>
    <cellStyle name="Normal 8 2 4 4 3 2 4" xfId="48221"/>
    <cellStyle name="Normal 8 2 4 4 3 2_11) Prop" xfId="48222"/>
    <cellStyle name="Normal 8 2 4 4 3 3" xfId="48223"/>
    <cellStyle name="Normal 8 2 4 4 3 3 2" xfId="48224"/>
    <cellStyle name="Normal 8 2 4 4 3 3 3" xfId="48225"/>
    <cellStyle name="Normal 8 2 4 4 3 3_4) FAS 143" xfId="48226"/>
    <cellStyle name="Normal 8 2 4 4 3 4" xfId="48227"/>
    <cellStyle name="Normal 8 2 4 4 3 5" xfId="48228"/>
    <cellStyle name="Normal 8 2 4 4 3_11) Prop" xfId="48229"/>
    <cellStyle name="Normal 8 2 4 4 4" xfId="48230"/>
    <cellStyle name="Normal 8 2 4 4 4 2" xfId="48231"/>
    <cellStyle name="Normal 8 2 4 4 4 2 2" xfId="48232"/>
    <cellStyle name="Normal 8 2 4 4 4 2 3" xfId="48233"/>
    <cellStyle name="Normal 8 2 4 4 4 2_4) FAS 143" xfId="48234"/>
    <cellStyle name="Normal 8 2 4 4 4 3" xfId="48235"/>
    <cellStyle name="Normal 8 2 4 4 4 4" xfId="48236"/>
    <cellStyle name="Normal 8 2 4 4 4_11) Prop" xfId="48237"/>
    <cellStyle name="Normal 8 2 4 4 5" xfId="48238"/>
    <cellStyle name="Normal 8 2 4 4 5 2" xfId="48239"/>
    <cellStyle name="Normal 8 2 4 4 5 3" xfId="48240"/>
    <cellStyle name="Normal 8 2 4 4 5_4) FAS 143" xfId="48241"/>
    <cellStyle name="Normal 8 2 4 4 6" xfId="48242"/>
    <cellStyle name="Normal 8 2 4 4 7" xfId="48243"/>
    <cellStyle name="Normal 8 2 4 4_11) Prop" xfId="48244"/>
    <cellStyle name="Normal 8 2 4 5" xfId="48245"/>
    <cellStyle name="Normal 8 2 4 5 2" xfId="48246"/>
    <cellStyle name="Normal 8 2 4 5 2 2" xfId="48247"/>
    <cellStyle name="Normal 8 2 4 5 2 2 2" xfId="48248"/>
    <cellStyle name="Normal 8 2 4 5 2 2 3" xfId="48249"/>
    <cellStyle name="Normal 8 2 4 5 2 2_4) FAS 143" xfId="48250"/>
    <cellStyle name="Normal 8 2 4 5 2 3" xfId="48251"/>
    <cellStyle name="Normal 8 2 4 5 2 4" xfId="48252"/>
    <cellStyle name="Normal 8 2 4 5 2_11) Prop" xfId="48253"/>
    <cellStyle name="Normal 8 2 4 5 3" xfId="48254"/>
    <cellStyle name="Normal 8 2 4 5 3 2" xfId="48255"/>
    <cellStyle name="Normal 8 2 4 5 3 3" xfId="48256"/>
    <cellStyle name="Normal 8 2 4 5 3_4) FAS 143" xfId="48257"/>
    <cellStyle name="Normal 8 2 4 5 4" xfId="48258"/>
    <cellStyle name="Normal 8 2 4 5 5" xfId="48259"/>
    <cellStyle name="Normal 8 2 4 5_11) Prop" xfId="48260"/>
    <cellStyle name="Normal 8 2 4 6" xfId="48261"/>
    <cellStyle name="Normal 8 2 4 6 2" xfId="48262"/>
    <cellStyle name="Normal 8 2 4 6 2 2" xfId="48263"/>
    <cellStyle name="Normal 8 2 4 6 2 2 2" xfId="48264"/>
    <cellStyle name="Normal 8 2 4 6 2 2 3" xfId="48265"/>
    <cellStyle name="Normal 8 2 4 6 2 2_4) FAS 143" xfId="48266"/>
    <cellStyle name="Normal 8 2 4 6 2 3" xfId="48267"/>
    <cellStyle name="Normal 8 2 4 6 2 4" xfId="48268"/>
    <cellStyle name="Normal 8 2 4 6 2_11) Prop" xfId="48269"/>
    <cellStyle name="Normal 8 2 4 6 3" xfId="48270"/>
    <cellStyle name="Normal 8 2 4 6 3 2" xfId="48271"/>
    <cellStyle name="Normal 8 2 4 6 3 3" xfId="48272"/>
    <cellStyle name="Normal 8 2 4 6 3_4) FAS 143" xfId="48273"/>
    <cellStyle name="Normal 8 2 4 6 4" xfId="48274"/>
    <cellStyle name="Normal 8 2 4 6 5" xfId="48275"/>
    <cellStyle name="Normal 8 2 4 6_11) Prop" xfId="48276"/>
    <cellStyle name="Normal 8 2 4 7" xfId="48277"/>
    <cellStyle name="Normal 8 2 4 7 2" xfId="48278"/>
    <cellStyle name="Normal 8 2 4 7 2 2" xfId="48279"/>
    <cellStyle name="Normal 8 2 4 7 2 3" xfId="48280"/>
    <cellStyle name="Normal 8 2 4 7 2_4) FAS 143" xfId="48281"/>
    <cellStyle name="Normal 8 2 4 7 3" xfId="48282"/>
    <cellStyle name="Normal 8 2 4 7 4" xfId="48283"/>
    <cellStyle name="Normal 8 2 4 7_11) Prop" xfId="48284"/>
    <cellStyle name="Normal 8 2 4 8" xfId="48285"/>
    <cellStyle name="Normal 8 2 4 8 2" xfId="48286"/>
    <cellStyle name="Normal 8 2 4 8 3" xfId="48287"/>
    <cellStyle name="Normal 8 2 4 8_4) FAS 143" xfId="48288"/>
    <cellStyle name="Normal 8 2 4 9" xfId="48289"/>
    <cellStyle name="Normal 8 2 4 9 2" xfId="48290"/>
    <cellStyle name="Normal 8 2 4_11) Prop" xfId="48291"/>
    <cellStyle name="Normal 8 2 5" xfId="48292"/>
    <cellStyle name="Normal 8 2 5 2" xfId="48293"/>
    <cellStyle name="Normal 8 2 5 3" xfId="48294"/>
    <cellStyle name="Normal 8 2 5_11) Prop" xfId="48295"/>
    <cellStyle name="Normal 8 2 6" xfId="48296"/>
    <cellStyle name="Normal 8 2 6 2" xfId="48297"/>
    <cellStyle name="Normal 8 2 6 3" xfId="48298"/>
    <cellStyle name="Normal 8 2 6_4) FAS 143" xfId="48299"/>
    <cellStyle name="Normal 8 2 7" xfId="48300"/>
    <cellStyle name="Normal 8 2 7 2" xfId="48301"/>
    <cellStyle name="Normal 8 2 7 3" xfId="48302"/>
    <cellStyle name="Normal 8 2 7_4) FAS 143" xfId="48303"/>
    <cellStyle name="Normal 8 2 8" xfId="48304"/>
    <cellStyle name="Normal 8 2 8 2" xfId="48305"/>
    <cellStyle name="Normal 8 2 8 2 2" xfId="48306"/>
    <cellStyle name="Normal 8 2 8 3" xfId="48307"/>
    <cellStyle name="Normal 8 2 8_C1 BS" xfId="48308"/>
    <cellStyle name="Normal 8 2 9" xfId="48309"/>
    <cellStyle name="Normal 8 2 9 2" xfId="48310"/>
    <cellStyle name="Normal 8 2 9 2 2" xfId="48311"/>
    <cellStyle name="Normal 8 2 9 3" xfId="48312"/>
    <cellStyle name="Normal 8 2 9_C1 BS" xfId="48313"/>
    <cellStyle name="Normal 8 2_1.) Midland &amp; P&amp;L" xfId="48314"/>
    <cellStyle name="Normal 8 20" xfId="48315"/>
    <cellStyle name="Normal 8 21" xfId="48316"/>
    <cellStyle name="Normal 8 22" xfId="48317"/>
    <cellStyle name="Normal 8 23" xfId="48318"/>
    <cellStyle name="Normal 8 24" xfId="48319"/>
    <cellStyle name="Normal 8 3" xfId="48320"/>
    <cellStyle name="Normal 8 3 10" xfId="48321"/>
    <cellStyle name="Normal 8 3 10 2" xfId="48322"/>
    <cellStyle name="Normal 8 3 10 2 2" xfId="48323"/>
    <cellStyle name="Normal 8 3 10 3" xfId="48324"/>
    <cellStyle name="Normal 8 3 10_C1 BS" xfId="48325"/>
    <cellStyle name="Normal 8 3 11" xfId="48326"/>
    <cellStyle name="Normal 8 3 11 2" xfId="48327"/>
    <cellStyle name="Normal 8 3 12" xfId="48328"/>
    <cellStyle name="Normal 8 3 13" xfId="48329"/>
    <cellStyle name="Normal 8 3 2" xfId="48330"/>
    <cellStyle name="Normal 8 3 2 10" xfId="48331"/>
    <cellStyle name="Normal 8 3 2 2" xfId="48332"/>
    <cellStyle name="Normal 8 3 2 2 2" xfId="48333"/>
    <cellStyle name="Normal 8 3 2 2 2 2" xfId="48334"/>
    <cellStyle name="Normal 8 3 2 2 2 2 2" xfId="48335"/>
    <cellStyle name="Normal 8 3 2 2 2 3" xfId="48336"/>
    <cellStyle name="Normal 8 3 2 2 2_C1 BS" xfId="48337"/>
    <cellStyle name="Normal 8 3 2 2 3" xfId="48338"/>
    <cellStyle name="Normal 8 3 2 2 3 2" xfId="48339"/>
    <cellStyle name="Normal 8 3 2 2 3 2 2" xfId="48340"/>
    <cellStyle name="Normal 8 3 2 2 3 3" xfId="48341"/>
    <cellStyle name="Normal 8 3 2 2 3_C1 BS" xfId="48342"/>
    <cellStyle name="Normal 8 3 2 2 4" xfId="48343"/>
    <cellStyle name="Normal 8 3 2 2 4 2" xfId="48344"/>
    <cellStyle name="Normal 8 3 2 2 5" xfId="48345"/>
    <cellStyle name="Normal 8 3 2 2_11) Prop" xfId="48346"/>
    <cellStyle name="Normal 8 3 2 3" xfId="48347"/>
    <cellStyle name="Normal 8 3 2 3 2" xfId="48348"/>
    <cellStyle name="Normal 8 3 2 3 3" xfId="48349"/>
    <cellStyle name="Normal 8 3 2 3_4) FAS 143" xfId="48350"/>
    <cellStyle name="Normal 8 3 2 4" xfId="48351"/>
    <cellStyle name="Normal 8 3 2 5" xfId="48352"/>
    <cellStyle name="Normal 8 3 2 6" xfId="48353"/>
    <cellStyle name="Normal 8 3 2 7" xfId="48354"/>
    <cellStyle name="Normal 8 3 2 8" xfId="48355"/>
    <cellStyle name="Normal 8 3 2 9" xfId="48356"/>
    <cellStyle name="Normal 8 3 2_1.) Midland &amp; P&amp;L" xfId="48357"/>
    <cellStyle name="Normal 8 3 3" xfId="48358"/>
    <cellStyle name="Normal 8 3 3 10" xfId="48359"/>
    <cellStyle name="Normal 8 3 3 11" xfId="48360"/>
    <cellStyle name="Normal 8 3 3 2" xfId="48361"/>
    <cellStyle name="Normal 8 3 3 2 2" xfId="48362"/>
    <cellStyle name="Normal 8 3 3 2 2 2" xfId="48363"/>
    <cellStyle name="Normal 8 3 3 2 2 2 2" xfId="48364"/>
    <cellStyle name="Normal 8 3 3 2 2 3" xfId="48365"/>
    <cellStyle name="Normal 8 3 3 2 2_C1 BS" xfId="48366"/>
    <cellStyle name="Normal 8 3 3 2 3" xfId="48367"/>
    <cellStyle name="Normal 8 3 3 2 3 2" xfId="48368"/>
    <cellStyle name="Normal 8 3 3 2 3 2 2" xfId="48369"/>
    <cellStyle name="Normal 8 3 3 2 3 3" xfId="48370"/>
    <cellStyle name="Normal 8 3 3 2 3_C1 BS" xfId="48371"/>
    <cellStyle name="Normal 8 3 3 2 4" xfId="48372"/>
    <cellStyle name="Normal 8 3 3 2 4 2" xfId="48373"/>
    <cellStyle name="Normal 8 3 3 2 5" xfId="48374"/>
    <cellStyle name="Normal 8 3 3 2_4) FAS 143" xfId="48375"/>
    <cellStyle name="Normal 8 3 3 3" xfId="48376"/>
    <cellStyle name="Normal 8 3 3 3 2" xfId="48377"/>
    <cellStyle name="Normal 8 3 3 3 3" xfId="48378"/>
    <cellStyle name="Normal 8 3 3 3_4) FAS 143" xfId="48379"/>
    <cellStyle name="Normal 8 3 3 4" xfId="48380"/>
    <cellStyle name="Normal 8 3 3 4 2" xfId="48381"/>
    <cellStyle name="Normal 8 3 3 4 2 2" xfId="48382"/>
    <cellStyle name="Normal 8 3 3 4 3" xfId="48383"/>
    <cellStyle name="Normal 8 3 3 4_C1 BS" xfId="48384"/>
    <cellStyle name="Normal 8 3 3 5" xfId="48385"/>
    <cellStyle name="Normal 8 3 3 5 2" xfId="48386"/>
    <cellStyle name="Normal 8 3 3 5 2 2" xfId="48387"/>
    <cellStyle name="Normal 8 3 3 5 3" xfId="48388"/>
    <cellStyle name="Normal 8 3 3 5_C1 BS" xfId="48389"/>
    <cellStyle name="Normal 8 3 3 6" xfId="48390"/>
    <cellStyle name="Normal 8 3 3 6 2" xfId="48391"/>
    <cellStyle name="Normal 8 3 3 7" xfId="48392"/>
    <cellStyle name="Normal 8 3 3 7 2" xfId="48393"/>
    <cellStyle name="Normal 8 3 3 8" xfId="48394"/>
    <cellStyle name="Normal 8 3 3 9" xfId="48395"/>
    <cellStyle name="Normal 8 3 3_1.) Midland &amp; P&amp;L" xfId="48396"/>
    <cellStyle name="Normal 8 3 4" xfId="48397"/>
    <cellStyle name="Normal 8 3 4 2" xfId="48398"/>
    <cellStyle name="Normal 8 3 4 2 2" xfId="48399"/>
    <cellStyle name="Normal 8 3 4 2 3" xfId="48400"/>
    <cellStyle name="Normal 8 3 4 2_4) FAS 143" xfId="48401"/>
    <cellStyle name="Normal 8 3 4 3" xfId="48402"/>
    <cellStyle name="Normal 8 3 4 4" xfId="48403"/>
    <cellStyle name="Normal 8 3 4_11) Prop" xfId="48404"/>
    <cellStyle name="Normal 8 3 5" xfId="48405"/>
    <cellStyle name="Normal 8 3 5 2" xfId="48406"/>
    <cellStyle name="Normal 8 3 5 2 2" xfId="48407"/>
    <cellStyle name="Normal 8 3 5 2 3" xfId="48408"/>
    <cellStyle name="Normal 8 3 5 2_4) FAS 143" xfId="48409"/>
    <cellStyle name="Normal 8 3 5 3" xfId="48410"/>
    <cellStyle name="Normal 8 3 5 4" xfId="48411"/>
    <cellStyle name="Normal 8 3 5_11) Prop" xfId="48412"/>
    <cellStyle name="Normal 8 3 6" xfId="48413"/>
    <cellStyle name="Normal 8 3 6 2" xfId="48414"/>
    <cellStyle name="Normal 8 3 6 2 2" xfId="48415"/>
    <cellStyle name="Normal 8 3 6 2 3" xfId="48416"/>
    <cellStyle name="Normal 8 3 6 2_4) FAS 143" xfId="48417"/>
    <cellStyle name="Normal 8 3 6 3" xfId="48418"/>
    <cellStyle name="Normal 8 3 6_11) Prop" xfId="48419"/>
    <cellStyle name="Normal 8 3 7" xfId="48420"/>
    <cellStyle name="Normal 8 3 7 2" xfId="48421"/>
    <cellStyle name="Normal 8 3 7 3" xfId="48422"/>
    <cellStyle name="Normal 8 3 7_4) FAS 143" xfId="48423"/>
    <cellStyle name="Normal 8 3 8" xfId="48424"/>
    <cellStyle name="Normal 8 3 8 2" xfId="48425"/>
    <cellStyle name="Normal 8 3 8 3" xfId="48426"/>
    <cellStyle name="Normal 8 3 8_4) FAS 143" xfId="48427"/>
    <cellStyle name="Normal 8 3 9" xfId="48428"/>
    <cellStyle name="Normal 8 3 9 2" xfId="48429"/>
    <cellStyle name="Normal 8 3 9 2 2" xfId="48430"/>
    <cellStyle name="Normal 8 3 9 3" xfId="48431"/>
    <cellStyle name="Normal 8 3 9_C1 BS" xfId="48432"/>
    <cellStyle name="Normal 8 3_1.) Midland &amp; P&amp;L" xfId="48433"/>
    <cellStyle name="Normal 8 4" xfId="48434"/>
    <cellStyle name="Normal 8 4 10" xfId="48435"/>
    <cellStyle name="Normal 8 4 2" xfId="48436"/>
    <cellStyle name="Normal 8 4 2 10" xfId="48437"/>
    <cellStyle name="Normal 8 4 2 11" xfId="48438"/>
    <cellStyle name="Normal 8 4 2 2" xfId="48439"/>
    <cellStyle name="Normal 8 4 2 2 2" xfId="48440"/>
    <cellStyle name="Normal 8 4 2 2 2 2" xfId="48441"/>
    <cellStyle name="Normal 8 4 2 2 2 2 2" xfId="48442"/>
    <cellStyle name="Normal 8 4 2 2 2 2 2 2" xfId="48443"/>
    <cellStyle name="Normal 8 4 2 2 2 2 2 3" xfId="48444"/>
    <cellStyle name="Normal 8 4 2 2 2 2 2_4) FAS 143" xfId="48445"/>
    <cellStyle name="Normal 8 4 2 2 2 2 3" xfId="48446"/>
    <cellStyle name="Normal 8 4 2 2 2 2 4" xfId="48447"/>
    <cellStyle name="Normal 8 4 2 2 2 2_11) Prop" xfId="48448"/>
    <cellStyle name="Normal 8 4 2 2 2 3" xfId="48449"/>
    <cellStyle name="Normal 8 4 2 2 2 3 2" xfId="48450"/>
    <cellStyle name="Normal 8 4 2 2 2 3 3" xfId="48451"/>
    <cellStyle name="Normal 8 4 2 2 2 3_4) FAS 143" xfId="48452"/>
    <cellStyle name="Normal 8 4 2 2 2 4" xfId="48453"/>
    <cellStyle name="Normal 8 4 2 2 2 5" xfId="48454"/>
    <cellStyle name="Normal 8 4 2 2 2_11) Prop" xfId="48455"/>
    <cellStyle name="Normal 8 4 2 2 3" xfId="48456"/>
    <cellStyle name="Normal 8 4 2 2 3 2" xfId="48457"/>
    <cellStyle name="Normal 8 4 2 2 3 2 2" xfId="48458"/>
    <cellStyle name="Normal 8 4 2 2 3 2 2 2" xfId="48459"/>
    <cellStyle name="Normal 8 4 2 2 3 2 2 3" xfId="48460"/>
    <cellStyle name="Normal 8 4 2 2 3 2 2_4) FAS 143" xfId="48461"/>
    <cellStyle name="Normal 8 4 2 2 3 2 3" xfId="48462"/>
    <cellStyle name="Normal 8 4 2 2 3 2 4" xfId="48463"/>
    <cellStyle name="Normal 8 4 2 2 3 2_11) Prop" xfId="48464"/>
    <cellStyle name="Normal 8 4 2 2 3 3" xfId="48465"/>
    <cellStyle name="Normal 8 4 2 2 3 3 2" xfId="48466"/>
    <cellStyle name="Normal 8 4 2 2 3 3 3" xfId="48467"/>
    <cellStyle name="Normal 8 4 2 2 3 3_4) FAS 143" xfId="48468"/>
    <cellStyle name="Normal 8 4 2 2 3 4" xfId="48469"/>
    <cellStyle name="Normal 8 4 2 2 3 5" xfId="48470"/>
    <cellStyle name="Normal 8 4 2 2 3_11) Prop" xfId="48471"/>
    <cellStyle name="Normal 8 4 2 2 4" xfId="48472"/>
    <cellStyle name="Normal 8 4 2 2 4 2" xfId="48473"/>
    <cellStyle name="Normal 8 4 2 2 4 2 2" xfId="48474"/>
    <cellStyle name="Normal 8 4 2 2 4 2 3" xfId="48475"/>
    <cellStyle name="Normal 8 4 2 2 4 2_4) FAS 143" xfId="48476"/>
    <cellStyle name="Normal 8 4 2 2 4 3" xfId="48477"/>
    <cellStyle name="Normal 8 4 2 2 4 4" xfId="48478"/>
    <cellStyle name="Normal 8 4 2 2 4_11) Prop" xfId="48479"/>
    <cellStyle name="Normal 8 4 2 2 5" xfId="48480"/>
    <cellStyle name="Normal 8 4 2 2 5 2" xfId="48481"/>
    <cellStyle name="Normal 8 4 2 2 5 3" xfId="48482"/>
    <cellStyle name="Normal 8 4 2 2 5_4) FAS 143" xfId="48483"/>
    <cellStyle name="Normal 8 4 2 2 6" xfId="48484"/>
    <cellStyle name="Normal 8 4 2 2 7" xfId="48485"/>
    <cellStyle name="Normal 8 4 2 2_11) Prop" xfId="48486"/>
    <cellStyle name="Normal 8 4 2 3" xfId="48487"/>
    <cellStyle name="Normal 8 4 2 3 2" xfId="48488"/>
    <cellStyle name="Normal 8 4 2 3 2 2" xfId="48489"/>
    <cellStyle name="Normal 8 4 2 3 2 2 2" xfId="48490"/>
    <cellStyle name="Normal 8 4 2 3 2 2 2 2" xfId="48491"/>
    <cellStyle name="Normal 8 4 2 3 2 2 2 3" xfId="48492"/>
    <cellStyle name="Normal 8 4 2 3 2 2 2_4) FAS 143" xfId="48493"/>
    <cellStyle name="Normal 8 4 2 3 2 2 3" xfId="48494"/>
    <cellStyle name="Normal 8 4 2 3 2 2 4" xfId="48495"/>
    <cellStyle name="Normal 8 4 2 3 2 2_11) Prop" xfId="48496"/>
    <cellStyle name="Normal 8 4 2 3 2 3" xfId="48497"/>
    <cellStyle name="Normal 8 4 2 3 2 3 2" xfId="48498"/>
    <cellStyle name="Normal 8 4 2 3 2 3 3" xfId="48499"/>
    <cellStyle name="Normal 8 4 2 3 2 3_4) FAS 143" xfId="48500"/>
    <cellStyle name="Normal 8 4 2 3 2 4" xfId="48501"/>
    <cellStyle name="Normal 8 4 2 3 2 5" xfId="48502"/>
    <cellStyle name="Normal 8 4 2 3 2_11) Prop" xfId="48503"/>
    <cellStyle name="Normal 8 4 2 3 3" xfId="48504"/>
    <cellStyle name="Normal 8 4 2 3 3 2" xfId="48505"/>
    <cellStyle name="Normal 8 4 2 3 3 2 2" xfId="48506"/>
    <cellStyle name="Normal 8 4 2 3 3 2 2 2" xfId="48507"/>
    <cellStyle name="Normal 8 4 2 3 3 2 2 3" xfId="48508"/>
    <cellStyle name="Normal 8 4 2 3 3 2 2_4) FAS 143" xfId="48509"/>
    <cellStyle name="Normal 8 4 2 3 3 2 3" xfId="48510"/>
    <cellStyle name="Normal 8 4 2 3 3 2 4" xfId="48511"/>
    <cellStyle name="Normal 8 4 2 3 3 2_11) Prop" xfId="48512"/>
    <cellStyle name="Normal 8 4 2 3 3 3" xfId="48513"/>
    <cellStyle name="Normal 8 4 2 3 3 3 2" xfId="48514"/>
    <cellStyle name="Normal 8 4 2 3 3 3 3" xfId="48515"/>
    <cellStyle name="Normal 8 4 2 3 3 3_4) FAS 143" xfId="48516"/>
    <cellStyle name="Normal 8 4 2 3 3 4" xfId="48517"/>
    <cellStyle name="Normal 8 4 2 3 3 5" xfId="48518"/>
    <cellStyle name="Normal 8 4 2 3 3_11) Prop" xfId="48519"/>
    <cellStyle name="Normal 8 4 2 3 4" xfId="48520"/>
    <cellStyle name="Normal 8 4 2 3 4 2" xfId="48521"/>
    <cellStyle name="Normal 8 4 2 3 4 2 2" xfId="48522"/>
    <cellStyle name="Normal 8 4 2 3 4 2 3" xfId="48523"/>
    <cellStyle name="Normal 8 4 2 3 4 2_4) FAS 143" xfId="48524"/>
    <cellStyle name="Normal 8 4 2 3 4 3" xfId="48525"/>
    <cellStyle name="Normal 8 4 2 3 4 4" xfId="48526"/>
    <cellStyle name="Normal 8 4 2 3 4_11) Prop" xfId="48527"/>
    <cellStyle name="Normal 8 4 2 3 5" xfId="48528"/>
    <cellStyle name="Normal 8 4 2 3 5 2" xfId="48529"/>
    <cellStyle name="Normal 8 4 2 3 5 3" xfId="48530"/>
    <cellStyle name="Normal 8 4 2 3 5_4) FAS 143" xfId="48531"/>
    <cellStyle name="Normal 8 4 2 3 6" xfId="48532"/>
    <cellStyle name="Normal 8 4 2 3 7" xfId="48533"/>
    <cellStyle name="Normal 8 4 2 3_11) Prop" xfId="48534"/>
    <cellStyle name="Normal 8 4 2 4" xfId="48535"/>
    <cellStyle name="Normal 8 4 2 4 2" xfId="48536"/>
    <cellStyle name="Normal 8 4 2 4 2 2" xfId="48537"/>
    <cellStyle name="Normal 8 4 2 4 2 2 2" xfId="48538"/>
    <cellStyle name="Normal 8 4 2 4 2 2 2 2" xfId="48539"/>
    <cellStyle name="Normal 8 4 2 4 2 2 2 3" xfId="48540"/>
    <cellStyle name="Normal 8 4 2 4 2 2 2_4) FAS 143" xfId="48541"/>
    <cellStyle name="Normal 8 4 2 4 2 2 3" xfId="48542"/>
    <cellStyle name="Normal 8 4 2 4 2 2 4" xfId="48543"/>
    <cellStyle name="Normal 8 4 2 4 2 2_11) Prop" xfId="48544"/>
    <cellStyle name="Normal 8 4 2 4 2 3" xfId="48545"/>
    <cellStyle name="Normal 8 4 2 4 2 3 2" xfId="48546"/>
    <cellStyle name="Normal 8 4 2 4 2 3 3" xfId="48547"/>
    <cellStyle name="Normal 8 4 2 4 2 3_4) FAS 143" xfId="48548"/>
    <cellStyle name="Normal 8 4 2 4 2 4" xfId="48549"/>
    <cellStyle name="Normal 8 4 2 4 2 5" xfId="48550"/>
    <cellStyle name="Normal 8 4 2 4 2_11) Prop" xfId="48551"/>
    <cellStyle name="Normal 8 4 2 4 3" xfId="48552"/>
    <cellStyle name="Normal 8 4 2 4 3 2" xfId="48553"/>
    <cellStyle name="Normal 8 4 2 4 3 2 2" xfId="48554"/>
    <cellStyle name="Normal 8 4 2 4 3 2 2 2" xfId="48555"/>
    <cellStyle name="Normal 8 4 2 4 3 2 2 3" xfId="48556"/>
    <cellStyle name="Normal 8 4 2 4 3 2 2_4) FAS 143" xfId="48557"/>
    <cellStyle name="Normal 8 4 2 4 3 2 3" xfId="48558"/>
    <cellStyle name="Normal 8 4 2 4 3 2 4" xfId="48559"/>
    <cellStyle name="Normal 8 4 2 4 3 2_11) Prop" xfId="48560"/>
    <cellStyle name="Normal 8 4 2 4 3 3" xfId="48561"/>
    <cellStyle name="Normal 8 4 2 4 3 3 2" xfId="48562"/>
    <cellStyle name="Normal 8 4 2 4 3 3 3" xfId="48563"/>
    <cellStyle name="Normal 8 4 2 4 3 3_4) FAS 143" xfId="48564"/>
    <cellStyle name="Normal 8 4 2 4 3 4" xfId="48565"/>
    <cellStyle name="Normal 8 4 2 4 3 5" xfId="48566"/>
    <cellStyle name="Normal 8 4 2 4 3_11) Prop" xfId="48567"/>
    <cellStyle name="Normal 8 4 2 4 4" xfId="48568"/>
    <cellStyle name="Normal 8 4 2 4 4 2" xfId="48569"/>
    <cellStyle name="Normal 8 4 2 4 4 2 2" xfId="48570"/>
    <cellStyle name="Normal 8 4 2 4 4 2 3" xfId="48571"/>
    <cellStyle name="Normal 8 4 2 4 4 2_4) FAS 143" xfId="48572"/>
    <cellStyle name="Normal 8 4 2 4 4 3" xfId="48573"/>
    <cellStyle name="Normal 8 4 2 4 4 4" xfId="48574"/>
    <cellStyle name="Normal 8 4 2 4 4_11) Prop" xfId="48575"/>
    <cellStyle name="Normal 8 4 2 4 5" xfId="48576"/>
    <cellStyle name="Normal 8 4 2 4 5 2" xfId="48577"/>
    <cellStyle name="Normal 8 4 2 4 5 3" xfId="48578"/>
    <cellStyle name="Normal 8 4 2 4 5_4) FAS 143" xfId="48579"/>
    <cellStyle name="Normal 8 4 2 4 6" xfId="48580"/>
    <cellStyle name="Normal 8 4 2 4 7" xfId="48581"/>
    <cellStyle name="Normal 8 4 2 4_11) Prop" xfId="48582"/>
    <cellStyle name="Normal 8 4 2 5" xfId="48583"/>
    <cellStyle name="Normal 8 4 2 5 2" xfId="48584"/>
    <cellStyle name="Normal 8 4 2 5 2 2" xfId="48585"/>
    <cellStyle name="Normal 8 4 2 5 2 2 2" xfId="48586"/>
    <cellStyle name="Normal 8 4 2 5 2 2 3" xfId="48587"/>
    <cellStyle name="Normal 8 4 2 5 2 2_4) FAS 143" xfId="48588"/>
    <cellStyle name="Normal 8 4 2 5 2 3" xfId="48589"/>
    <cellStyle name="Normal 8 4 2 5 2 4" xfId="48590"/>
    <cellStyle name="Normal 8 4 2 5 2_11) Prop" xfId="48591"/>
    <cellStyle name="Normal 8 4 2 5 3" xfId="48592"/>
    <cellStyle name="Normal 8 4 2 5 3 2" xfId="48593"/>
    <cellStyle name="Normal 8 4 2 5 3 3" xfId="48594"/>
    <cellStyle name="Normal 8 4 2 5 3_4) FAS 143" xfId="48595"/>
    <cellStyle name="Normal 8 4 2 5 4" xfId="48596"/>
    <cellStyle name="Normal 8 4 2 5 5" xfId="48597"/>
    <cellStyle name="Normal 8 4 2 5_11) Prop" xfId="48598"/>
    <cellStyle name="Normal 8 4 2 6" xfId="48599"/>
    <cellStyle name="Normal 8 4 2 6 2" xfId="48600"/>
    <cellStyle name="Normal 8 4 2 6 2 2" xfId="48601"/>
    <cellStyle name="Normal 8 4 2 6 2 2 2" xfId="48602"/>
    <cellStyle name="Normal 8 4 2 6 2 2 3" xfId="48603"/>
    <cellStyle name="Normal 8 4 2 6 2 2_4) FAS 143" xfId="48604"/>
    <cellStyle name="Normal 8 4 2 6 2 3" xfId="48605"/>
    <cellStyle name="Normal 8 4 2 6 2 4" xfId="48606"/>
    <cellStyle name="Normal 8 4 2 6 2_11) Prop" xfId="48607"/>
    <cellStyle name="Normal 8 4 2 6 3" xfId="48608"/>
    <cellStyle name="Normal 8 4 2 6 3 2" xfId="48609"/>
    <cellStyle name="Normal 8 4 2 6 3 3" xfId="48610"/>
    <cellStyle name="Normal 8 4 2 6 3_4) FAS 143" xfId="48611"/>
    <cellStyle name="Normal 8 4 2 6 4" xfId="48612"/>
    <cellStyle name="Normal 8 4 2 6 5" xfId="48613"/>
    <cellStyle name="Normal 8 4 2 6_11) Prop" xfId="48614"/>
    <cellStyle name="Normal 8 4 2 7" xfId="48615"/>
    <cellStyle name="Normal 8 4 2 7 2" xfId="48616"/>
    <cellStyle name="Normal 8 4 2 7 2 2" xfId="48617"/>
    <cellStyle name="Normal 8 4 2 7 2 3" xfId="48618"/>
    <cellStyle name="Normal 8 4 2 7 2_4) FAS 143" xfId="48619"/>
    <cellStyle name="Normal 8 4 2 7 3" xfId="48620"/>
    <cellStyle name="Normal 8 4 2 7 4" xfId="48621"/>
    <cellStyle name="Normal 8 4 2 7_11) Prop" xfId="48622"/>
    <cellStyle name="Normal 8 4 2 8" xfId="48623"/>
    <cellStyle name="Normal 8 4 2 8 2" xfId="48624"/>
    <cellStyle name="Normal 8 4 2 8 3" xfId="48625"/>
    <cellStyle name="Normal 8 4 2 8_4) FAS 143" xfId="48626"/>
    <cellStyle name="Normal 8 4 2 9" xfId="48627"/>
    <cellStyle name="Normal 8 4 2 9 2" xfId="48628"/>
    <cellStyle name="Normal 8 4 2 9 3" xfId="48629"/>
    <cellStyle name="Normal 8 4 2 9_4) FAS 143" xfId="48630"/>
    <cellStyle name="Normal 8 4 2_11) Prop" xfId="48631"/>
    <cellStyle name="Normal 8 4 3" xfId="48632"/>
    <cellStyle name="Normal 8 4 3 10" xfId="48633"/>
    <cellStyle name="Normal 8 4 3 2" xfId="48634"/>
    <cellStyle name="Normal 8 4 3 2 2" xfId="48635"/>
    <cellStyle name="Normal 8 4 3 2 2 2" xfId="48636"/>
    <cellStyle name="Normal 8 4 3 2 2 2 2" xfId="48637"/>
    <cellStyle name="Normal 8 4 3 2 2 2 2 2" xfId="48638"/>
    <cellStyle name="Normal 8 4 3 2 2 2 2 3" xfId="48639"/>
    <cellStyle name="Normal 8 4 3 2 2 2 2_4) FAS 143" xfId="48640"/>
    <cellStyle name="Normal 8 4 3 2 2 2 3" xfId="48641"/>
    <cellStyle name="Normal 8 4 3 2 2 2 4" xfId="48642"/>
    <cellStyle name="Normal 8 4 3 2 2 2_11) Prop" xfId="48643"/>
    <cellStyle name="Normal 8 4 3 2 2 3" xfId="48644"/>
    <cellStyle name="Normal 8 4 3 2 2 3 2" xfId="48645"/>
    <cellStyle name="Normal 8 4 3 2 2 3 3" xfId="48646"/>
    <cellStyle name="Normal 8 4 3 2 2 3_4) FAS 143" xfId="48647"/>
    <cellStyle name="Normal 8 4 3 2 2 4" xfId="48648"/>
    <cellStyle name="Normal 8 4 3 2 2 5" xfId="48649"/>
    <cellStyle name="Normal 8 4 3 2 2_11) Prop" xfId="48650"/>
    <cellStyle name="Normal 8 4 3 2 3" xfId="48651"/>
    <cellStyle name="Normal 8 4 3 2 3 2" xfId="48652"/>
    <cellStyle name="Normal 8 4 3 2 3 2 2" xfId="48653"/>
    <cellStyle name="Normal 8 4 3 2 3 2 2 2" xfId="48654"/>
    <cellStyle name="Normal 8 4 3 2 3 2 2 3" xfId="48655"/>
    <cellStyle name="Normal 8 4 3 2 3 2 2_4) FAS 143" xfId="48656"/>
    <cellStyle name="Normal 8 4 3 2 3 2 3" xfId="48657"/>
    <cellStyle name="Normal 8 4 3 2 3 2 4" xfId="48658"/>
    <cellStyle name="Normal 8 4 3 2 3 2_11) Prop" xfId="48659"/>
    <cellStyle name="Normal 8 4 3 2 3 3" xfId="48660"/>
    <cellStyle name="Normal 8 4 3 2 3 3 2" xfId="48661"/>
    <cellStyle name="Normal 8 4 3 2 3 3 3" xfId="48662"/>
    <cellStyle name="Normal 8 4 3 2 3 3_4) FAS 143" xfId="48663"/>
    <cellStyle name="Normal 8 4 3 2 3 4" xfId="48664"/>
    <cellStyle name="Normal 8 4 3 2 3 5" xfId="48665"/>
    <cellStyle name="Normal 8 4 3 2 3_11) Prop" xfId="48666"/>
    <cellStyle name="Normal 8 4 3 2 4" xfId="48667"/>
    <cellStyle name="Normal 8 4 3 2 4 2" xfId="48668"/>
    <cellStyle name="Normal 8 4 3 2 4 2 2" xfId="48669"/>
    <cellStyle name="Normal 8 4 3 2 4 2 3" xfId="48670"/>
    <cellStyle name="Normal 8 4 3 2 4 2_4) FAS 143" xfId="48671"/>
    <cellStyle name="Normal 8 4 3 2 4 3" xfId="48672"/>
    <cellStyle name="Normal 8 4 3 2 4 4" xfId="48673"/>
    <cellStyle name="Normal 8 4 3 2 4_11) Prop" xfId="48674"/>
    <cellStyle name="Normal 8 4 3 2 5" xfId="48675"/>
    <cellStyle name="Normal 8 4 3 2 5 2" xfId="48676"/>
    <cellStyle name="Normal 8 4 3 2 5 3" xfId="48677"/>
    <cellStyle name="Normal 8 4 3 2 5_4) FAS 143" xfId="48678"/>
    <cellStyle name="Normal 8 4 3 2 6" xfId="48679"/>
    <cellStyle name="Normal 8 4 3 2 7" xfId="48680"/>
    <cellStyle name="Normal 8 4 3 2_11) Prop" xfId="48681"/>
    <cellStyle name="Normal 8 4 3 3" xfId="48682"/>
    <cellStyle name="Normal 8 4 3 3 2" xfId="48683"/>
    <cellStyle name="Normal 8 4 3 3 2 2" xfId="48684"/>
    <cellStyle name="Normal 8 4 3 3 2 2 2" xfId="48685"/>
    <cellStyle name="Normal 8 4 3 3 2 2 2 2" xfId="48686"/>
    <cellStyle name="Normal 8 4 3 3 2 2 2 3" xfId="48687"/>
    <cellStyle name="Normal 8 4 3 3 2 2 2_4) FAS 143" xfId="48688"/>
    <cellStyle name="Normal 8 4 3 3 2 2 3" xfId="48689"/>
    <cellStyle name="Normal 8 4 3 3 2 2 4" xfId="48690"/>
    <cellStyle name="Normal 8 4 3 3 2 2_11) Prop" xfId="48691"/>
    <cellStyle name="Normal 8 4 3 3 2 3" xfId="48692"/>
    <cellStyle name="Normal 8 4 3 3 2 3 2" xfId="48693"/>
    <cellStyle name="Normal 8 4 3 3 2 3 3" xfId="48694"/>
    <cellStyle name="Normal 8 4 3 3 2 3_4) FAS 143" xfId="48695"/>
    <cellStyle name="Normal 8 4 3 3 2 4" xfId="48696"/>
    <cellStyle name="Normal 8 4 3 3 2 5" xfId="48697"/>
    <cellStyle name="Normal 8 4 3 3 2_11) Prop" xfId="48698"/>
    <cellStyle name="Normal 8 4 3 3 3" xfId="48699"/>
    <cellStyle name="Normal 8 4 3 3 3 2" xfId="48700"/>
    <cellStyle name="Normal 8 4 3 3 3 2 2" xfId="48701"/>
    <cellStyle name="Normal 8 4 3 3 3 2 2 2" xfId="48702"/>
    <cellStyle name="Normal 8 4 3 3 3 2 2 3" xfId="48703"/>
    <cellStyle name="Normal 8 4 3 3 3 2 2_4) FAS 143" xfId="48704"/>
    <cellStyle name="Normal 8 4 3 3 3 2 3" xfId="48705"/>
    <cellStyle name="Normal 8 4 3 3 3 2 4" xfId="48706"/>
    <cellStyle name="Normal 8 4 3 3 3 2_11) Prop" xfId="48707"/>
    <cellStyle name="Normal 8 4 3 3 3 3" xfId="48708"/>
    <cellStyle name="Normal 8 4 3 3 3 3 2" xfId="48709"/>
    <cellStyle name="Normal 8 4 3 3 3 3 3" xfId="48710"/>
    <cellStyle name="Normal 8 4 3 3 3 3_4) FAS 143" xfId="48711"/>
    <cellStyle name="Normal 8 4 3 3 3 4" xfId="48712"/>
    <cellStyle name="Normal 8 4 3 3 3 5" xfId="48713"/>
    <cellStyle name="Normal 8 4 3 3 3_11) Prop" xfId="48714"/>
    <cellStyle name="Normal 8 4 3 3 4" xfId="48715"/>
    <cellStyle name="Normal 8 4 3 3 4 2" xfId="48716"/>
    <cellStyle name="Normal 8 4 3 3 4 2 2" xfId="48717"/>
    <cellStyle name="Normal 8 4 3 3 4 2 3" xfId="48718"/>
    <cellStyle name="Normal 8 4 3 3 4 2_4) FAS 143" xfId="48719"/>
    <cellStyle name="Normal 8 4 3 3 4 3" xfId="48720"/>
    <cellStyle name="Normal 8 4 3 3 4 4" xfId="48721"/>
    <cellStyle name="Normal 8 4 3 3 4_11) Prop" xfId="48722"/>
    <cellStyle name="Normal 8 4 3 3 5" xfId="48723"/>
    <cellStyle name="Normal 8 4 3 3 5 2" xfId="48724"/>
    <cellStyle name="Normal 8 4 3 3 5 3" xfId="48725"/>
    <cellStyle name="Normal 8 4 3 3 5_4) FAS 143" xfId="48726"/>
    <cellStyle name="Normal 8 4 3 3 6" xfId="48727"/>
    <cellStyle name="Normal 8 4 3 3 7" xfId="48728"/>
    <cellStyle name="Normal 8 4 3 3_11) Prop" xfId="48729"/>
    <cellStyle name="Normal 8 4 3 4" xfId="48730"/>
    <cellStyle name="Normal 8 4 3 4 2" xfId="48731"/>
    <cellStyle name="Normal 8 4 3 4 2 2" xfId="48732"/>
    <cellStyle name="Normal 8 4 3 4 2 2 2" xfId="48733"/>
    <cellStyle name="Normal 8 4 3 4 2 2 2 2" xfId="48734"/>
    <cellStyle name="Normal 8 4 3 4 2 2 2 3" xfId="48735"/>
    <cellStyle name="Normal 8 4 3 4 2 2 2_4) FAS 143" xfId="48736"/>
    <cellStyle name="Normal 8 4 3 4 2 2 3" xfId="48737"/>
    <cellStyle name="Normal 8 4 3 4 2 2 4" xfId="48738"/>
    <cellStyle name="Normal 8 4 3 4 2 2_11) Prop" xfId="48739"/>
    <cellStyle name="Normal 8 4 3 4 2 3" xfId="48740"/>
    <cellStyle name="Normal 8 4 3 4 2 3 2" xfId="48741"/>
    <cellStyle name="Normal 8 4 3 4 2 3 3" xfId="48742"/>
    <cellStyle name="Normal 8 4 3 4 2 3_4) FAS 143" xfId="48743"/>
    <cellStyle name="Normal 8 4 3 4 2 4" xfId="48744"/>
    <cellStyle name="Normal 8 4 3 4 2 5" xfId="48745"/>
    <cellStyle name="Normal 8 4 3 4 2_11) Prop" xfId="48746"/>
    <cellStyle name="Normal 8 4 3 4 3" xfId="48747"/>
    <cellStyle name="Normal 8 4 3 4 3 2" xfId="48748"/>
    <cellStyle name="Normal 8 4 3 4 3 2 2" xfId="48749"/>
    <cellStyle name="Normal 8 4 3 4 3 2 2 2" xfId="48750"/>
    <cellStyle name="Normal 8 4 3 4 3 2 2 3" xfId="48751"/>
    <cellStyle name="Normal 8 4 3 4 3 2 2_4) FAS 143" xfId="48752"/>
    <cellStyle name="Normal 8 4 3 4 3 2 3" xfId="48753"/>
    <cellStyle name="Normal 8 4 3 4 3 2 4" xfId="48754"/>
    <cellStyle name="Normal 8 4 3 4 3 2_11) Prop" xfId="48755"/>
    <cellStyle name="Normal 8 4 3 4 3 3" xfId="48756"/>
    <cellStyle name="Normal 8 4 3 4 3 3 2" xfId="48757"/>
    <cellStyle name="Normal 8 4 3 4 3 3 3" xfId="48758"/>
    <cellStyle name="Normal 8 4 3 4 3 3_4) FAS 143" xfId="48759"/>
    <cellStyle name="Normal 8 4 3 4 3 4" xfId="48760"/>
    <cellStyle name="Normal 8 4 3 4 3 5" xfId="48761"/>
    <cellStyle name="Normal 8 4 3 4 3_11) Prop" xfId="48762"/>
    <cellStyle name="Normal 8 4 3 4 4" xfId="48763"/>
    <cellStyle name="Normal 8 4 3 4 4 2" xfId="48764"/>
    <cellStyle name="Normal 8 4 3 4 4 2 2" xfId="48765"/>
    <cellStyle name="Normal 8 4 3 4 4 2 3" xfId="48766"/>
    <cellStyle name="Normal 8 4 3 4 4 2_4) FAS 143" xfId="48767"/>
    <cellStyle name="Normal 8 4 3 4 4 3" xfId="48768"/>
    <cellStyle name="Normal 8 4 3 4 4 4" xfId="48769"/>
    <cellStyle name="Normal 8 4 3 4 4_11) Prop" xfId="48770"/>
    <cellStyle name="Normal 8 4 3 4 5" xfId="48771"/>
    <cellStyle name="Normal 8 4 3 4 5 2" xfId="48772"/>
    <cellStyle name="Normal 8 4 3 4 5 3" xfId="48773"/>
    <cellStyle name="Normal 8 4 3 4 5_4) FAS 143" xfId="48774"/>
    <cellStyle name="Normal 8 4 3 4 6" xfId="48775"/>
    <cellStyle name="Normal 8 4 3 4 7" xfId="48776"/>
    <cellStyle name="Normal 8 4 3 4_11) Prop" xfId="48777"/>
    <cellStyle name="Normal 8 4 3 5" xfId="48778"/>
    <cellStyle name="Normal 8 4 3 5 2" xfId="48779"/>
    <cellStyle name="Normal 8 4 3 5 2 2" xfId="48780"/>
    <cellStyle name="Normal 8 4 3 5 2 2 2" xfId="48781"/>
    <cellStyle name="Normal 8 4 3 5 2 2 3" xfId="48782"/>
    <cellStyle name="Normal 8 4 3 5 2 2_4) FAS 143" xfId="48783"/>
    <cellStyle name="Normal 8 4 3 5 2 3" xfId="48784"/>
    <cellStyle name="Normal 8 4 3 5 2 4" xfId="48785"/>
    <cellStyle name="Normal 8 4 3 5 2_11) Prop" xfId="48786"/>
    <cellStyle name="Normal 8 4 3 5 3" xfId="48787"/>
    <cellStyle name="Normal 8 4 3 5 3 2" xfId="48788"/>
    <cellStyle name="Normal 8 4 3 5 3 3" xfId="48789"/>
    <cellStyle name="Normal 8 4 3 5 3_4) FAS 143" xfId="48790"/>
    <cellStyle name="Normal 8 4 3 5 4" xfId="48791"/>
    <cellStyle name="Normal 8 4 3 5 5" xfId="48792"/>
    <cellStyle name="Normal 8 4 3 5_11) Prop" xfId="48793"/>
    <cellStyle name="Normal 8 4 3 6" xfId="48794"/>
    <cellStyle name="Normal 8 4 3 6 2" xfId="48795"/>
    <cellStyle name="Normal 8 4 3 6 2 2" xfId="48796"/>
    <cellStyle name="Normal 8 4 3 6 2 2 2" xfId="48797"/>
    <cellStyle name="Normal 8 4 3 6 2 2 3" xfId="48798"/>
    <cellStyle name="Normal 8 4 3 6 2 2_4) FAS 143" xfId="48799"/>
    <cellStyle name="Normal 8 4 3 6 2 3" xfId="48800"/>
    <cellStyle name="Normal 8 4 3 6 2 4" xfId="48801"/>
    <cellStyle name="Normal 8 4 3 6 2_11) Prop" xfId="48802"/>
    <cellStyle name="Normal 8 4 3 6 3" xfId="48803"/>
    <cellStyle name="Normal 8 4 3 6 3 2" xfId="48804"/>
    <cellStyle name="Normal 8 4 3 6 3 3" xfId="48805"/>
    <cellStyle name="Normal 8 4 3 6 3_4) FAS 143" xfId="48806"/>
    <cellStyle name="Normal 8 4 3 6 4" xfId="48807"/>
    <cellStyle name="Normal 8 4 3 6 5" xfId="48808"/>
    <cellStyle name="Normal 8 4 3 6_11) Prop" xfId="48809"/>
    <cellStyle name="Normal 8 4 3 7" xfId="48810"/>
    <cellStyle name="Normal 8 4 3 7 2" xfId="48811"/>
    <cellStyle name="Normal 8 4 3 7 2 2" xfId="48812"/>
    <cellStyle name="Normal 8 4 3 7 2 3" xfId="48813"/>
    <cellStyle name="Normal 8 4 3 7 2_4) FAS 143" xfId="48814"/>
    <cellStyle name="Normal 8 4 3 7 3" xfId="48815"/>
    <cellStyle name="Normal 8 4 3 7 4" xfId="48816"/>
    <cellStyle name="Normal 8 4 3 7_11) Prop" xfId="48817"/>
    <cellStyle name="Normal 8 4 3 8" xfId="48818"/>
    <cellStyle name="Normal 8 4 3 8 2" xfId="48819"/>
    <cellStyle name="Normal 8 4 3 8 3" xfId="48820"/>
    <cellStyle name="Normal 8 4 3 8_4) FAS 143" xfId="48821"/>
    <cellStyle name="Normal 8 4 3 9" xfId="48822"/>
    <cellStyle name="Normal 8 4 3_11) Prop" xfId="48823"/>
    <cellStyle name="Normal 8 4 4" xfId="48824"/>
    <cellStyle name="Normal 8 4 4 2" xfId="48825"/>
    <cellStyle name="Normal 8 4 4 2 2" xfId="48826"/>
    <cellStyle name="Normal 8 4 4 2 3" xfId="48827"/>
    <cellStyle name="Normal 8 4 4 2_4) FAS 143" xfId="48828"/>
    <cellStyle name="Normal 8 4 4 3" xfId="48829"/>
    <cellStyle name="Normal 8 4 4_11) Prop" xfId="48830"/>
    <cellStyle name="Normal 8 4 5" xfId="48831"/>
    <cellStyle name="Normal 8 4 5 2" xfId="48832"/>
    <cellStyle name="Normal 8 4 5 2 2" xfId="48833"/>
    <cellStyle name="Normal 8 4 5 2 3" xfId="48834"/>
    <cellStyle name="Normal 8 4 5 2_4) FAS 143" xfId="48835"/>
    <cellStyle name="Normal 8 4 5 3" xfId="48836"/>
    <cellStyle name="Normal 8 4 5 4" xfId="48837"/>
    <cellStyle name="Normal 8 4 5_11) Prop" xfId="48838"/>
    <cellStyle name="Normal 8 4 6" xfId="48839"/>
    <cellStyle name="Normal 8 4 6 2" xfId="48840"/>
    <cellStyle name="Normal 8 4 6 3" xfId="48841"/>
    <cellStyle name="Normal 8 4 6_11) Prop" xfId="48842"/>
    <cellStyle name="Normal 8 4 7" xfId="48843"/>
    <cellStyle name="Normal 8 4 8" xfId="48844"/>
    <cellStyle name="Normal 8 4 9" xfId="48845"/>
    <cellStyle name="Normal 8 4_1.) Midland &amp; P&amp;L" xfId="48846"/>
    <cellStyle name="Normal 8 5" xfId="48847"/>
    <cellStyle name="Normal 8 5 10" xfId="48848"/>
    <cellStyle name="Normal 8 5 10 2" xfId="48849"/>
    <cellStyle name="Normal 8 5 10 3" xfId="48850"/>
    <cellStyle name="Normal 8 5 10_4) FAS 143" xfId="48851"/>
    <cellStyle name="Normal 8 5 11" xfId="48852"/>
    <cellStyle name="Normal 8 5 12" xfId="48853"/>
    <cellStyle name="Normal 8 5 13" xfId="48854"/>
    <cellStyle name="Normal 8 5 14" xfId="48855"/>
    <cellStyle name="Normal 8 5 15" xfId="48856"/>
    <cellStyle name="Normal 8 5 16" xfId="48857"/>
    <cellStyle name="Normal 8 5 17" xfId="48858"/>
    <cellStyle name="Normal 8 5 18" xfId="48859"/>
    <cellStyle name="Normal 8 5 19" xfId="48860"/>
    <cellStyle name="Normal 8 5 2" xfId="48861"/>
    <cellStyle name="Normal 8 5 2 2" xfId="48862"/>
    <cellStyle name="Normal 8 5 2 2 2" xfId="48863"/>
    <cellStyle name="Normal 8 5 2 2 2 2" xfId="48864"/>
    <cellStyle name="Normal 8 5 2 2 2 2 2" xfId="48865"/>
    <cellStyle name="Normal 8 5 2 2 2 2 3" xfId="48866"/>
    <cellStyle name="Normal 8 5 2 2 2 2_4) FAS 143" xfId="48867"/>
    <cellStyle name="Normal 8 5 2 2 2 3" xfId="48868"/>
    <cellStyle name="Normal 8 5 2 2 2 4" xfId="48869"/>
    <cellStyle name="Normal 8 5 2 2 2_11) Prop" xfId="48870"/>
    <cellStyle name="Normal 8 5 2 2 3" xfId="48871"/>
    <cellStyle name="Normal 8 5 2 2 3 2" xfId="48872"/>
    <cellStyle name="Normal 8 5 2 2 3 3" xfId="48873"/>
    <cellStyle name="Normal 8 5 2 2 3_4) FAS 143" xfId="48874"/>
    <cellStyle name="Normal 8 5 2 2 4" xfId="48875"/>
    <cellStyle name="Normal 8 5 2 2 5" xfId="48876"/>
    <cellStyle name="Normal 8 5 2 2_11) Prop" xfId="48877"/>
    <cellStyle name="Normal 8 5 2 3" xfId="48878"/>
    <cellStyle name="Normal 8 5 2 3 2" xfId="48879"/>
    <cellStyle name="Normal 8 5 2 3 2 2" xfId="48880"/>
    <cellStyle name="Normal 8 5 2 3 2 2 2" xfId="48881"/>
    <cellStyle name="Normal 8 5 2 3 2 2 3" xfId="48882"/>
    <cellStyle name="Normal 8 5 2 3 2 2_4) FAS 143" xfId="48883"/>
    <cellStyle name="Normal 8 5 2 3 2 3" xfId="48884"/>
    <cellStyle name="Normal 8 5 2 3 2 4" xfId="48885"/>
    <cellStyle name="Normal 8 5 2 3 2_11) Prop" xfId="48886"/>
    <cellStyle name="Normal 8 5 2 3 3" xfId="48887"/>
    <cellStyle name="Normal 8 5 2 3 3 2" xfId="48888"/>
    <cellStyle name="Normal 8 5 2 3 3 3" xfId="48889"/>
    <cellStyle name="Normal 8 5 2 3 3_4) FAS 143" xfId="48890"/>
    <cellStyle name="Normal 8 5 2 3 4" xfId="48891"/>
    <cellStyle name="Normal 8 5 2 3 5" xfId="48892"/>
    <cellStyle name="Normal 8 5 2 3_11) Prop" xfId="48893"/>
    <cellStyle name="Normal 8 5 2 4" xfId="48894"/>
    <cellStyle name="Normal 8 5 2 4 2" xfId="48895"/>
    <cellStyle name="Normal 8 5 2 4 2 2" xfId="48896"/>
    <cellStyle name="Normal 8 5 2 4 2 3" xfId="48897"/>
    <cellStyle name="Normal 8 5 2 4 2_4) FAS 143" xfId="48898"/>
    <cellStyle name="Normal 8 5 2 4 3" xfId="48899"/>
    <cellStyle name="Normal 8 5 2 4 4" xfId="48900"/>
    <cellStyle name="Normal 8 5 2 4_11) Prop" xfId="48901"/>
    <cellStyle name="Normal 8 5 2 5" xfId="48902"/>
    <cellStyle name="Normal 8 5 2 5 2" xfId="48903"/>
    <cellStyle name="Normal 8 5 2 5 3" xfId="48904"/>
    <cellStyle name="Normal 8 5 2 5_4) FAS 143" xfId="48905"/>
    <cellStyle name="Normal 8 5 2 6" xfId="48906"/>
    <cellStyle name="Normal 8 5 2 7" xfId="48907"/>
    <cellStyle name="Normal 8 5 2_11) Prop" xfId="48908"/>
    <cellStyle name="Normal 8 5 20" xfId="48909"/>
    <cellStyle name="Normal 8 5 3" xfId="48910"/>
    <cellStyle name="Normal 8 5 3 2" xfId="48911"/>
    <cellStyle name="Normal 8 5 3 2 2" xfId="48912"/>
    <cellStyle name="Normal 8 5 3 2 2 2" xfId="48913"/>
    <cellStyle name="Normal 8 5 3 2 2 2 2" xfId="48914"/>
    <cellStyle name="Normal 8 5 3 2 2 2 3" xfId="48915"/>
    <cellStyle name="Normal 8 5 3 2 2 2_4) FAS 143" xfId="48916"/>
    <cellStyle name="Normal 8 5 3 2 2 3" xfId="48917"/>
    <cellStyle name="Normal 8 5 3 2 2 4" xfId="48918"/>
    <cellStyle name="Normal 8 5 3 2 2_11) Prop" xfId="48919"/>
    <cellStyle name="Normal 8 5 3 2 3" xfId="48920"/>
    <cellStyle name="Normal 8 5 3 2 3 2" xfId="48921"/>
    <cellStyle name="Normal 8 5 3 2 3 3" xfId="48922"/>
    <cellStyle name="Normal 8 5 3 2 3_4) FAS 143" xfId="48923"/>
    <cellStyle name="Normal 8 5 3 2 4" xfId="48924"/>
    <cellStyle name="Normal 8 5 3 2 5" xfId="48925"/>
    <cellStyle name="Normal 8 5 3 2_11) Prop" xfId="48926"/>
    <cellStyle name="Normal 8 5 3 3" xfId="48927"/>
    <cellStyle name="Normal 8 5 3 3 2" xfId="48928"/>
    <cellStyle name="Normal 8 5 3 3 2 2" xfId="48929"/>
    <cellStyle name="Normal 8 5 3 3 2 2 2" xfId="48930"/>
    <cellStyle name="Normal 8 5 3 3 2 2 3" xfId="48931"/>
    <cellStyle name="Normal 8 5 3 3 2 2_4) FAS 143" xfId="48932"/>
    <cellStyle name="Normal 8 5 3 3 2 3" xfId="48933"/>
    <cellStyle name="Normal 8 5 3 3 2 4" xfId="48934"/>
    <cellStyle name="Normal 8 5 3 3 2_11) Prop" xfId="48935"/>
    <cellStyle name="Normal 8 5 3 3 3" xfId="48936"/>
    <cellStyle name="Normal 8 5 3 3 3 2" xfId="48937"/>
    <cellStyle name="Normal 8 5 3 3 3 3" xfId="48938"/>
    <cellStyle name="Normal 8 5 3 3 3_4) FAS 143" xfId="48939"/>
    <cellStyle name="Normal 8 5 3 3 4" xfId="48940"/>
    <cellStyle name="Normal 8 5 3 3 5" xfId="48941"/>
    <cellStyle name="Normal 8 5 3 3_11) Prop" xfId="48942"/>
    <cellStyle name="Normal 8 5 3 4" xfId="48943"/>
    <cellStyle name="Normal 8 5 3 4 2" xfId="48944"/>
    <cellStyle name="Normal 8 5 3 4 2 2" xfId="48945"/>
    <cellStyle name="Normal 8 5 3 4 2 3" xfId="48946"/>
    <cellStyle name="Normal 8 5 3 4 2_4) FAS 143" xfId="48947"/>
    <cellStyle name="Normal 8 5 3 4 3" xfId="48948"/>
    <cellStyle name="Normal 8 5 3 4 4" xfId="48949"/>
    <cellStyle name="Normal 8 5 3 4_11) Prop" xfId="48950"/>
    <cellStyle name="Normal 8 5 3 5" xfId="48951"/>
    <cellStyle name="Normal 8 5 3 5 2" xfId="48952"/>
    <cellStyle name="Normal 8 5 3 5 3" xfId="48953"/>
    <cellStyle name="Normal 8 5 3 5_4) FAS 143" xfId="48954"/>
    <cellStyle name="Normal 8 5 3 6" xfId="48955"/>
    <cellStyle name="Normal 8 5 3 7" xfId="48956"/>
    <cellStyle name="Normal 8 5 3_11) Prop" xfId="48957"/>
    <cellStyle name="Normal 8 5 4" xfId="48958"/>
    <cellStyle name="Normal 8 5 4 2" xfId="48959"/>
    <cellStyle name="Normal 8 5 4 2 2" xfId="48960"/>
    <cellStyle name="Normal 8 5 4 2 2 2" xfId="48961"/>
    <cellStyle name="Normal 8 5 4 2 2 2 2" xfId="48962"/>
    <cellStyle name="Normal 8 5 4 2 2 2 3" xfId="48963"/>
    <cellStyle name="Normal 8 5 4 2 2 2_4) FAS 143" xfId="48964"/>
    <cellStyle name="Normal 8 5 4 2 2 3" xfId="48965"/>
    <cellStyle name="Normal 8 5 4 2 2 4" xfId="48966"/>
    <cellStyle name="Normal 8 5 4 2 2_11) Prop" xfId="48967"/>
    <cellStyle name="Normal 8 5 4 2 3" xfId="48968"/>
    <cellStyle name="Normal 8 5 4 2 3 2" xfId="48969"/>
    <cellStyle name="Normal 8 5 4 2 3 3" xfId="48970"/>
    <cellStyle name="Normal 8 5 4 2 3_4) FAS 143" xfId="48971"/>
    <cellStyle name="Normal 8 5 4 2 4" xfId="48972"/>
    <cellStyle name="Normal 8 5 4 2 5" xfId="48973"/>
    <cellStyle name="Normal 8 5 4 2_11) Prop" xfId="48974"/>
    <cellStyle name="Normal 8 5 4 3" xfId="48975"/>
    <cellStyle name="Normal 8 5 4 3 2" xfId="48976"/>
    <cellStyle name="Normal 8 5 4 3 2 2" xfId="48977"/>
    <cellStyle name="Normal 8 5 4 3 2 2 2" xfId="48978"/>
    <cellStyle name="Normal 8 5 4 3 2 2 3" xfId="48979"/>
    <cellStyle name="Normal 8 5 4 3 2 2_4) FAS 143" xfId="48980"/>
    <cellStyle name="Normal 8 5 4 3 2 3" xfId="48981"/>
    <cellStyle name="Normal 8 5 4 3 2 4" xfId="48982"/>
    <cellStyle name="Normal 8 5 4 3 2_11) Prop" xfId="48983"/>
    <cellStyle name="Normal 8 5 4 3 3" xfId="48984"/>
    <cellStyle name="Normal 8 5 4 3 3 2" xfId="48985"/>
    <cellStyle name="Normal 8 5 4 3 3 3" xfId="48986"/>
    <cellStyle name="Normal 8 5 4 3 3_4) FAS 143" xfId="48987"/>
    <cellStyle name="Normal 8 5 4 3 4" xfId="48988"/>
    <cellStyle name="Normal 8 5 4 3 5" xfId="48989"/>
    <cellStyle name="Normal 8 5 4 3_11) Prop" xfId="48990"/>
    <cellStyle name="Normal 8 5 4 4" xfId="48991"/>
    <cellStyle name="Normal 8 5 4 4 2" xfId="48992"/>
    <cellStyle name="Normal 8 5 4 4 2 2" xfId="48993"/>
    <cellStyle name="Normal 8 5 4 4 2 3" xfId="48994"/>
    <cellStyle name="Normal 8 5 4 4 2_4) FAS 143" xfId="48995"/>
    <cellStyle name="Normal 8 5 4 4 3" xfId="48996"/>
    <cellStyle name="Normal 8 5 4 4 4" xfId="48997"/>
    <cellStyle name="Normal 8 5 4 4_11) Prop" xfId="48998"/>
    <cellStyle name="Normal 8 5 4 5" xfId="48999"/>
    <cellStyle name="Normal 8 5 4 5 2" xfId="49000"/>
    <cellStyle name="Normal 8 5 4 5 3" xfId="49001"/>
    <cellStyle name="Normal 8 5 4 5_4) FAS 143" xfId="49002"/>
    <cellStyle name="Normal 8 5 4 6" xfId="49003"/>
    <cellStyle name="Normal 8 5 4 7" xfId="49004"/>
    <cellStyle name="Normal 8 5 4_11) Prop" xfId="49005"/>
    <cellStyle name="Normal 8 5 5" xfId="49006"/>
    <cellStyle name="Normal 8 5 5 2" xfId="49007"/>
    <cellStyle name="Normal 8 5 5 2 2" xfId="49008"/>
    <cellStyle name="Normal 8 5 5 2 2 2" xfId="49009"/>
    <cellStyle name="Normal 8 5 5 2 2 3" xfId="49010"/>
    <cellStyle name="Normal 8 5 5 2 2_4) FAS 143" xfId="49011"/>
    <cellStyle name="Normal 8 5 5 2 3" xfId="49012"/>
    <cellStyle name="Normal 8 5 5 2 4" xfId="49013"/>
    <cellStyle name="Normal 8 5 5 2_11) Prop" xfId="49014"/>
    <cellStyle name="Normal 8 5 5 3" xfId="49015"/>
    <cellStyle name="Normal 8 5 5 3 2" xfId="49016"/>
    <cellStyle name="Normal 8 5 5 3 3" xfId="49017"/>
    <cellStyle name="Normal 8 5 5 3_4) FAS 143" xfId="49018"/>
    <cellStyle name="Normal 8 5 5 4" xfId="49019"/>
    <cellStyle name="Normal 8 5 5 5" xfId="49020"/>
    <cellStyle name="Normal 8 5 5_11) Prop" xfId="49021"/>
    <cellStyle name="Normal 8 5 6" xfId="49022"/>
    <cellStyle name="Normal 8 5 6 2" xfId="49023"/>
    <cellStyle name="Normal 8 5 6 2 2" xfId="49024"/>
    <cellStyle name="Normal 8 5 6 2 2 2" xfId="49025"/>
    <cellStyle name="Normal 8 5 6 2 2 3" xfId="49026"/>
    <cellStyle name="Normal 8 5 6 2 2_4) FAS 143" xfId="49027"/>
    <cellStyle name="Normal 8 5 6 2 3" xfId="49028"/>
    <cellStyle name="Normal 8 5 6 2 4" xfId="49029"/>
    <cellStyle name="Normal 8 5 6 2_11) Prop" xfId="49030"/>
    <cellStyle name="Normal 8 5 6 3" xfId="49031"/>
    <cellStyle name="Normal 8 5 6 3 2" xfId="49032"/>
    <cellStyle name="Normal 8 5 6 3 3" xfId="49033"/>
    <cellStyle name="Normal 8 5 6 3_4) FAS 143" xfId="49034"/>
    <cellStyle name="Normal 8 5 6 4" xfId="49035"/>
    <cellStyle name="Normal 8 5 6 5" xfId="49036"/>
    <cellStyle name="Normal 8 5 6_11) Prop" xfId="49037"/>
    <cellStyle name="Normal 8 5 7" xfId="49038"/>
    <cellStyle name="Normal 8 5 7 2" xfId="49039"/>
    <cellStyle name="Normal 8 5 7 2 2" xfId="49040"/>
    <cellStyle name="Normal 8 5 7 2 3" xfId="49041"/>
    <cellStyle name="Normal 8 5 7 2_4) FAS 143" xfId="49042"/>
    <cellStyle name="Normal 8 5 7 3" xfId="49043"/>
    <cellStyle name="Normal 8 5 7 4" xfId="49044"/>
    <cellStyle name="Normal 8 5 7_11) Prop" xfId="49045"/>
    <cellStyle name="Normal 8 5 8" xfId="49046"/>
    <cellStyle name="Normal 8 5 8 2" xfId="49047"/>
    <cellStyle name="Normal 8 5 8 3" xfId="49048"/>
    <cellStyle name="Normal 8 5 8_11) Prop" xfId="49049"/>
    <cellStyle name="Normal 8 5 9" xfId="49050"/>
    <cellStyle name="Normal 8 5 9 2" xfId="49051"/>
    <cellStyle name="Normal 8 5 9 3" xfId="49052"/>
    <cellStyle name="Normal 8 5 9_4) FAS 143" xfId="49053"/>
    <cellStyle name="Normal 8 5_1.) Midland &amp; P&amp;L" xfId="49054"/>
    <cellStyle name="Normal 8 6" xfId="49055"/>
    <cellStyle name="Normal 8 6 10" xfId="49056"/>
    <cellStyle name="Normal 8 6 2" xfId="49057"/>
    <cellStyle name="Normal 8 6 2 2" xfId="49058"/>
    <cellStyle name="Normal 8 6 2 2 2" xfId="49059"/>
    <cellStyle name="Normal 8 6 2 2 3" xfId="49060"/>
    <cellStyle name="Normal 8 6 2 2_4) FAS 143" xfId="49061"/>
    <cellStyle name="Normal 8 6 2 3" xfId="49062"/>
    <cellStyle name="Normal 8 6 2_11) Prop" xfId="49063"/>
    <cellStyle name="Normal 8 6 3" xfId="49064"/>
    <cellStyle name="Normal 8 6 3 2" xfId="49065"/>
    <cellStyle name="Normal 8 6 3 3" xfId="49066"/>
    <cellStyle name="Normal 8 6 3_4) FAS 143" xfId="49067"/>
    <cellStyle name="Normal 8 6 4" xfId="49068"/>
    <cellStyle name="Normal 8 6 4 2" xfId="49069"/>
    <cellStyle name="Normal 8 6 5" xfId="49070"/>
    <cellStyle name="Normal 8 6 5 2" xfId="49071"/>
    <cellStyle name="Normal 8 6 6" xfId="49072"/>
    <cellStyle name="Normal 8 6 6 2" xfId="49073"/>
    <cellStyle name="Normal 8 6 7" xfId="49074"/>
    <cellStyle name="Normal 8 6 7 2" xfId="49075"/>
    <cellStyle name="Normal 8 6 8" xfId="49076"/>
    <cellStyle name="Normal 8 6 8 2" xfId="49077"/>
    <cellStyle name="Normal 8 6 9" xfId="49078"/>
    <cellStyle name="Normal 8 6 9 2" xfId="49079"/>
    <cellStyle name="Normal 8 6_11) Prop" xfId="49080"/>
    <cellStyle name="Normal 8 7" xfId="49081"/>
    <cellStyle name="Normal 8 7 2" xfId="49082"/>
    <cellStyle name="Normal 8 7 2 2" xfId="49083"/>
    <cellStyle name="Normal 8 7 2 2 2" xfId="49084"/>
    <cellStyle name="Normal 8 7 2 3" xfId="49085"/>
    <cellStyle name="Normal 8 7 2_4) FAS 143" xfId="49086"/>
    <cellStyle name="Normal 8 7 3" xfId="49087"/>
    <cellStyle name="Normal 8 7 4" xfId="49088"/>
    <cellStyle name="Normal 8 7_4) FAS 143" xfId="49089"/>
    <cellStyle name="Normal 8 8" xfId="49090"/>
    <cellStyle name="Normal 8 8 2" xfId="49091"/>
    <cellStyle name="Normal 8 8 3" xfId="49092"/>
    <cellStyle name="Normal 8 8_4) FAS 143" xfId="49093"/>
    <cellStyle name="Normal 8 9" xfId="49094"/>
    <cellStyle name="Normal 8 9 2" xfId="49095"/>
    <cellStyle name="Normal 8 9 3" xfId="49096"/>
    <cellStyle name="Normal 8 9_4) FAS 143" xfId="49097"/>
    <cellStyle name="Normal 8_1.) Midland &amp; P&amp;L" xfId="49098"/>
    <cellStyle name="Normal 80" xfId="49099"/>
    <cellStyle name="Normal 80 2" xfId="49100"/>
    <cellStyle name="Normal 80 2 2" xfId="49101"/>
    <cellStyle name="Normal 80 2 3" xfId="49102"/>
    <cellStyle name="Normal 80 2_11) Prop" xfId="49103"/>
    <cellStyle name="Normal 80 3" xfId="49104"/>
    <cellStyle name="Normal 80 3 2" xfId="49105"/>
    <cellStyle name="Normal 80 4" xfId="49106"/>
    <cellStyle name="Normal 80 5" xfId="49107"/>
    <cellStyle name="Normal 80 6" xfId="49108"/>
    <cellStyle name="Normal 80_11) Prop" xfId="49109"/>
    <cellStyle name="Normal 81" xfId="49110"/>
    <cellStyle name="Normal 81 2" xfId="49111"/>
    <cellStyle name="Normal 81 2 2" xfId="49112"/>
    <cellStyle name="Normal 81 2 3" xfId="49113"/>
    <cellStyle name="Normal 81 2_11) Prop" xfId="49114"/>
    <cellStyle name="Normal 81 3" xfId="49115"/>
    <cellStyle name="Normal 81 3 2" xfId="49116"/>
    <cellStyle name="Normal 81 4" xfId="49117"/>
    <cellStyle name="Normal 81 5" xfId="49118"/>
    <cellStyle name="Normal 81 6" xfId="49119"/>
    <cellStyle name="Normal 81_11) Prop" xfId="49120"/>
    <cellStyle name="Normal 82" xfId="49121"/>
    <cellStyle name="Normal 82 2" xfId="49122"/>
    <cellStyle name="Normal 82 2 2" xfId="49123"/>
    <cellStyle name="Normal 82 2 3" xfId="49124"/>
    <cellStyle name="Normal 82 2_11) Prop" xfId="49125"/>
    <cellStyle name="Normal 82 3" xfId="49126"/>
    <cellStyle name="Normal 82 3 2" xfId="49127"/>
    <cellStyle name="Normal 82 4" xfId="49128"/>
    <cellStyle name="Normal 82 5" xfId="49129"/>
    <cellStyle name="Normal 82 6" xfId="49130"/>
    <cellStyle name="Normal 82_11) Prop" xfId="49131"/>
    <cellStyle name="Normal 83" xfId="49132"/>
    <cellStyle name="Normal 83 2" xfId="49133"/>
    <cellStyle name="Normal 83 2 2" xfId="49134"/>
    <cellStyle name="Normal 83 2 3" xfId="49135"/>
    <cellStyle name="Normal 83 2_11) Prop" xfId="49136"/>
    <cellStyle name="Normal 83 3" xfId="49137"/>
    <cellStyle name="Normal 83 4" xfId="49138"/>
    <cellStyle name="Normal 83 5" xfId="49139"/>
    <cellStyle name="Normal 83_11) Prop" xfId="49140"/>
    <cellStyle name="Normal 84" xfId="49141"/>
    <cellStyle name="Normal 84 2" xfId="49142"/>
    <cellStyle name="Normal 84 2 2" xfId="49143"/>
    <cellStyle name="Normal 84 2 3" xfId="49144"/>
    <cellStyle name="Normal 84 2_11) Prop" xfId="49145"/>
    <cellStyle name="Normal 84 3" xfId="49146"/>
    <cellStyle name="Normal 84 4" xfId="49147"/>
    <cellStyle name="Normal 84 5" xfId="49148"/>
    <cellStyle name="Normal 84_11) Prop" xfId="49149"/>
    <cellStyle name="Normal 85" xfId="49150"/>
    <cellStyle name="Normal 85 2" xfId="49151"/>
    <cellStyle name="Normal 85 2 2" xfId="49152"/>
    <cellStyle name="Normal 85 2 3" xfId="49153"/>
    <cellStyle name="Normal 85 2_11) Prop" xfId="49154"/>
    <cellStyle name="Normal 85 3" xfId="49155"/>
    <cellStyle name="Normal 85 4" xfId="49156"/>
    <cellStyle name="Normal 85 5" xfId="49157"/>
    <cellStyle name="Normal 85_11) Prop" xfId="49158"/>
    <cellStyle name="Normal 86" xfId="49159"/>
    <cellStyle name="Normal 86 2" xfId="49160"/>
    <cellStyle name="Normal 86 2 2" xfId="49161"/>
    <cellStyle name="Normal 86 2 3" xfId="49162"/>
    <cellStyle name="Normal 86 2_11) Prop" xfId="49163"/>
    <cellStyle name="Normal 86 3" xfId="49164"/>
    <cellStyle name="Normal 86 4" xfId="49165"/>
    <cellStyle name="Normal 86 5" xfId="49166"/>
    <cellStyle name="Normal 86_11) Prop" xfId="49167"/>
    <cellStyle name="Normal 87" xfId="49168"/>
    <cellStyle name="Normal 87 2" xfId="49169"/>
    <cellStyle name="Normal 87 2 2" xfId="49170"/>
    <cellStyle name="Normal 87 2 3" xfId="49171"/>
    <cellStyle name="Normal 87 2_11) Prop" xfId="49172"/>
    <cellStyle name="Normal 87 3" xfId="49173"/>
    <cellStyle name="Normal 87 4" xfId="49174"/>
    <cellStyle name="Normal 87 5" xfId="49175"/>
    <cellStyle name="Normal 87_11) Prop" xfId="49176"/>
    <cellStyle name="Normal 88" xfId="49177"/>
    <cellStyle name="Normal 88 2" xfId="49178"/>
    <cellStyle name="Normal 88 2 2" xfId="49179"/>
    <cellStyle name="Normal 88 2 2 2" xfId="49180"/>
    <cellStyle name="Normal 88 2 2 3" xfId="49181"/>
    <cellStyle name="Normal 88 2 2_4) FAS 143" xfId="49182"/>
    <cellStyle name="Normal 88 2 3" xfId="49183"/>
    <cellStyle name="Normal 88 2 4" xfId="49184"/>
    <cellStyle name="Normal 88 2_11) Prop" xfId="49185"/>
    <cellStyle name="Normal 88 3" xfId="49186"/>
    <cellStyle name="Normal 88 3 2" xfId="49187"/>
    <cellStyle name="Normal 88 3 3" xfId="49188"/>
    <cellStyle name="Normal 88 3_11) Prop" xfId="49189"/>
    <cellStyle name="Normal 88 4" xfId="49190"/>
    <cellStyle name="Normal 88 4 2" xfId="49191"/>
    <cellStyle name="Normal 88 4 3" xfId="49192"/>
    <cellStyle name="Normal 88 4_11) Prop" xfId="49193"/>
    <cellStyle name="Normal 88 5" xfId="49194"/>
    <cellStyle name="Normal 88 6" xfId="49195"/>
    <cellStyle name="Normal 88_11) Prop" xfId="49196"/>
    <cellStyle name="Normal 89" xfId="49197"/>
    <cellStyle name="Normal 89 2" xfId="49198"/>
    <cellStyle name="Normal 89 2 2" xfId="49199"/>
    <cellStyle name="Normal 89 2 2 2" xfId="49200"/>
    <cellStyle name="Normal 89 2 2 3" xfId="49201"/>
    <cellStyle name="Normal 89 2 2_4) FAS 143" xfId="49202"/>
    <cellStyle name="Normal 89 2 3" xfId="49203"/>
    <cellStyle name="Normal 89 2 4" xfId="49204"/>
    <cellStyle name="Normal 89 2_11) Prop" xfId="49205"/>
    <cellStyle name="Normal 89 3" xfId="49206"/>
    <cellStyle name="Normal 89 3 2" xfId="49207"/>
    <cellStyle name="Normal 89 3 3" xfId="49208"/>
    <cellStyle name="Normal 89 3_11) Prop" xfId="49209"/>
    <cellStyle name="Normal 89 4" xfId="49210"/>
    <cellStyle name="Normal 89 4 2" xfId="49211"/>
    <cellStyle name="Normal 89 4 3" xfId="49212"/>
    <cellStyle name="Normal 89 4_11) Prop" xfId="49213"/>
    <cellStyle name="Normal 89 5" xfId="49214"/>
    <cellStyle name="Normal 89 6" xfId="49215"/>
    <cellStyle name="Normal 89_11) Prop" xfId="49216"/>
    <cellStyle name="Normal 9" xfId="49217"/>
    <cellStyle name="Normal 9 10" xfId="49218"/>
    <cellStyle name="Normal 9 10 2" xfId="49219"/>
    <cellStyle name="Normal 9 10 2 2" xfId="49220"/>
    <cellStyle name="Normal 9 10 3" xfId="49221"/>
    <cellStyle name="Normal 9 10_C1 BS" xfId="49222"/>
    <cellStyle name="Normal 9 11" xfId="49223"/>
    <cellStyle name="Normal 9 11 2" xfId="49224"/>
    <cellStyle name="Normal 9 11 2 2" xfId="49225"/>
    <cellStyle name="Normal 9 11 3" xfId="49226"/>
    <cellStyle name="Normal 9 11_C1 BS" xfId="49227"/>
    <cellStyle name="Normal 9 12" xfId="49228"/>
    <cellStyle name="Normal 9 12 2" xfId="49229"/>
    <cellStyle name="Normal 9 13" xfId="49230"/>
    <cellStyle name="Normal 9 13 2" xfId="49231"/>
    <cellStyle name="Normal 9 14" xfId="49232"/>
    <cellStyle name="Normal 9 15" xfId="49233"/>
    <cellStyle name="Normal 9 16" xfId="49234"/>
    <cellStyle name="Normal 9 17" xfId="49235"/>
    <cellStyle name="Normal 9 18" xfId="49236"/>
    <cellStyle name="Normal 9 19" xfId="49237"/>
    <cellStyle name="Normal 9 2" xfId="49238"/>
    <cellStyle name="Normal 9 2 10" xfId="49239"/>
    <cellStyle name="Normal 9 2 10 2" xfId="49240"/>
    <cellStyle name="Normal 9 2 10 2 2" xfId="49241"/>
    <cellStyle name="Normal 9 2 10 3" xfId="49242"/>
    <cellStyle name="Normal 9 2 10_C1 BS" xfId="49243"/>
    <cellStyle name="Normal 9 2 11" xfId="49244"/>
    <cellStyle name="Normal 9 2 11 2" xfId="49245"/>
    <cellStyle name="Normal 9 2 11 2 2" xfId="49246"/>
    <cellStyle name="Normal 9 2 11 3" xfId="49247"/>
    <cellStyle name="Normal 9 2 11_C1 BS" xfId="49248"/>
    <cellStyle name="Normal 9 2 12" xfId="49249"/>
    <cellStyle name="Normal 9 2 12 2" xfId="49250"/>
    <cellStyle name="Normal 9 2 13" xfId="49251"/>
    <cellStyle name="Normal 9 2 13 2" xfId="49252"/>
    <cellStyle name="Normal 9 2 14" xfId="49253"/>
    <cellStyle name="Normal 9 2 15" xfId="49254"/>
    <cellStyle name="Normal 9 2 16" xfId="49255"/>
    <cellStyle name="Normal 9 2 17" xfId="49256"/>
    <cellStyle name="Normal 9 2 18" xfId="49257"/>
    <cellStyle name="Normal 9 2 19" xfId="49258"/>
    <cellStyle name="Normal 9 2 2" xfId="49259"/>
    <cellStyle name="Normal 9 2 2 10" xfId="49260"/>
    <cellStyle name="Normal 9 2 2 10 2" xfId="49261"/>
    <cellStyle name="Normal 9 2 2 10 2 2" xfId="49262"/>
    <cellStyle name="Normal 9 2 2 10 3" xfId="49263"/>
    <cellStyle name="Normal 9 2 2 10_C1 BS" xfId="49264"/>
    <cellStyle name="Normal 9 2 2 11" xfId="49265"/>
    <cellStyle name="Normal 9 2 2 11 2" xfId="49266"/>
    <cellStyle name="Normal 9 2 2 12" xfId="49267"/>
    <cellStyle name="Normal 9 2 2 13" xfId="49268"/>
    <cellStyle name="Normal 9 2 2 14" xfId="49269"/>
    <cellStyle name="Normal 9 2 2 15" xfId="49270"/>
    <cellStyle name="Normal 9 2 2 2" xfId="49271"/>
    <cellStyle name="Normal 9 2 2 2 10" xfId="49272"/>
    <cellStyle name="Normal 9 2 2 2 2" xfId="49273"/>
    <cellStyle name="Normal 9 2 2 2 2 2" xfId="49274"/>
    <cellStyle name="Normal 9 2 2 2 2 3" xfId="49275"/>
    <cellStyle name="Normal 9 2 2 2 2_11) Prop" xfId="49276"/>
    <cellStyle name="Normal 9 2 2 2 3" xfId="49277"/>
    <cellStyle name="Normal 9 2 2 2 4" xfId="49278"/>
    <cellStyle name="Normal 9 2 2 2 5" xfId="49279"/>
    <cellStyle name="Normal 9 2 2 2 6" xfId="49280"/>
    <cellStyle name="Normal 9 2 2 2 7" xfId="49281"/>
    <cellStyle name="Normal 9 2 2 2 8" xfId="49282"/>
    <cellStyle name="Normal 9 2 2 2 9" xfId="49283"/>
    <cellStyle name="Normal 9 2 2 2_1.) Midland &amp; P&amp;L" xfId="49284"/>
    <cellStyle name="Normal 9 2 2 3" xfId="49285"/>
    <cellStyle name="Normal 9 2 2 3 10" xfId="49286"/>
    <cellStyle name="Normal 9 2 2 3 11" xfId="49287"/>
    <cellStyle name="Normal 9 2 2 3 2" xfId="49288"/>
    <cellStyle name="Normal 9 2 2 3 2 2" xfId="49289"/>
    <cellStyle name="Normal 9 2 2 3 2 2 2" xfId="49290"/>
    <cellStyle name="Normal 9 2 2 3 2 2 2 2" xfId="49291"/>
    <cellStyle name="Normal 9 2 2 3 2 2 3" xfId="49292"/>
    <cellStyle name="Normal 9 2 2 3 2 2_C1 BS" xfId="49293"/>
    <cellStyle name="Normal 9 2 2 3 2 3" xfId="49294"/>
    <cellStyle name="Normal 9 2 2 3 2 3 2" xfId="49295"/>
    <cellStyle name="Normal 9 2 2 3 2 3 2 2" xfId="49296"/>
    <cellStyle name="Normal 9 2 2 3 2 3 3" xfId="49297"/>
    <cellStyle name="Normal 9 2 2 3 2 3_C1 BS" xfId="49298"/>
    <cellStyle name="Normal 9 2 2 3 2 4" xfId="49299"/>
    <cellStyle name="Normal 9 2 2 3 2 4 2" xfId="49300"/>
    <cellStyle name="Normal 9 2 2 3 2 5" xfId="49301"/>
    <cellStyle name="Normal 9 2 2 3 2_4) FAS 143" xfId="49302"/>
    <cellStyle name="Normal 9 2 2 3 3" xfId="49303"/>
    <cellStyle name="Normal 9 2 2 3 3 2" xfId="49304"/>
    <cellStyle name="Normal 9 2 2 3 3 2 2" xfId="49305"/>
    <cellStyle name="Normal 9 2 2 3 3 3" xfId="49306"/>
    <cellStyle name="Normal 9 2 2 3 3_C1 BS" xfId="49307"/>
    <cellStyle name="Normal 9 2 2 3 4" xfId="49308"/>
    <cellStyle name="Normal 9 2 2 3 4 2" xfId="49309"/>
    <cellStyle name="Normal 9 2 2 3 4 2 2" xfId="49310"/>
    <cellStyle name="Normal 9 2 2 3 4 3" xfId="49311"/>
    <cellStyle name="Normal 9 2 2 3 4_C1 BS" xfId="49312"/>
    <cellStyle name="Normal 9 2 2 3 5" xfId="49313"/>
    <cellStyle name="Normal 9 2 2 3 5 2" xfId="49314"/>
    <cellStyle name="Normal 9 2 2 3 6" xfId="49315"/>
    <cellStyle name="Normal 9 2 2 3 6 2" xfId="49316"/>
    <cellStyle name="Normal 9 2 2 3 7" xfId="49317"/>
    <cellStyle name="Normal 9 2 2 3 8" xfId="49318"/>
    <cellStyle name="Normal 9 2 2 3 9" xfId="49319"/>
    <cellStyle name="Normal 9 2 2 3_1.) Midland &amp; P&amp;L" xfId="49320"/>
    <cellStyle name="Normal 9 2 2 4" xfId="49321"/>
    <cellStyle name="Normal 9 2 2 4 2" xfId="49322"/>
    <cellStyle name="Normal 9 2 2 5" xfId="49323"/>
    <cellStyle name="Normal 9 2 2 5 2" xfId="49324"/>
    <cellStyle name="Normal 9 2 2 5 2 2" xfId="49325"/>
    <cellStyle name="Normal 9 2 2 5 3" xfId="49326"/>
    <cellStyle name="Normal 9 2 2 5_C1 BS" xfId="49327"/>
    <cellStyle name="Normal 9 2 2 6" xfId="49328"/>
    <cellStyle name="Normal 9 2 2 6 2" xfId="49329"/>
    <cellStyle name="Normal 9 2 2 6 2 2" xfId="49330"/>
    <cellStyle name="Normal 9 2 2 6 3" xfId="49331"/>
    <cellStyle name="Normal 9 2 2 6_C1 BS" xfId="49332"/>
    <cellStyle name="Normal 9 2 2 7" xfId="49333"/>
    <cellStyle name="Normal 9 2 2 7 2" xfId="49334"/>
    <cellStyle name="Normal 9 2 2 7 2 2" xfId="49335"/>
    <cellStyle name="Normal 9 2 2 7 3" xfId="49336"/>
    <cellStyle name="Normal 9 2 2 7_C1 BS" xfId="49337"/>
    <cellStyle name="Normal 9 2 2 8" xfId="49338"/>
    <cellStyle name="Normal 9 2 2 8 2" xfId="49339"/>
    <cellStyle name="Normal 9 2 2 8 2 2" xfId="49340"/>
    <cellStyle name="Normal 9 2 2 8 3" xfId="49341"/>
    <cellStyle name="Normal 9 2 2 8_C1 BS" xfId="49342"/>
    <cellStyle name="Normal 9 2 2 9" xfId="49343"/>
    <cellStyle name="Normal 9 2 2 9 2" xfId="49344"/>
    <cellStyle name="Normal 9 2 2 9 2 2" xfId="49345"/>
    <cellStyle name="Normal 9 2 2 9 3" xfId="49346"/>
    <cellStyle name="Normal 9 2 2 9_C1 BS" xfId="49347"/>
    <cellStyle name="Normal 9 2 2_1.) Midland &amp; P&amp;L" xfId="49348"/>
    <cellStyle name="Normal 9 2 20" xfId="49349"/>
    <cellStyle name="Normal 9 2 21" xfId="49350"/>
    <cellStyle name="Normal 9 2 3" xfId="49351"/>
    <cellStyle name="Normal 9 2 3 10" xfId="49352"/>
    <cellStyle name="Normal 9 2 3 2" xfId="49353"/>
    <cellStyle name="Normal 9 2 3 2 2" xfId="49354"/>
    <cellStyle name="Normal 9 2 3 2_R1 IS" xfId="49355"/>
    <cellStyle name="Normal 9 2 3 3" xfId="49356"/>
    <cellStyle name="Normal 9 2 3 3 2" xfId="49357"/>
    <cellStyle name="Normal 9 2 3 3 3" xfId="49358"/>
    <cellStyle name="Normal 9 2 3 3_4) FAS 143" xfId="49359"/>
    <cellStyle name="Normal 9 2 3 4" xfId="49360"/>
    <cellStyle name="Normal 9 2 3 5" xfId="49361"/>
    <cellStyle name="Normal 9 2 3 6" xfId="49362"/>
    <cellStyle name="Normal 9 2 3 7" xfId="49363"/>
    <cellStyle name="Normal 9 2 3 8" xfId="49364"/>
    <cellStyle name="Normal 9 2 3 9" xfId="49365"/>
    <cellStyle name="Normal 9 2 3_1.) Midland &amp; P&amp;L" xfId="49366"/>
    <cellStyle name="Normal 9 2 4" xfId="49367"/>
    <cellStyle name="Normal 9 2 4 2" xfId="49368"/>
    <cellStyle name="Normal 9 2 4 2 2" xfId="49369"/>
    <cellStyle name="Normal 9 2 4 2 3" xfId="49370"/>
    <cellStyle name="Normal 9 2 4 2_11) Prop" xfId="49371"/>
    <cellStyle name="Normal 9 2 4 3" xfId="49372"/>
    <cellStyle name="Normal 9 2 4 3 2" xfId="49373"/>
    <cellStyle name="Normal 9 2 4 4" xfId="49374"/>
    <cellStyle name="Normal 9 2 4 4 2" xfId="49375"/>
    <cellStyle name="Normal 9 2 4 5" xfId="49376"/>
    <cellStyle name="Normal 9 2 4_11) Prop" xfId="49377"/>
    <cellStyle name="Normal 9 2 5" xfId="49378"/>
    <cellStyle name="Normal 9 2 5 2" xfId="49379"/>
    <cellStyle name="Normal 9 2 5 2 2" xfId="49380"/>
    <cellStyle name="Normal 9 2 5 3" xfId="49381"/>
    <cellStyle name="Normal 9 2 5 3 2" xfId="49382"/>
    <cellStyle name="Normal 9 2 5 3 3" xfId="49383"/>
    <cellStyle name="Normal 9 2 5 3_4) FAS 143" xfId="49384"/>
    <cellStyle name="Normal 9 2 5 4" xfId="49385"/>
    <cellStyle name="Normal 9 2 5_11) Prop" xfId="49386"/>
    <cellStyle name="Normal 9 2 6" xfId="49387"/>
    <cellStyle name="Normal 9 2 6 2" xfId="49388"/>
    <cellStyle name="Normal 9 2 6 3" xfId="49389"/>
    <cellStyle name="Normal 9 2 6_11) Prop" xfId="49390"/>
    <cellStyle name="Normal 9 2 7" xfId="49391"/>
    <cellStyle name="Normal 9 2 7 2" xfId="49392"/>
    <cellStyle name="Normal 9 2 7 3" xfId="49393"/>
    <cellStyle name="Normal 9 2 7_11) Prop" xfId="49394"/>
    <cellStyle name="Normal 9 2 8" xfId="49395"/>
    <cellStyle name="Normal 9 2 8 2" xfId="49396"/>
    <cellStyle name="Normal 9 2 8 3" xfId="49397"/>
    <cellStyle name="Normal 9 2 8_11) Prop" xfId="49398"/>
    <cellStyle name="Normal 9 2 9" xfId="49399"/>
    <cellStyle name="Normal 9 2 9 2" xfId="49400"/>
    <cellStyle name="Normal 9 2 9 3" xfId="49401"/>
    <cellStyle name="Normal 9 2 9_4) FAS 143" xfId="49402"/>
    <cellStyle name="Normal 9 2_1.) Midland &amp; P&amp;L" xfId="49403"/>
    <cellStyle name="Normal 9 20" xfId="49404"/>
    <cellStyle name="Normal 9 21" xfId="49405"/>
    <cellStyle name="Normal 9 3" xfId="49406"/>
    <cellStyle name="Normal 9 3 10" xfId="49407"/>
    <cellStyle name="Normal 9 3 10 2" xfId="49408"/>
    <cellStyle name="Normal 9 3 10 2 2" xfId="49409"/>
    <cellStyle name="Normal 9 3 10 3" xfId="49410"/>
    <cellStyle name="Normal 9 3 10_C1 BS" xfId="49411"/>
    <cellStyle name="Normal 9 3 11" xfId="49412"/>
    <cellStyle name="Normal 9 3 11 2" xfId="49413"/>
    <cellStyle name="Normal 9 3 12" xfId="49414"/>
    <cellStyle name="Normal 9 3 13" xfId="49415"/>
    <cellStyle name="Normal 9 3 2" xfId="49416"/>
    <cellStyle name="Normal 9 3 2 10" xfId="49417"/>
    <cellStyle name="Normal 9 3 2 2" xfId="49418"/>
    <cellStyle name="Normal 9 3 2 2 2" xfId="49419"/>
    <cellStyle name="Normal 9 3 2 2 3" xfId="49420"/>
    <cellStyle name="Normal 9 3 2 2_11) Prop" xfId="49421"/>
    <cellStyle name="Normal 9 3 2 3" xfId="49422"/>
    <cellStyle name="Normal 9 3 2 3 2" xfId="49423"/>
    <cellStyle name="Normal 9 3 2 3 3" xfId="49424"/>
    <cellStyle name="Normal 9 3 2 3_4) FAS 143" xfId="49425"/>
    <cellStyle name="Normal 9 3 2 4" xfId="49426"/>
    <cellStyle name="Normal 9 3 2 5" xfId="49427"/>
    <cellStyle name="Normal 9 3 2 6" xfId="49428"/>
    <cellStyle name="Normal 9 3 2 7" xfId="49429"/>
    <cellStyle name="Normal 9 3 2 8" xfId="49430"/>
    <cellStyle name="Normal 9 3 2 9" xfId="49431"/>
    <cellStyle name="Normal 9 3 2_1.) Midland &amp; P&amp;L" xfId="49432"/>
    <cellStyle name="Normal 9 3 3" xfId="49433"/>
    <cellStyle name="Normal 9 3 3 10" xfId="49434"/>
    <cellStyle name="Normal 9 3 3 11" xfId="49435"/>
    <cellStyle name="Normal 9 3 3 2" xfId="49436"/>
    <cellStyle name="Normal 9 3 3 2 2" xfId="49437"/>
    <cellStyle name="Normal 9 3 3 2 2 2" xfId="49438"/>
    <cellStyle name="Normal 9 3 3 2 2 2 2" xfId="49439"/>
    <cellStyle name="Normal 9 3 3 2 2 3" xfId="49440"/>
    <cellStyle name="Normal 9 3 3 2 2_C1 BS" xfId="49441"/>
    <cellStyle name="Normal 9 3 3 2 3" xfId="49442"/>
    <cellStyle name="Normal 9 3 3 2 3 2" xfId="49443"/>
    <cellStyle name="Normal 9 3 3 2 3 2 2" xfId="49444"/>
    <cellStyle name="Normal 9 3 3 2 3 3" xfId="49445"/>
    <cellStyle name="Normal 9 3 3 2 3_C1 BS" xfId="49446"/>
    <cellStyle name="Normal 9 3 3 2 4" xfId="49447"/>
    <cellStyle name="Normal 9 3 3 2 4 2" xfId="49448"/>
    <cellStyle name="Normal 9 3 3 2 5" xfId="49449"/>
    <cellStyle name="Normal 9 3 3 2_11) Prop" xfId="49450"/>
    <cellStyle name="Normal 9 3 3 3" xfId="49451"/>
    <cellStyle name="Normal 9 3 3 3 2" xfId="49452"/>
    <cellStyle name="Normal 9 3 3 3 3" xfId="49453"/>
    <cellStyle name="Normal 9 3 3 3_4) FAS 143" xfId="49454"/>
    <cellStyle name="Normal 9 3 3 4" xfId="49455"/>
    <cellStyle name="Normal 9 3 3 4 2" xfId="49456"/>
    <cellStyle name="Normal 9 3 3 4 2 2" xfId="49457"/>
    <cellStyle name="Normal 9 3 3 4 3" xfId="49458"/>
    <cellStyle name="Normal 9 3 3 4_C1 BS" xfId="49459"/>
    <cellStyle name="Normal 9 3 3 5" xfId="49460"/>
    <cellStyle name="Normal 9 3 3 5 2" xfId="49461"/>
    <cellStyle name="Normal 9 3 3 5 2 2" xfId="49462"/>
    <cellStyle name="Normal 9 3 3 5 3" xfId="49463"/>
    <cellStyle name="Normal 9 3 3 5_C1 BS" xfId="49464"/>
    <cellStyle name="Normal 9 3 3 6" xfId="49465"/>
    <cellStyle name="Normal 9 3 3 6 2" xfId="49466"/>
    <cellStyle name="Normal 9 3 3 7" xfId="49467"/>
    <cellStyle name="Normal 9 3 3 7 2" xfId="49468"/>
    <cellStyle name="Normal 9 3 3 8" xfId="49469"/>
    <cellStyle name="Normal 9 3 3 9" xfId="49470"/>
    <cellStyle name="Normal 9 3 3_1.) Midland &amp; P&amp;L" xfId="49471"/>
    <cellStyle name="Normal 9 3 4" xfId="49472"/>
    <cellStyle name="Normal 9 3 4 2" xfId="49473"/>
    <cellStyle name="Normal 9 3 4 2 2" xfId="49474"/>
    <cellStyle name="Normal 9 3 4 2 3" xfId="49475"/>
    <cellStyle name="Normal 9 3 4 2_4) FAS 143" xfId="49476"/>
    <cellStyle name="Normal 9 3 4 3" xfId="49477"/>
    <cellStyle name="Normal 9 3 4 4" xfId="49478"/>
    <cellStyle name="Normal 9 3 4_11) Prop" xfId="49479"/>
    <cellStyle name="Normal 9 3 5" xfId="49480"/>
    <cellStyle name="Normal 9 3 5 2" xfId="49481"/>
    <cellStyle name="Normal 9 3 5 2 2" xfId="49482"/>
    <cellStyle name="Normal 9 3 5 2 3" xfId="49483"/>
    <cellStyle name="Normal 9 3 5 2_4) FAS 143" xfId="49484"/>
    <cellStyle name="Normal 9 3 5 3" xfId="49485"/>
    <cellStyle name="Normal 9 3 5 4" xfId="49486"/>
    <cellStyle name="Normal 9 3 5_11) Prop" xfId="49487"/>
    <cellStyle name="Normal 9 3 6" xfId="49488"/>
    <cellStyle name="Normal 9 3 6 2" xfId="49489"/>
    <cellStyle name="Normal 9 3 6 2 2" xfId="49490"/>
    <cellStyle name="Normal 9 3 6 2 3" xfId="49491"/>
    <cellStyle name="Normal 9 3 6 2_4) FAS 143" xfId="49492"/>
    <cellStyle name="Normal 9 3 6 3" xfId="49493"/>
    <cellStyle name="Normal 9 3 6_11) Prop" xfId="49494"/>
    <cellStyle name="Normal 9 3 7" xfId="49495"/>
    <cellStyle name="Normal 9 3 7 2" xfId="49496"/>
    <cellStyle name="Normal 9 3 7 3" xfId="49497"/>
    <cellStyle name="Normal 9 3 7_11) Prop" xfId="49498"/>
    <cellStyle name="Normal 9 3 8" xfId="49499"/>
    <cellStyle name="Normal 9 3 8 2" xfId="49500"/>
    <cellStyle name="Normal 9 3 8 3" xfId="49501"/>
    <cellStyle name="Normal 9 3 8_11) Prop" xfId="49502"/>
    <cellStyle name="Normal 9 3 9" xfId="49503"/>
    <cellStyle name="Normal 9 3 9 2" xfId="49504"/>
    <cellStyle name="Normal 9 3 9 2 2" xfId="49505"/>
    <cellStyle name="Normal 9 3 9 3" xfId="49506"/>
    <cellStyle name="Normal 9 3 9_C1 BS" xfId="49507"/>
    <cellStyle name="Normal 9 3_1.) Midland &amp; P&amp;L" xfId="49508"/>
    <cellStyle name="Normal 9 4" xfId="49509"/>
    <cellStyle name="Normal 9 4 10" xfId="49510"/>
    <cellStyle name="Normal 9 4 2" xfId="49511"/>
    <cellStyle name="Normal 9 4 2 2" xfId="49512"/>
    <cellStyle name="Normal 9 4 2 2 2" xfId="49513"/>
    <cellStyle name="Normal 9 4 2 2 3" xfId="49514"/>
    <cellStyle name="Normal 9 4 2 2_11) Prop" xfId="49515"/>
    <cellStyle name="Normal 9 4 2 3" xfId="49516"/>
    <cellStyle name="Normal 9 4 2 4" xfId="49517"/>
    <cellStyle name="Normal 9 4 2_11) Prop" xfId="49518"/>
    <cellStyle name="Normal 9 4 3" xfId="49519"/>
    <cellStyle name="Normal 9 4 3 2" xfId="49520"/>
    <cellStyle name="Normal 9 4 3 2 2" xfId="49521"/>
    <cellStyle name="Normal 9 4 3 2 3" xfId="49522"/>
    <cellStyle name="Normal 9 4 3 2_4) FAS 143" xfId="49523"/>
    <cellStyle name="Normal 9 4 3 3" xfId="49524"/>
    <cellStyle name="Normal 9 4 3_11) Prop" xfId="49525"/>
    <cellStyle name="Normal 9 4 4" xfId="49526"/>
    <cellStyle name="Normal 9 4 4 2" xfId="49527"/>
    <cellStyle name="Normal 9 4 4 2 2" xfId="49528"/>
    <cellStyle name="Normal 9 4 4 2 3" xfId="49529"/>
    <cellStyle name="Normal 9 4 4 2_4) FAS 143" xfId="49530"/>
    <cellStyle name="Normal 9 4 4 3" xfId="49531"/>
    <cellStyle name="Normal 9 4 4 4" xfId="49532"/>
    <cellStyle name="Normal 9 4 4_11) Prop" xfId="49533"/>
    <cellStyle name="Normal 9 4 5" xfId="49534"/>
    <cellStyle name="Normal 9 4 5 2" xfId="49535"/>
    <cellStyle name="Normal 9 4 5 3" xfId="49536"/>
    <cellStyle name="Normal 9 4 5_11) Prop" xfId="49537"/>
    <cellStyle name="Normal 9 4 6" xfId="49538"/>
    <cellStyle name="Normal 9 4 7" xfId="49539"/>
    <cellStyle name="Normal 9 4 8" xfId="49540"/>
    <cellStyle name="Normal 9 4 9" xfId="49541"/>
    <cellStyle name="Normal 9 4_1.) Midland &amp; P&amp;L" xfId="49542"/>
    <cellStyle name="Normal 9 5" xfId="49543"/>
    <cellStyle name="Normal 9 5 10" xfId="49544"/>
    <cellStyle name="Normal 9 5 2" xfId="49545"/>
    <cellStyle name="Normal 9 5 2 2" xfId="49546"/>
    <cellStyle name="Normal 9 5 2 3" xfId="49547"/>
    <cellStyle name="Normal 9 5 2_11) Prop" xfId="49548"/>
    <cellStyle name="Normal 9 5 3" xfId="49549"/>
    <cellStyle name="Normal 9 5 3 2" xfId="49550"/>
    <cellStyle name="Normal 9 5 3 3" xfId="49551"/>
    <cellStyle name="Normal 9 5 3_11) Prop" xfId="49552"/>
    <cellStyle name="Normal 9 5 4" xfId="49553"/>
    <cellStyle name="Normal 9 5 5" xfId="49554"/>
    <cellStyle name="Normal 9 5 6" xfId="49555"/>
    <cellStyle name="Normal 9 5 7" xfId="49556"/>
    <cellStyle name="Normal 9 5 8" xfId="49557"/>
    <cellStyle name="Normal 9 5 9" xfId="49558"/>
    <cellStyle name="Normal 9 5_1.) Midland &amp; P&amp;L" xfId="49559"/>
    <cellStyle name="Normal 9 6" xfId="49560"/>
    <cellStyle name="Normal 9 6 10" xfId="49561"/>
    <cellStyle name="Normal 9 6 10 2" xfId="49562"/>
    <cellStyle name="Normal 9 6 11" xfId="49563"/>
    <cellStyle name="Normal 9 6 2" xfId="49564"/>
    <cellStyle name="Normal 9 6 2 2" xfId="49565"/>
    <cellStyle name="Normal 9 6 2 2 2" xfId="49566"/>
    <cellStyle name="Normal 9 6 2 2 3" xfId="49567"/>
    <cellStyle name="Normal 9 6 2 2_4) FAS 143" xfId="49568"/>
    <cellStyle name="Normal 9 6 2 3" xfId="49569"/>
    <cellStyle name="Normal 9 6 2 4" xfId="49570"/>
    <cellStyle name="Normal 9 6 2_11) Prop" xfId="49571"/>
    <cellStyle name="Normal 9 6 3" xfId="49572"/>
    <cellStyle name="Normal 9 6 3 2" xfId="49573"/>
    <cellStyle name="Normal 9 6 3 3" xfId="49574"/>
    <cellStyle name="Normal 9 6 3_11) Prop" xfId="49575"/>
    <cellStyle name="Normal 9 6 4" xfId="49576"/>
    <cellStyle name="Normal 9 6 4 2" xfId="49577"/>
    <cellStyle name="Normal 9 6 4 3" xfId="49578"/>
    <cellStyle name="Normal 9 6 4_4) FAS 143" xfId="49579"/>
    <cellStyle name="Normal 9 6 5" xfId="49580"/>
    <cellStyle name="Normal 9 6 5 2" xfId="49581"/>
    <cellStyle name="Normal 9 6 6" xfId="49582"/>
    <cellStyle name="Normal 9 6 6 2" xfId="49583"/>
    <cellStyle name="Normal 9 6 7" xfId="49584"/>
    <cellStyle name="Normal 9 6 7 2" xfId="49585"/>
    <cellStyle name="Normal 9 6 8" xfId="49586"/>
    <cellStyle name="Normal 9 6 8 2" xfId="49587"/>
    <cellStyle name="Normal 9 6 9" xfId="49588"/>
    <cellStyle name="Normal 9 6 9 2" xfId="49589"/>
    <cellStyle name="Normal 9 6_11) Prop" xfId="49590"/>
    <cellStyle name="Normal 9 7" xfId="49591"/>
    <cellStyle name="Normal 9 7 2" xfId="49592"/>
    <cellStyle name="Normal 9 7 2 2" xfId="49593"/>
    <cellStyle name="Normal 9 7 2 3" xfId="49594"/>
    <cellStyle name="Normal 9 7 2_11) Prop" xfId="49595"/>
    <cellStyle name="Normal 9 7 3" xfId="49596"/>
    <cellStyle name="Normal 9 7 3 2" xfId="49597"/>
    <cellStyle name="Normal 9 7 3 3" xfId="49598"/>
    <cellStyle name="Normal 9 7 3_4) FAS 143" xfId="49599"/>
    <cellStyle name="Normal 9 7 4" xfId="49600"/>
    <cellStyle name="Normal 9 7 5" xfId="49601"/>
    <cellStyle name="Normal 9 7_11) Prop" xfId="49602"/>
    <cellStyle name="Normal 9 8" xfId="49603"/>
    <cellStyle name="Normal 9 8 2" xfId="49604"/>
    <cellStyle name="Normal 9 8 3" xfId="49605"/>
    <cellStyle name="Normal 9 8_11) Prop" xfId="49606"/>
    <cellStyle name="Normal 9 9" xfId="49607"/>
    <cellStyle name="Normal 9 9 2" xfId="49608"/>
    <cellStyle name="Normal 9 9 3" xfId="49609"/>
    <cellStyle name="Normal 9 9_4) FAS 143" xfId="49610"/>
    <cellStyle name="Normal 9_1.) Midland &amp; P&amp;L" xfId="49611"/>
    <cellStyle name="Normal 90" xfId="49612"/>
    <cellStyle name="Normal 90 2" xfId="49613"/>
    <cellStyle name="Normal 90 2 2" xfId="49614"/>
    <cellStyle name="Normal 90 2 3" xfId="49615"/>
    <cellStyle name="Normal 90 2_11) Prop" xfId="49616"/>
    <cellStyle name="Normal 90 3" xfId="49617"/>
    <cellStyle name="Normal 90 3 2" xfId="49618"/>
    <cellStyle name="Normal 90 4" xfId="49619"/>
    <cellStyle name="Normal 90 5" xfId="49620"/>
    <cellStyle name="Normal 90_11) Prop" xfId="49621"/>
    <cellStyle name="Normal 91" xfId="49622"/>
    <cellStyle name="Normal 91 2" xfId="49623"/>
    <cellStyle name="Normal 91 2 2" xfId="49624"/>
    <cellStyle name="Normal 91 2 3" xfId="49625"/>
    <cellStyle name="Normal 91 2_11) Prop" xfId="49626"/>
    <cellStyle name="Normal 91 3" xfId="49627"/>
    <cellStyle name="Normal 91 3 2" xfId="49628"/>
    <cellStyle name="Normal 91 4" xfId="49629"/>
    <cellStyle name="Normal 91 5" xfId="49630"/>
    <cellStyle name="Normal 91_11) Prop" xfId="49631"/>
    <cellStyle name="Normal 92" xfId="49632"/>
    <cellStyle name="Normal 92 2" xfId="49633"/>
    <cellStyle name="Normal 92 2 2" xfId="49634"/>
    <cellStyle name="Normal 92 2 2 2" xfId="49635"/>
    <cellStyle name="Normal 92 2 2 3" xfId="49636"/>
    <cellStyle name="Normal 92 2 2_4) FAS 143" xfId="49637"/>
    <cellStyle name="Normal 92 2 3" xfId="49638"/>
    <cellStyle name="Normal 92 2 4" xfId="49639"/>
    <cellStyle name="Normal 92 2_11) Prop" xfId="49640"/>
    <cellStyle name="Normal 92 3" xfId="49641"/>
    <cellStyle name="Normal 92 3 2" xfId="49642"/>
    <cellStyle name="Normal 92 3 3" xfId="49643"/>
    <cellStyle name="Normal 92 3_11) Prop" xfId="49644"/>
    <cellStyle name="Normal 92 4" xfId="49645"/>
    <cellStyle name="Normal 92 4 2" xfId="49646"/>
    <cellStyle name="Normal 92 4 3" xfId="49647"/>
    <cellStyle name="Normal 92 4_11) Prop" xfId="49648"/>
    <cellStyle name="Normal 92 5" xfId="49649"/>
    <cellStyle name="Normal 92 6" xfId="49650"/>
    <cellStyle name="Normal 92_11) Prop" xfId="49651"/>
    <cellStyle name="Normal 93" xfId="49652"/>
    <cellStyle name="Normal 93 2" xfId="49653"/>
    <cellStyle name="Normal 93 2 2" xfId="49654"/>
    <cellStyle name="Normal 93 2 3" xfId="49655"/>
    <cellStyle name="Normal 93 2_11) Prop" xfId="49656"/>
    <cellStyle name="Normal 93 3" xfId="49657"/>
    <cellStyle name="Normal 93 4" xfId="49658"/>
    <cellStyle name="Normal 93_11) Prop" xfId="49659"/>
    <cellStyle name="Normal 94" xfId="49660"/>
    <cellStyle name="Normal 94 2" xfId="49661"/>
    <cellStyle name="Normal 94 2 2" xfId="49662"/>
    <cellStyle name="Normal 94 2 2 2" xfId="49663"/>
    <cellStyle name="Normal 94 2 2 3" xfId="49664"/>
    <cellStyle name="Normal 94 2 2_4) FAS 143" xfId="49665"/>
    <cellStyle name="Normal 94 2 3" xfId="49666"/>
    <cellStyle name="Normal 94 2 4" xfId="49667"/>
    <cellStyle name="Normal 94 2_11) Prop" xfId="49668"/>
    <cellStyle name="Normal 94 3" xfId="49669"/>
    <cellStyle name="Normal 94 3 2" xfId="49670"/>
    <cellStyle name="Normal 94 3 3" xfId="49671"/>
    <cellStyle name="Normal 94 3_11) Prop" xfId="49672"/>
    <cellStyle name="Normal 94 4" xfId="49673"/>
    <cellStyle name="Normal 94 4 2" xfId="49674"/>
    <cellStyle name="Normal 94 4 3" xfId="49675"/>
    <cellStyle name="Normal 94 4_11) Prop" xfId="49676"/>
    <cellStyle name="Normal 94 5" xfId="49677"/>
    <cellStyle name="Normal 94 6" xfId="49678"/>
    <cellStyle name="Normal 94_11) Prop" xfId="49679"/>
    <cellStyle name="Normal 95" xfId="49680"/>
    <cellStyle name="Normal 95 2" xfId="49681"/>
    <cellStyle name="Normal 95 2 2" xfId="49682"/>
    <cellStyle name="Normal 95 2 3" xfId="49683"/>
    <cellStyle name="Normal 95 2_11) Prop" xfId="49684"/>
    <cellStyle name="Normal 95 3" xfId="49685"/>
    <cellStyle name="Normal 95 4" xfId="49686"/>
    <cellStyle name="Normal 95_11) Prop" xfId="49687"/>
    <cellStyle name="Normal 96" xfId="49688"/>
    <cellStyle name="Normal 96 2" xfId="49689"/>
    <cellStyle name="Normal 96 2 2" xfId="49690"/>
    <cellStyle name="Normal 96 2 3" xfId="49691"/>
    <cellStyle name="Normal 96 2_11) Prop" xfId="49692"/>
    <cellStyle name="Normal 96 3" xfId="49693"/>
    <cellStyle name="Normal 96 3 2" xfId="49694"/>
    <cellStyle name="Normal 96 4" xfId="49695"/>
    <cellStyle name="Normal 96 5" xfId="49696"/>
    <cellStyle name="Normal 96_11) Prop" xfId="49697"/>
    <cellStyle name="Normal 97" xfId="49698"/>
    <cellStyle name="Normal 97 2" xfId="49699"/>
    <cellStyle name="Normal 97 2 2" xfId="49700"/>
    <cellStyle name="Normal 97 2 3" xfId="49701"/>
    <cellStyle name="Normal 97 2_11) Prop" xfId="49702"/>
    <cellStyle name="Normal 97 3" xfId="49703"/>
    <cellStyle name="Normal 97 4" xfId="49704"/>
    <cellStyle name="Normal 97_11) Prop" xfId="49705"/>
    <cellStyle name="Normal 98" xfId="49706"/>
    <cellStyle name="Normal 98 2" xfId="49707"/>
    <cellStyle name="Normal 98 2 2" xfId="49708"/>
    <cellStyle name="Normal 98 2 3" xfId="49709"/>
    <cellStyle name="Normal 98 2_11) Prop" xfId="49710"/>
    <cellStyle name="Normal 98 3" xfId="49711"/>
    <cellStyle name="Normal 98 4" xfId="49712"/>
    <cellStyle name="Normal 98_11) Prop" xfId="49713"/>
    <cellStyle name="Normal 99" xfId="49714"/>
    <cellStyle name="Normal 99 2" xfId="49715"/>
    <cellStyle name="Normal 99 2 2" xfId="49716"/>
    <cellStyle name="Normal 99 2 3" xfId="49717"/>
    <cellStyle name="Normal 99 2_11) Prop" xfId="49718"/>
    <cellStyle name="Normal 99 3" xfId="49719"/>
    <cellStyle name="Normal 99 4" xfId="49720"/>
    <cellStyle name="Normal 99_11) Prop" xfId="49721"/>
    <cellStyle name="Note 10" xfId="49722"/>
    <cellStyle name="Note 10 2" xfId="49723"/>
    <cellStyle name="Note 10 2 2" xfId="49724"/>
    <cellStyle name="Note 10 2 3" xfId="49725"/>
    <cellStyle name="Note 10 2_R1 IS" xfId="49726"/>
    <cellStyle name="Note 10 3" xfId="49727"/>
    <cellStyle name="Note 10 4" xfId="49728"/>
    <cellStyle name="Note 10_4) FAS 143" xfId="49729"/>
    <cellStyle name="Note 11" xfId="49730"/>
    <cellStyle name="Note 11 2" xfId="49731"/>
    <cellStyle name="Note 11 2 2" xfId="49732"/>
    <cellStyle name="Note 11 2 3" xfId="49733"/>
    <cellStyle name="Note 11 3" xfId="49734"/>
    <cellStyle name="Note 11 4" xfId="49735"/>
    <cellStyle name="Note 12" xfId="49736"/>
    <cellStyle name="Note 12 2" xfId="49737"/>
    <cellStyle name="Note 12 2 2" xfId="49738"/>
    <cellStyle name="Note 12 2 3" xfId="49739"/>
    <cellStyle name="Note 12 3" xfId="49740"/>
    <cellStyle name="Note 12 4" xfId="49741"/>
    <cellStyle name="Note 13" xfId="49742"/>
    <cellStyle name="Note 13 2" xfId="49743"/>
    <cellStyle name="Note 13 3" xfId="49744"/>
    <cellStyle name="Note 14" xfId="49745"/>
    <cellStyle name="Note 14 2" xfId="49746"/>
    <cellStyle name="Note 14 3" xfId="49747"/>
    <cellStyle name="Note 15" xfId="49748"/>
    <cellStyle name="Note 15 2" xfId="49749"/>
    <cellStyle name="Note 15 3" xfId="49750"/>
    <cellStyle name="Note 16" xfId="49751"/>
    <cellStyle name="Note 17" xfId="49752"/>
    <cellStyle name="Note 2" xfId="49753"/>
    <cellStyle name="Note 2 10" xfId="49754"/>
    <cellStyle name="Note 2 10 2" xfId="49755"/>
    <cellStyle name="Note 2 10 2 2" xfId="49756"/>
    <cellStyle name="Note 2 10 2 3" xfId="49757"/>
    <cellStyle name="Note 2 10 2_4) FAS 143" xfId="49758"/>
    <cellStyle name="Note 2 10 3" xfId="49759"/>
    <cellStyle name="Note 2 10 3 2" xfId="49760"/>
    <cellStyle name="Note 2 10 3 3" xfId="49761"/>
    <cellStyle name="Note 2 10 3_4) FAS 143" xfId="49762"/>
    <cellStyle name="Note 2 10 4" xfId="49763"/>
    <cellStyle name="Note 2 10 5" xfId="49764"/>
    <cellStyle name="Note 2 10_11) Prop" xfId="49765"/>
    <cellStyle name="Note 2 11" xfId="49766"/>
    <cellStyle name="Note 2 11 2" xfId="49767"/>
    <cellStyle name="Note 2 11 3" xfId="49768"/>
    <cellStyle name="Note 2 11_11) Prop" xfId="49769"/>
    <cellStyle name="Note 2 12" xfId="49770"/>
    <cellStyle name="Note 2 12 2" xfId="49771"/>
    <cellStyle name="Note 2 12 3" xfId="49772"/>
    <cellStyle name="Note 2 12_4) FAS 143" xfId="49773"/>
    <cellStyle name="Note 2 13" xfId="49774"/>
    <cellStyle name="Note 2 14" xfId="49775"/>
    <cellStyle name="Note 2 15" xfId="49776"/>
    <cellStyle name="Note 2 16" xfId="49777"/>
    <cellStyle name="Note 2 17" xfId="49778"/>
    <cellStyle name="Note 2 18" xfId="49779"/>
    <cellStyle name="Note 2 19" xfId="49780"/>
    <cellStyle name="Note 2 2" xfId="49781"/>
    <cellStyle name="Note 2 2 10" xfId="49782"/>
    <cellStyle name="Note 2 2 10 2" xfId="49783"/>
    <cellStyle name="Note 2 2 10 3" xfId="49784"/>
    <cellStyle name="Note 2 2 10_4) FAS 143" xfId="49785"/>
    <cellStyle name="Note 2 2 11" xfId="49786"/>
    <cellStyle name="Note 2 2 12" xfId="49787"/>
    <cellStyle name="Note 2 2 13" xfId="49788"/>
    <cellStyle name="Note 2 2 14" xfId="49789"/>
    <cellStyle name="Note 2 2 15" xfId="49790"/>
    <cellStyle name="Note 2 2 16" xfId="49791"/>
    <cellStyle name="Note 2 2 17" xfId="49792"/>
    <cellStyle name="Note 2 2 18" xfId="49793"/>
    <cellStyle name="Note 2 2 19" xfId="49794"/>
    <cellStyle name="Note 2 2 2" xfId="49795"/>
    <cellStyle name="Note 2 2 2 2" xfId="49796"/>
    <cellStyle name="Note 2 2 2 2 2" xfId="49797"/>
    <cellStyle name="Note 2 2 2 2 2 2" xfId="49798"/>
    <cellStyle name="Note 2 2 2 2 2 2 2" xfId="49799"/>
    <cellStyle name="Note 2 2 2 2 2 2 3" xfId="49800"/>
    <cellStyle name="Note 2 2 2 2 2 2_4) FAS 143" xfId="49801"/>
    <cellStyle name="Note 2 2 2 2 2 3" xfId="49802"/>
    <cellStyle name="Note 2 2 2 2 2 3 2" xfId="49803"/>
    <cellStyle name="Note 2 2 2 2 2 3 3" xfId="49804"/>
    <cellStyle name="Note 2 2 2 2 2 3_4) FAS 143" xfId="49805"/>
    <cellStyle name="Note 2 2 2 2 2 4" xfId="49806"/>
    <cellStyle name="Note 2 2 2 2 2 4 2" xfId="49807"/>
    <cellStyle name="Note 2 2 2 2 2 4 3" xfId="49808"/>
    <cellStyle name="Note 2 2 2 2 2 4_4) FAS 143" xfId="49809"/>
    <cellStyle name="Note 2 2 2 2 2 5" xfId="49810"/>
    <cellStyle name="Note 2 2 2 2 2 6" xfId="49811"/>
    <cellStyle name="Note 2 2 2 2 2_11) Prop" xfId="49812"/>
    <cellStyle name="Note 2 2 2 2 3" xfId="49813"/>
    <cellStyle name="Note 2 2 2 2 3 2" xfId="49814"/>
    <cellStyle name="Note 2 2 2 2 3 3" xfId="49815"/>
    <cellStyle name="Note 2 2 2 2 3_4) FAS 143" xfId="49816"/>
    <cellStyle name="Note 2 2 2 2 4" xfId="49817"/>
    <cellStyle name="Note 2 2 2 2 4 2" xfId="49818"/>
    <cellStyle name="Note 2 2 2 2 4 3" xfId="49819"/>
    <cellStyle name="Note 2 2 2 2 4_4) FAS 143" xfId="49820"/>
    <cellStyle name="Note 2 2 2 2 5" xfId="49821"/>
    <cellStyle name="Note 2 2 2 2 5 2" xfId="49822"/>
    <cellStyle name="Note 2 2 2 2 5 3" xfId="49823"/>
    <cellStyle name="Note 2 2 2 2 5_4) FAS 143" xfId="49824"/>
    <cellStyle name="Note 2 2 2 2 6" xfId="49825"/>
    <cellStyle name="Note 2 2 2 2 7" xfId="49826"/>
    <cellStyle name="Note 2 2 2 2_11) Prop" xfId="49827"/>
    <cellStyle name="Note 2 2 2 3" xfId="49828"/>
    <cellStyle name="Note 2 2 2 3 2" xfId="49829"/>
    <cellStyle name="Note 2 2 2 3 2 2" xfId="49830"/>
    <cellStyle name="Note 2 2 2 3 2 2 2" xfId="49831"/>
    <cellStyle name="Note 2 2 2 3 2 2 3" xfId="49832"/>
    <cellStyle name="Note 2 2 2 3 2 2_4) FAS 143" xfId="49833"/>
    <cellStyle name="Note 2 2 2 3 2 3" xfId="49834"/>
    <cellStyle name="Note 2 2 2 3 2 3 2" xfId="49835"/>
    <cellStyle name="Note 2 2 2 3 2 3 3" xfId="49836"/>
    <cellStyle name="Note 2 2 2 3 2 3_4) FAS 143" xfId="49837"/>
    <cellStyle name="Note 2 2 2 3 2 4" xfId="49838"/>
    <cellStyle name="Note 2 2 2 3 2 5" xfId="49839"/>
    <cellStyle name="Note 2 2 2 3 2_11) Prop" xfId="49840"/>
    <cellStyle name="Note 2 2 2 3 3" xfId="49841"/>
    <cellStyle name="Note 2 2 2 3 3 2" xfId="49842"/>
    <cellStyle name="Note 2 2 2 3 3 3" xfId="49843"/>
    <cellStyle name="Note 2 2 2 3 3_4) FAS 143" xfId="49844"/>
    <cellStyle name="Note 2 2 2 3 4" xfId="49845"/>
    <cellStyle name="Note 2 2 2 3 4 2" xfId="49846"/>
    <cellStyle name="Note 2 2 2 3 4 3" xfId="49847"/>
    <cellStyle name="Note 2 2 2 3 4_4) FAS 143" xfId="49848"/>
    <cellStyle name="Note 2 2 2 3 5" xfId="49849"/>
    <cellStyle name="Note 2 2 2 3 6" xfId="49850"/>
    <cellStyle name="Note 2 2 2 3_11) Prop" xfId="49851"/>
    <cellStyle name="Note 2 2 2 4" xfId="49852"/>
    <cellStyle name="Note 2 2 2 4 2" xfId="49853"/>
    <cellStyle name="Note 2 2 2 4 2 2" xfId="49854"/>
    <cellStyle name="Note 2 2 2 4 2 3" xfId="49855"/>
    <cellStyle name="Note 2 2 2 4 2_4) FAS 143" xfId="49856"/>
    <cellStyle name="Note 2 2 2 4 3" xfId="49857"/>
    <cellStyle name="Note 2 2 2 4 3 2" xfId="49858"/>
    <cellStyle name="Note 2 2 2 4 3 3" xfId="49859"/>
    <cellStyle name="Note 2 2 2 4 3_4) FAS 143" xfId="49860"/>
    <cellStyle name="Note 2 2 2 4 4" xfId="49861"/>
    <cellStyle name="Note 2 2 2 4 4 2" xfId="49862"/>
    <cellStyle name="Note 2 2 2 4 4 3" xfId="49863"/>
    <cellStyle name="Note 2 2 2 4 4_4) FAS 143" xfId="49864"/>
    <cellStyle name="Note 2 2 2 4 5" xfId="49865"/>
    <cellStyle name="Note 2 2 2 4 6" xfId="49866"/>
    <cellStyle name="Note 2 2 2 4_11) Prop" xfId="49867"/>
    <cellStyle name="Note 2 2 2 5" xfId="49868"/>
    <cellStyle name="Note 2 2 2 5 2" xfId="49869"/>
    <cellStyle name="Note 2 2 2 5 2 2" xfId="49870"/>
    <cellStyle name="Note 2 2 2 5 2 3" xfId="49871"/>
    <cellStyle name="Note 2 2 2 5 2_4) FAS 143" xfId="49872"/>
    <cellStyle name="Note 2 2 2 5 3" xfId="49873"/>
    <cellStyle name="Note 2 2 2 5 4" xfId="49874"/>
    <cellStyle name="Note 2 2 2 5_11) Prop" xfId="49875"/>
    <cellStyle name="Note 2 2 2 6" xfId="49876"/>
    <cellStyle name="Note 2 2 2 6 2" xfId="49877"/>
    <cellStyle name="Note 2 2 2 6 3" xfId="49878"/>
    <cellStyle name="Note 2 2 2 6_11) Prop" xfId="49879"/>
    <cellStyle name="Note 2 2 2 7" xfId="49880"/>
    <cellStyle name="Note 2 2 2 7 2" xfId="49881"/>
    <cellStyle name="Note 2 2 2 7 3" xfId="49882"/>
    <cellStyle name="Note 2 2 2 7_4) FAS 143" xfId="49883"/>
    <cellStyle name="Note 2 2 2 8" xfId="49884"/>
    <cellStyle name="Note 2 2 2 8 2" xfId="49885"/>
    <cellStyle name="Note 2 2 2 8 3" xfId="49886"/>
    <cellStyle name="Note 2 2 2 8_4) FAS 143" xfId="49887"/>
    <cellStyle name="Note 2 2 2 9" xfId="49888"/>
    <cellStyle name="Note 2 2 2_11) Prop" xfId="49889"/>
    <cellStyle name="Note 2 2 20" xfId="49890"/>
    <cellStyle name="Note 2 2 21" xfId="49891"/>
    <cellStyle name="Note 2 2 22" xfId="49892"/>
    <cellStyle name="Note 2 2 3" xfId="49893"/>
    <cellStyle name="Note 2 2 3 2" xfId="49894"/>
    <cellStyle name="Note 2 2 3 2 2" xfId="49895"/>
    <cellStyle name="Note 2 2 3 2 2 2" xfId="49896"/>
    <cellStyle name="Note 2 2 3 2 2 3" xfId="49897"/>
    <cellStyle name="Note 2 2 3 2 2_4) FAS 143" xfId="49898"/>
    <cellStyle name="Note 2 2 3 2 3" xfId="49899"/>
    <cellStyle name="Note 2 2 3 2 3 2" xfId="49900"/>
    <cellStyle name="Note 2 2 3 2 3 3" xfId="49901"/>
    <cellStyle name="Note 2 2 3 2 3_4) FAS 143" xfId="49902"/>
    <cellStyle name="Note 2 2 3 2 4" xfId="49903"/>
    <cellStyle name="Note 2 2 3 2 4 2" xfId="49904"/>
    <cellStyle name="Note 2 2 3 2 4 3" xfId="49905"/>
    <cellStyle name="Note 2 2 3 2 4_4) FAS 143" xfId="49906"/>
    <cellStyle name="Note 2 2 3 2 5" xfId="49907"/>
    <cellStyle name="Note 2 2 3 2 6" xfId="49908"/>
    <cellStyle name="Note 2 2 3 2_11) Prop" xfId="49909"/>
    <cellStyle name="Note 2 2 3 3" xfId="49910"/>
    <cellStyle name="Note 2 2 3 3 2" xfId="49911"/>
    <cellStyle name="Note 2 2 3 3 2 2" xfId="49912"/>
    <cellStyle name="Note 2 2 3 3 2 3" xfId="49913"/>
    <cellStyle name="Note 2 2 3 3 2_4) FAS 143" xfId="49914"/>
    <cellStyle name="Note 2 2 3 3 3" xfId="49915"/>
    <cellStyle name="Note 2 2 3 3 4" xfId="49916"/>
    <cellStyle name="Note 2 2 3 3_11) Prop" xfId="49917"/>
    <cellStyle name="Note 2 2 3 4" xfId="49918"/>
    <cellStyle name="Note 2 2 3 4 2" xfId="49919"/>
    <cellStyle name="Note 2 2 3 4 3" xfId="49920"/>
    <cellStyle name="Note 2 2 3 4_4) FAS 143" xfId="49921"/>
    <cellStyle name="Note 2 2 3 5" xfId="49922"/>
    <cellStyle name="Note 2 2 3 5 2" xfId="49923"/>
    <cellStyle name="Note 2 2 3 5 3" xfId="49924"/>
    <cellStyle name="Note 2 2 3 5_4) FAS 143" xfId="49925"/>
    <cellStyle name="Note 2 2 3 6" xfId="49926"/>
    <cellStyle name="Note 2 2 3_11) Prop" xfId="49927"/>
    <cellStyle name="Note 2 2 4" xfId="49928"/>
    <cellStyle name="Note 2 2 4 2" xfId="49929"/>
    <cellStyle name="Note 2 2 4 2 2" xfId="49930"/>
    <cellStyle name="Note 2 2 4 2 2 2" xfId="49931"/>
    <cellStyle name="Note 2 2 4 2 2 3" xfId="49932"/>
    <cellStyle name="Note 2 2 4 2 2_4) FAS 143" xfId="49933"/>
    <cellStyle name="Note 2 2 4 2 3" xfId="49934"/>
    <cellStyle name="Note 2 2 4 2 3 2" xfId="49935"/>
    <cellStyle name="Note 2 2 4 2 3 3" xfId="49936"/>
    <cellStyle name="Note 2 2 4 2 3_4) FAS 143" xfId="49937"/>
    <cellStyle name="Note 2 2 4 2 4" xfId="49938"/>
    <cellStyle name="Note 2 2 4 2 5" xfId="49939"/>
    <cellStyle name="Note 2 2 4 2_11) Prop" xfId="49940"/>
    <cellStyle name="Note 2 2 4 3" xfId="49941"/>
    <cellStyle name="Note 2 2 4 3 2" xfId="49942"/>
    <cellStyle name="Note 2 2 4 3 3" xfId="49943"/>
    <cellStyle name="Note 2 2 4 3_11) Prop" xfId="49944"/>
    <cellStyle name="Note 2 2 4 4" xfId="49945"/>
    <cellStyle name="Note 2 2 4 4 2" xfId="49946"/>
    <cellStyle name="Note 2 2 4 4 3" xfId="49947"/>
    <cellStyle name="Note 2 2 4 4_4) FAS 143" xfId="49948"/>
    <cellStyle name="Note 2 2 4 5" xfId="49949"/>
    <cellStyle name="Note 2 2 4 5 2" xfId="49950"/>
    <cellStyle name="Note 2 2 4 5 3" xfId="49951"/>
    <cellStyle name="Note 2 2 4 5_4) FAS 143" xfId="49952"/>
    <cellStyle name="Note 2 2 4 6" xfId="49953"/>
    <cellStyle name="Note 2 2 4 7" xfId="49954"/>
    <cellStyle name="Note 2 2 4_11) Prop" xfId="49955"/>
    <cellStyle name="Note 2 2 5" xfId="49956"/>
    <cellStyle name="Note 2 2 5 2" xfId="49957"/>
    <cellStyle name="Note 2 2 5 2 2" xfId="49958"/>
    <cellStyle name="Note 2 2 5 2 2 2" xfId="49959"/>
    <cellStyle name="Note 2 2 5 2 2 3" xfId="49960"/>
    <cellStyle name="Note 2 2 5 2 2_4) FAS 143" xfId="49961"/>
    <cellStyle name="Note 2 2 5 2 3" xfId="49962"/>
    <cellStyle name="Note 2 2 5 2 3 2" xfId="49963"/>
    <cellStyle name="Note 2 2 5 2 3 3" xfId="49964"/>
    <cellStyle name="Note 2 2 5 2 3_4) FAS 143" xfId="49965"/>
    <cellStyle name="Note 2 2 5 2 4" xfId="49966"/>
    <cellStyle name="Note 2 2 5 2 5" xfId="49967"/>
    <cellStyle name="Note 2 2 5 2_11) Prop" xfId="49968"/>
    <cellStyle name="Note 2 2 5 3" xfId="49969"/>
    <cellStyle name="Note 2 2 5 3 2" xfId="49970"/>
    <cellStyle name="Note 2 2 5 3 3" xfId="49971"/>
    <cellStyle name="Note 2 2 5 3_4) FAS 143" xfId="49972"/>
    <cellStyle name="Note 2 2 5 4" xfId="49973"/>
    <cellStyle name="Note 2 2 5 4 2" xfId="49974"/>
    <cellStyle name="Note 2 2 5 4 3" xfId="49975"/>
    <cellStyle name="Note 2 2 5 4_4) FAS 143" xfId="49976"/>
    <cellStyle name="Note 2 2 5 5" xfId="49977"/>
    <cellStyle name="Note 2 2 5 6" xfId="49978"/>
    <cellStyle name="Note 2 2 5_11) Prop" xfId="49979"/>
    <cellStyle name="Note 2 2 6" xfId="49980"/>
    <cellStyle name="Note 2 2 6 2" xfId="49981"/>
    <cellStyle name="Note 2 2 6 2 2" xfId="49982"/>
    <cellStyle name="Note 2 2 6 2 3" xfId="49983"/>
    <cellStyle name="Note 2 2 6 2_4) FAS 143" xfId="49984"/>
    <cellStyle name="Note 2 2 6 3" xfId="49985"/>
    <cellStyle name="Note 2 2 6 3 2" xfId="49986"/>
    <cellStyle name="Note 2 2 6 3 3" xfId="49987"/>
    <cellStyle name="Note 2 2 6 3_4) FAS 143" xfId="49988"/>
    <cellStyle name="Note 2 2 6 4" xfId="49989"/>
    <cellStyle name="Note 2 2 6 5" xfId="49990"/>
    <cellStyle name="Note 2 2 6_11) Prop" xfId="49991"/>
    <cellStyle name="Note 2 2 7" xfId="49992"/>
    <cellStyle name="Note 2 2 7 2" xfId="49993"/>
    <cellStyle name="Note 2 2 7 2 2" xfId="49994"/>
    <cellStyle name="Note 2 2 7 2 3" xfId="49995"/>
    <cellStyle name="Note 2 2 7 2_4) FAS 143" xfId="49996"/>
    <cellStyle name="Note 2 2 7 3" xfId="49997"/>
    <cellStyle name="Note 2 2 7 4" xfId="49998"/>
    <cellStyle name="Note 2 2 7_11) Prop" xfId="49999"/>
    <cellStyle name="Note 2 2 8" xfId="50000"/>
    <cellStyle name="Note 2 2 8 2" xfId="50001"/>
    <cellStyle name="Note 2 2 8 3" xfId="50002"/>
    <cellStyle name="Note 2 2 8_4) FAS 143" xfId="50003"/>
    <cellStyle name="Note 2 2 9" xfId="50004"/>
    <cellStyle name="Note 2 2 9 2" xfId="50005"/>
    <cellStyle name="Note 2 2 9 3" xfId="50006"/>
    <cellStyle name="Note 2 2 9_4) FAS 143" xfId="50007"/>
    <cellStyle name="Note 2 2_1.) Midland &amp; P&amp;L" xfId="50008"/>
    <cellStyle name="Note 2 20" xfId="50009"/>
    <cellStyle name="Note 2 21" xfId="50010"/>
    <cellStyle name="Note 2 22" xfId="50011"/>
    <cellStyle name="Note 2 3" xfId="50012"/>
    <cellStyle name="Note 2 3 10" xfId="50013"/>
    <cellStyle name="Note 2 3 11" xfId="50014"/>
    <cellStyle name="Note 2 3 2" xfId="50015"/>
    <cellStyle name="Note 2 3 2 2" xfId="50016"/>
    <cellStyle name="Note 2 3 2 2 10" xfId="50017"/>
    <cellStyle name="Note 2 3 2 2 2" xfId="50018"/>
    <cellStyle name="Note 2 3 2 2 2 2" xfId="50019"/>
    <cellStyle name="Note 2 3 2 2 2 2 2" xfId="50020"/>
    <cellStyle name="Note 2 3 2 2 2 2 3" xfId="50021"/>
    <cellStyle name="Note 2 3 2 2 2 2_4) FAS 143" xfId="50022"/>
    <cellStyle name="Note 2 3 2 2 2 3" xfId="50023"/>
    <cellStyle name="Note 2 3 2 2 2 4" xfId="50024"/>
    <cellStyle name="Note 2 3 2 2 2_4) FAS 143" xfId="50025"/>
    <cellStyle name="Note 2 3 2 2 3" xfId="50026"/>
    <cellStyle name="Note 2 3 2 2 3 2" xfId="50027"/>
    <cellStyle name="Note 2 3 2 2 3 3" xfId="50028"/>
    <cellStyle name="Note 2 3 2 2 3_4) FAS 143" xfId="50029"/>
    <cellStyle name="Note 2 3 2 2 4" xfId="50030"/>
    <cellStyle name="Note 2 3 2 2 4 2" xfId="50031"/>
    <cellStyle name="Note 2 3 2 2 4 3" xfId="50032"/>
    <cellStyle name="Note 2 3 2 2 4_4) FAS 143" xfId="50033"/>
    <cellStyle name="Note 2 3 2 2 5" xfId="50034"/>
    <cellStyle name="Note 2 3 2 2 5 2" xfId="50035"/>
    <cellStyle name="Note 2 3 2 2 5 3" xfId="50036"/>
    <cellStyle name="Note 2 3 2 2 5_4) FAS 143" xfId="50037"/>
    <cellStyle name="Note 2 3 2 2 6" xfId="50038"/>
    <cellStyle name="Note 2 3 2 2 7" xfId="50039"/>
    <cellStyle name="Note 2 3 2 2 8" xfId="50040"/>
    <cellStyle name="Note 2 3 2 2 9" xfId="50041"/>
    <cellStyle name="Note 2 3 2 2_11) Prop" xfId="50042"/>
    <cellStyle name="Note 2 3 2 3" xfId="50043"/>
    <cellStyle name="Note 2 3 2 3 2" xfId="50044"/>
    <cellStyle name="Note 2 3 2 3 2 2" xfId="50045"/>
    <cellStyle name="Note 2 3 2 3 2 3" xfId="50046"/>
    <cellStyle name="Note 2 3 2 3 2_11) Prop" xfId="50047"/>
    <cellStyle name="Note 2 3 2 3 3" xfId="50048"/>
    <cellStyle name="Note 2 3 2 3 3 2" xfId="50049"/>
    <cellStyle name="Note 2 3 2 3 3 3" xfId="50050"/>
    <cellStyle name="Note 2 3 2 3 3_4) FAS 143" xfId="50051"/>
    <cellStyle name="Note 2 3 2 3 4" xfId="50052"/>
    <cellStyle name="Note 2 3 2 3 4 2" xfId="50053"/>
    <cellStyle name="Note 2 3 2 3 4 3" xfId="50054"/>
    <cellStyle name="Note 2 3 2 3 4_4) FAS 143" xfId="50055"/>
    <cellStyle name="Note 2 3 2 3 5" xfId="50056"/>
    <cellStyle name="Note 2 3 2 3 6" xfId="50057"/>
    <cellStyle name="Note 2 3 2 3_11) Prop" xfId="50058"/>
    <cellStyle name="Note 2 3 2 4" xfId="50059"/>
    <cellStyle name="Note 2 3 2 4 2" xfId="50060"/>
    <cellStyle name="Note 2 3 2 4 2 2" xfId="50061"/>
    <cellStyle name="Note 2 3 2 4 2 3" xfId="50062"/>
    <cellStyle name="Note 2 3 2 4 2_4) FAS 143" xfId="50063"/>
    <cellStyle name="Note 2 3 2 4 3" xfId="50064"/>
    <cellStyle name="Note 2 3 2 4 4" xfId="50065"/>
    <cellStyle name="Note 2 3 2 4_11) Prop" xfId="50066"/>
    <cellStyle name="Note 2 3 2 5" xfId="50067"/>
    <cellStyle name="Note 2 3 2 5 2" xfId="50068"/>
    <cellStyle name="Note 2 3 2 5 2 2" xfId="50069"/>
    <cellStyle name="Note 2 3 2 5 2 3" xfId="50070"/>
    <cellStyle name="Note 2 3 2 5 2_4) FAS 143" xfId="50071"/>
    <cellStyle name="Note 2 3 2 5 3" xfId="50072"/>
    <cellStyle name="Note 2 3 2 5 3 2" xfId="50073"/>
    <cellStyle name="Note 2 3 2 5 3 3" xfId="50074"/>
    <cellStyle name="Note 2 3 2 5 3_4) FAS 143" xfId="50075"/>
    <cellStyle name="Note 2 3 2 5 4" xfId="50076"/>
    <cellStyle name="Note 2 3 2 5 5" xfId="50077"/>
    <cellStyle name="Note 2 3 2 5_11) Prop" xfId="50078"/>
    <cellStyle name="Note 2 3 2 6" xfId="50079"/>
    <cellStyle name="Note 2 3 2 6 2" xfId="50080"/>
    <cellStyle name="Note 2 3 2 6 3" xfId="50081"/>
    <cellStyle name="Note 2 3 2 6_4) FAS 143" xfId="50082"/>
    <cellStyle name="Note 2 3 2 7" xfId="50083"/>
    <cellStyle name="Note 2 3 2 8" xfId="50084"/>
    <cellStyle name="Note 2 3 2_11) Prop" xfId="50085"/>
    <cellStyle name="Note 2 3 3" xfId="50086"/>
    <cellStyle name="Note 2 3 3 2" xfId="50087"/>
    <cellStyle name="Note 2 3 3 2 2" xfId="50088"/>
    <cellStyle name="Note 2 3 3 2 2 2" xfId="50089"/>
    <cellStyle name="Note 2 3 3 2 2 3" xfId="50090"/>
    <cellStyle name="Note 2 3 3 2 2_4) FAS 143" xfId="50091"/>
    <cellStyle name="Note 2 3 3 2 3" xfId="50092"/>
    <cellStyle name="Note 2 3 3 2 3 2" xfId="50093"/>
    <cellStyle name="Note 2 3 3 2 3 3" xfId="50094"/>
    <cellStyle name="Note 2 3 3 2 3_4) FAS 143" xfId="50095"/>
    <cellStyle name="Note 2 3 3 2 4" xfId="50096"/>
    <cellStyle name="Note 2 3 3 2 4 2" xfId="50097"/>
    <cellStyle name="Note 2 3 3 2 4 3" xfId="50098"/>
    <cellStyle name="Note 2 3 3 2 4_4) FAS 143" xfId="50099"/>
    <cellStyle name="Note 2 3 3 2 5" xfId="50100"/>
    <cellStyle name="Note 2 3 3 2 6" xfId="50101"/>
    <cellStyle name="Note 2 3 3 2_11) Prop" xfId="50102"/>
    <cellStyle name="Note 2 3 3 3" xfId="50103"/>
    <cellStyle name="Note 2 3 3 3 2" xfId="50104"/>
    <cellStyle name="Note 2 3 3 3 3" xfId="50105"/>
    <cellStyle name="Note 2 3 3 3_4) FAS 143" xfId="50106"/>
    <cellStyle name="Note 2 3 3 4" xfId="50107"/>
    <cellStyle name="Note 2 3 3 4 2" xfId="50108"/>
    <cellStyle name="Note 2 3 3 4 3" xfId="50109"/>
    <cellStyle name="Note 2 3 3 4_4) FAS 143" xfId="50110"/>
    <cellStyle name="Note 2 3 3 5" xfId="50111"/>
    <cellStyle name="Note 2 3 3 5 2" xfId="50112"/>
    <cellStyle name="Note 2 3 3 5 3" xfId="50113"/>
    <cellStyle name="Note 2 3 3 5_4) FAS 143" xfId="50114"/>
    <cellStyle name="Note 2 3 3 6" xfId="50115"/>
    <cellStyle name="Note 2 3 3 7" xfId="50116"/>
    <cellStyle name="Note 2 3 3_11) Prop" xfId="50117"/>
    <cellStyle name="Note 2 3 4" xfId="50118"/>
    <cellStyle name="Note 2 3 4 2" xfId="50119"/>
    <cellStyle name="Note 2 3 4 2 2" xfId="50120"/>
    <cellStyle name="Note 2 3 4 2 2 2" xfId="50121"/>
    <cellStyle name="Note 2 3 4 2 2 3" xfId="50122"/>
    <cellStyle name="Note 2 3 4 2 2_4) FAS 143" xfId="50123"/>
    <cellStyle name="Note 2 3 4 2 3" xfId="50124"/>
    <cellStyle name="Note 2 3 4 2 3 2" xfId="50125"/>
    <cellStyle name="Note 2 3 4 2 3 3" xfId="50126"/>
    <cellStyle name="Note 2 3 4 2 3_4) FAS 143" xfId="50127"/>
    <cellStyle name="Note 2 3 4 2 4" xfId="50128"/>
    <cellStyle name="Note 2 3 4 2 5" xfId="50129"/>
    <cellStyle name="Note 2 3 4 2_11) Prop" xfId="50130"/>
    <cellStyle name="Note 2 3 4 3" xfId="50131"/>
    <cellStyle name="Note 2 3 4 3 2" xfId="50132"/>
    <cellStyle name="Note 2 3 4 3 3" xfId="50133"/>
    <cellStyle name="Note 2 3 4 3_4) FAS 143" xfId="50134"/>
    <cellStyle name="Note 2 3 4 4" xfId="50135"/>
    <cellStyle name="Note 2 3 4 4 2" xfId="50136"/>
    <cellStyle name="Note 2 3 4 4 3" xfId="50137"/>
    <cellStyle name="Note 2 3 4 4_4) FAS 143" xfId="50138"/>
    <cellStyle name="Note 2 3 4 5" xfId="50139"/>
    <cellStyle name="Note 2 3 4 6" xfId="50140"/>
    <cellStyle name="Note 2 3 4_11) Prop" xfId="50141"/>
    <cellStyle name="Note 2 3 5" xfId="50142"/>
    <cellStyle name="Note 2 3 5 2" xfId="50143"/>
    <cellStyle name="Note 2 3 5 2 2" xfId="50144"/>
    <cellStyle name="Note 2 3 5 2 3" xfId="50145"/>
    <cellStyle name="Note 2 3 5 2_11) Prop" xfId="50146"/>
    <cellStyle name="Note 2 3 5 3" xfId="50147"/>
    <cellStyle name="Note 2 3 5 3 2" xfId="50148"/>
    <cellStyle name="Note 2 3 5 3 3" xfId="50149"/>
    <cellStyle name="Note 2 3 5 3_4) FAS 143" xfId="50150"/>
    <cellStyle name="Note 2 3 5 4" xfId="50151"/>
    <cellStyle name="Note 2 3 5 4 2" xfId="50152"/>
    <cellStyle name="Note 2 3 5 4 3" xfId="50153"/>
    <cellStyle name="Note 2 3 5 4_4) FAS 143" xfId="50154"/>
    <cellStyle name="Note 2 3 5 5" xfId="50155"/>
    <cellStyle name="Note 2 3 5 6" xfId="50156"/>
    <cellStyle name="Note 2 3 5_11) Prop" xfId="50157"/>
    <cellStyle name="Note 2 3 6" xfId="50158"/>
    <cellStyle name="Note 2 3 6 2" xfId="50159"/>
    <cellStyle name="Note 2 3 6 2 2" xfId="50160"/>
    <cellStyle name="Note 2 3 6 2 3" xfId="50161"/>
    <cellStyle name="Note 2 3 6 2_4) FAS 143" xfId="50162"/>
    <cellStyle name="Note 2 3 6 3" xfId="50163"/>
    <cellStyle name="Note 2 3 6 4" xfId="50164"/>
    <cellStyle name="Note 2 3 6_11) Prop" xfId="50165"/>
    <cellStyle name="Note 2 3 7" xfId="50166"/>
    <cellStyle name="Note 2 3 7 2" xfId="50167"/>
    <cellStyle name="Note 2 3 7 2 2" xfId="50168"/>
    <cellStyle name="Note 2 3 7 2 3" xfId="50169"/>
    <cellStyle name="Note 2 3 7 2_4) FAS 143" xfId="50170"/>
    <cellStyle name="Note 2 3 7 3" xfId="50171"/>
    <cellStyle name="Note 2 3 7 3 2" xfId="50172"/>
    <cellStyle name="Note 2 3 7 3 3" xfId="50173"/>
    <cellStyle name="Note 2 3 7 3_4) FAS 143" xfId="50174"/>
    <cellStyle name="Note 2 3 7 4" xfId="50175"/>
    <cellStyle name="Note 2 3 7 5" xfId="50176"/>
    <cellStyle name="Note 2 3 7_11) Prop" xfId="50177"/>
    <cellStyle name="Note 2 3 8" xfId="50178"/>
    <cellStyle name="Note 2 3 8 2" xfId="50179"/>
    <cellStyle name="Note 2 3 8 3" xfId="50180"/>
    <cellStyle name="Note 2 3 8_4) FAS 143" xfId="50181"/>
    <cellStyle name="Note 2 3 9" xfId="50182"/>
    <cellStyle name="Note 2 3 9 2" xfId="50183"/>
    <cellStyle name="Note 2 3 9 3" xfId="50184"/>
    <cellStyle name="Note 2 3 9_4) FAS 143" xfId="50185"/>
    <cellStyle name="Note 2 3_11) Prop" xfId="50186"/>
    <cellStyle name="Note 2 4" xfId="50187"/>
    <cellStyle name="Note 2 4 10" xfId="50188"/>
    <cellStyle name="Note 2 4 2" xfId="50189"/>
    <cellStyle name="Note 2 4 2 10" xfId="50190"/>
    <cellStyle name="Note 2 4 2 2" xfId="50191"/>
    <cellStyle name="Note 2 4 2 2 10" xfId="50192"/>
    <cellStyle name="Note 2 4 2 2 2" xfId="50193"/>
    <cellStyle name="Note 2 4 2 2 2 2" xfId="50194"/>
    <cellStyle name="Note 2 4 2 2 2 2 2" xfId="50195"/>
    <cellStyle name="Note 2 4 2 2 2 2 3" xfId="50196"/>
    <cellStyle name="Note 2 4 2 2 2 2_4) FAS 143" xfId="50197"/>
    <cellStyle name="Note 2 4 2 2 2 3" xfId="50198"/>
    <cellStyle name="Note 2 4 2 2 2 4" xfId="50199"/>
    <cellStyle name="Note 2 4 2 2 2_4) FAS 143" xfId="50200"/>
    <cellStyle name="Note 2 4 2 2 3" xfId="50201"/>
    <cellStyle name="Note 2 4 2 2 3 2" xfId="50202"/>
    <cellStyle name="Note 2 4 2 2 3 3" xfId="50203"/>
    <cellStyle name="Note 2 4 2 2 3_4) FAS 143" xfId="50204"/>
    <cellStyle name="Note 2 4 2 2 4" xfId="50205"/>
    <cellStyle name="Note 2 4 2 2 4 2" xfId="50206"/>
    <cellStyle name="Note 2 4 2 2 4 3" xfId="50207"/>
    <cellStyle name="Note 2 4 2 2 4_4) FAS 143" xfId="50208"/>
    <cellStyle name="Note 2 4 2 2 5" xfId="50209"/>
    <cellStyle name="Note 2 4 2 2 5 2" xfId="50210"/>
    <cellStyle name="Note 2 4 2 2 5 3" xfId="50211"/>
    <cellStyle name="Note 2 4 2 2 5_4) FAS 143" xfId="50212"/>
    <cellStyle name="Note 2 4 2 2 6" xfId="50213"/>
    <cellStyle name="Note 2 4 2 2 7" xfId="50214"/>
    <cellStyle name="Note 2 4 2 2 8" xfId="50215"/>
    <cellStyle name="Note 2 4 2 2 9" xfId="50216"/>
    <cellStyle name="Note 2 4 2 2_11) Prop" xfId="50217"/>
    <cellStyle name="Note 2 4 2 3" xfId="50218"/>
    <cellStyle name="Note 2 4 2 3 2" xfId="50219"/>
    <cellStyle name="Note 2 4 2 3 2 2" xfId="50220"/>
    <cellStyle name="Note 2 4 2 3 2 3" xfId="50221"/>
    <cellStyle name="Note 2 4 2 3 2_4) FAS 143" xfId="50222"/>
    <cellStyle name="Note 2 4 2 3 3" xfId="50223"/>
    <cellStyle name="Note 2 4 2 3 4" xfId="50224"/>
    <cellStyle name="Note 2 4 2 3_4) FAS 143" xfId="50225"/>
    <cellStyle name="Note 2 4 2 4" xfId="50226"/>
    <cellStyle name="Note 2 4 2 4 2" xfId="50227"/>
    <cellStyle name="Note 2 4 2 4 3" xfId="50228"/>
    <cellStyle name="Note 2 4 2 4_4) FAS 143" xfId="50229"/>
    <cellStyle name="Note 2 4 2 5" xfId="50230"/>
    <cellStyle name="Note 2 4 2 5 2" xfId="50231"/>
    <cellStyle name="Note 2 4 2 5 3" xfId="50232"/>
    <cellStyle name="Note 2 4 2 5_4) FAS 143" xfId="50233"/>
    <cellStyle name="Note 2 4 2 6" xfId="50234"/>
    <cellStyle name="Note 2 4 2 6 2" xfId="50235"/>
    <cellStyle name="Note 2 4 2 6 3" xfId="50236"/>
    <cellStyle name="Note 2 4 2 6_4) FAS 143" xfId="50237"/>
    <cellStyle name="Note 2 4 2 7" xfId="50238"/>
    <cellStyle name="Note 2 4 2 8" xfId="50239"/>
    <cellStyle name="Note 2 4 2 9" xfId="50240"/>
    <cellStyle name="Note 2 4 2_11) Prop" xfId="50241"/>
    <cellStyle name="Note 2 4 3" xfId="50242"/>
    <cellStyle name="Note 2 4 3 2" xfId="50243"/>
    <cellStyle name="Note 2 4 3 2 2" xfId="50244"/>
    <cellStyle name="Note 2 4 3 2 2 2" xfId="50245"/>
    <cellStyle name="Note 2 4 3 2 2 3" xfId="50246"/>
    <cellStyle name="Note 2 4 3 2 2_4) FAS 143" xfId="50247"/>
    <cellStyle name="Note 2 4 3 2 3" xfId="50248"/>
    <cellStyle name="Note 2 4 3 2 3 2" xfId="50249"/>
    <cellStyle name="Note 2 4 3 2 3 3" xfId="50250"/>
    <cellStyle name="Note 2 4 3 2 3_4) FAS 143" xfId="50251"/>
    <cellStyle name="Note 2 4 3 2 4" xfId="50252"/>
    <cellStyle name="Note 2 4 3 2 4 2" xfId="50253"/>
    <cellStyle name="Note 2 4 3 2 4 3" xfId="50254"/>
    <cellStyle name="Note 2 4 3 2 4_4) FAS 143" xfId="50255"/>
    <cellStyle name="Note 2 4 3 2 5" xfId="50256"/>
    <cellStyle name="Note 2 4 3 2 6" xfId="50257"/>
    <cellStyle name="Note 2 4 3 2_11) Prop" xfId="50258"/>
    <cellStyle name="Note 2 4 3 3" xfId="50259"/>
    <cellStyle name="Note 2 4 3 3 2" xfId="50260"/>
    <cellStyle name="Note 2 4 3 3 3" xfId="50261"/>
    <cellStyle name="Note 2 4 3 3_4) FAS 143" xfId="50262"/>
    <cellStyle name="Note 2 4 3 4" xfId="50263"/>
    <cellStyle name="Note 2 4 3 4 2" xfId="50264"/>
    <cellStyle name="Note 2 4 3 4 3" xfId="50265"/>
    <cellStyle name="Note 2 4 3 4_4) FAS 143" xfId="50266"/>
    <cellStyle name="Note 2 4 3 5" xfId="50267"/>
    <cellStyle name="Note 2 4 3 5 2" xfId="50268"/>
    <cellStyle name="Note 2 4 3 5 3" xfId="50269"/>
    <cellStyle name="Note 2 4 3 5_4) FAS 143" xfId="50270"/>
    <cellStyle name="Note 2 4 3 6" xfId="50271"/>
    <cellStyle name="Note 2 4 3 7" xfId="50272"/>
    <cellStyle name="Note 2 4 3_11) Prop" xfId="50273"/>
    <cellStyle name="Note 2 4 4" xfId="50274"/>
    <cellStyle name="Note 2 4 4 2" xfId="50275"/>
    <cellStyle name="Note 2 4 4 2 2" xfId="50276"/>
    <cellStyle name="Note 2 4 4 2 2 2" xfId="50277"/>
    <cellStyle name="Note 2 4 4 2 2 3" xfId="50278"/>
    <cellStyle name="Note 2 4 4 2 2_4) FAS 143" xfId="50279"/>
    <cellStyle name="Note 2 4 4 2 3" xfId="50280"/>
    <cellStyle name="Note 2 4 4 2 3 2" xfId="50281"/>
    <cellStyle name="Note 2 4 4 2 3 3" xfId="50282"/>
    <cellStyle name="Note 2 4 4 2 3_4) FAS 143" xfId="50283"/>
    <cellStyle name="Note 2 4 4 2 4" xfId="50284"/>
    <cellStyle name="Note 2 4 4 2 5" xfId="50285"/>
    <cellStyle name="Note 2 4 4 2_11) Prop" xfId="50286"/>
    <cellStyle name="Note 2 4 4 3" xfId="50287"/>
    <cellStyle name="Note 2 4 4 3 2" xfId="50288"/>
    <cellStyle name="Note 2 4 4 3 3" xfId="50289"/>
    <cellStyle name="Note 2 4 4 3_4) FAS 143" xfId="50290"/>
    <cellStyle name="Note 2 4 4 4" xfId="50291"/>
    <cellStyle name="Note 2 4 4 4 2" xfId="50292"/>
    <cellStyle name="Note 2 4 4 4 3" xfId="50293"/>
    <cellStyle name="Note 2 4 4 4_4) FAS 143" xfId="50294"/>
    <cellStyle name="Note 2 4 4 5" xfId="50295"/>
    <cellStyle name="Note 2 4 4 6" xfId="50296"/>
    <cellStyle name="Note 2 4 4_11) Prop" xfId="50297"/>
    <cellStyle name="Note 2 4 5" xfId="50298"/>
    <cellStyle name="Note 2 4 5 2" xfId="50299"/>
    <cellStyle name="Note 2 4 5 2 2" xfId="50300"/>
    <cellStyle name="Note 2 4 5 2 3" xfId="50301"/>
    <cellStyle name="Note 2 4 5 2_4) FAS 143" xfId="50302"/>
    <cellStyle name="Note 2 4 5 3" xfId="50303"/>
    <cellStyle name="Note 2 4 5 3 2" xfId="50304"/>
    <cellStyle name="Note 2 4 5 3 3" xfId="50305"/>
    <cellStyle name="Note 2 4 5 3_4) FAS 143" xfId="50306"/>
    <cellStyle name="Note 2 4 5 4" xfId="50307"/>
    <cellStyle name="Note 2 4 5 4 2" xfId="50308"/>
    <cellStyle name="Note 2 4 5 4 3" xfId="50309"/>
    <cellStyle name="Note 2 4 5 4_4) FAS 143" xfId="50310"/>
    <cellStyle name="Note 2 4 5 5" xfId="50311"/>
    <cellStyle name="Note 2 4 5 6" xfId="50312"/>
    <cellStyle name="Note 2 4 5_11) Prop" xfId="50313"/>
    <cellStyle name="Note 2 4 6" xfId="50314"/>
    <cellStyle name="Note 2 4 6 2" xfId="50315"/>
    <cellStyle name="Note 2 4 6 2 2" xfId="50316"/>
    <cellStyle name="Note 2 4 6 2 3" xfId="50317"/>
    <cellStyle name="Note 2 4 6 2_4) FAS 143" xfId="50318"/>
    <cellStyle name="Note 2 4 6 3" xfId="50319"/>
    <cellStyle name="Note 2 4 6 4" xfId="50320"/>
    <cellStyle name="Note 2 4 6_11) Prop" xfId="50321"/>
    <cellStyle name="Note 2 4 7" xfId="50322"/>
    <cellStyle name="Note 2 4 7 2" xfId="50323"/>
    <cellStyle name="Note 2 4 7 3" xfId="50324"/>
    <cellStyle name="Note 2 4 7_4) FAS 143" xfId="50325"/>
    <cellStyle name="Note 2 4 8" xfId="50326"/>
    <cellStyle name="Note 2 4 8 2" xfId="50327"/>
    <cellStyle name="Note 2 4 8 3" xfId="50328"/>
    <cellStyle name="Note 2 4 8_4) FAS 143" xfId="50329"/>
    <cellStyle name="Note 2 4 9" xfId="50330"/>
    <cellStyle name="Note 2 4 9 2" xfId="50331"/>
    <cellStyle name="Note 2 4 9 3" xfId="50332"/>
    <cellStyle name="Note 2 4 9_4) FAS 143" xfId="50333"/>
    <cellStyle name="Note 2 4_11) Prop" xfId="50334"/>
    <cellStyle name="Note 2 5" xfId="50335"/>
    <cellStyle name="Note 2 5 2" xfId="50336"/>
    <cellStyle name="Note 2 5 2 2" xfId="50337"/>
    <cellStyle name="Note 2 5 2 2 2" xfId="50338"/>
    <cellStyle name="Note 2 5 2 2 2 2" xfId="50339"/>
    <cellStyle name="Note 2 5 2 2 2 3" xfId="50340"/>
    <cellStyle name="Note 2 5 2 2 2_4) FAS 143" xfId="50341"/>
    <cellStyle name="Note 2 5 2 2 3" xfId="50342"/>
    <cellStyle name="Note 2 5 2 2 3 2" xfId="50343"/>
    <cellStyle name="Note 2 5 2 2 3 3" xfId="50344"/>
    <cellStyle name="Note 2 5 2 2 3_4) FAS 143" xfId="50345"/>
    <cellStyle name="Note 2 5 2 2 4" xfId="50346"/>
    <cellStyle name="Note 2 5 2 2 4 2" xfId="50347"/>
    <cellStyle name="Note 2 5 2 2 4 3" xfId="50348"/>
    <cellStyle name="Note 2 5 2 2 4_4) FAS 143" xfId="50349"/>
    <cellStyle name="Note 2 5 2 2 5" xfId="50350"/>
    <cellStyle name="Note 2 5 2 2 6" xfId="50351"/>
    <cellStyle name="Note 2 5 2 2_11) Prop" xfId="50352"/>
    <cellStyle name="Note 2 5 2 3" xfId="50353"/>
    <cellStyle name="Note 2 5 2 3 2" xfId="50354"/>
    <cellStyle name="Note 2 5 2 3 3" xfId="50355"/>
    <cellStyle name="Note 2 5 2 3_4) FAS 143" xfId="50356"/>
    <cellStyle name="Note 2 5 2 4" xfId="50357"/>
    <cellStyle name="Note 2 5 2 4 2" xfId="50358"/>
    <cellStyle name="Note 2 5 2 4 3" xfId="50359"/>
    <cellStyle name="Note 2 5 2 4_4) FAS 143" xfId="50360"/>
    <cellStyle name="Note 2 5 2 5" xfId="50361"/>
    <cellStyle name="Note 2 5 2 5 2" xfId="50362"/>
    <cellStyle name="Note 2 5 2 5 3" xfId="50363"/>
    <cellStyle name="Note 2 5 2 5_4) FAS 143" xfId="50364"/>
    <cellStyle name="Note 2 5 2 6" xfId="50365"/>
    <cellStyle name="Note 2 5 2 7" xfId="50366"/>
    <cellStyle name="Note 2 5 2_11) Prop" xfId="50367"/>
    <cellStyle name="Note 2 5 3" xfId="50368"/>
    <cellStyle name="Note 2 5 3 2" xfId="50369"/>
    <cellStyle name="Note 2 5 3 2 2" xfId="50370"/>
    <cellStyle name="Note 2 5 3 2 3" xfId="50371"/>
    <cellStyle name="Note 2 5 3 2_4) FAS 143" xfId="50372"/>
    <cellStyle name="Note 2 5 3 3" xfId="50373"/>
    <cellStyle name="Note 2 5 3 3 2" xfId="50374"/>
    <cellStyle name="Note 2 5 3 3 3" xfId="50375"/>
    <cellStyle name="Note 2 5 3 3_4) FAS 143" xfId="50376"/>
    <cellStyle name="Note 2 5 3 4" xfId="50377"/>
    <cellStyle name="Note 2 5 3 4 2" xfId="50378"/>
    <cellStyle name="Note 2 5 3 4 3" xfId="50379"/>
    <cellStyle name="Note 2 5 3 4_4) FAS 143" xfId="50380"/>
    <cellStyle name="Note 2 5 3 5" xfId="50381"/>
    <cellStyle name="Note 2 5 3 6" xfId="50382"/>
    <cellStyle name="Note 2 5 3_11) Prop" xfId="50383"/>
    <cellStyle name="Note 2 5 4" xfId="50384"/>
    <cellStyle name="Note 2 5 4 2" xfId="50385"/>
    <cellStyle name="Note 2 5 4 2 2" xfId="50386"/>
    <cellStyle name="Note 2 5 4 2 3" xfId="50387"/>
    <cellStyle name="Note 2 5 4 2_4) FAS 143" xfId="50388"/>
    <cellStyle name="Note 2 5 4 3" xfId="50389"/>
    <cellStyle name="Note 2 5 4 4" xfId="50390"/>
    <cellStyle name="Note 2 5 4_11) Prop" xfId="50391"/>
    <cellStyle name="Note 2 5 5" xfId="50392"/>
    <cellStyle name="Note 2 5 5 2" xfId="50393"/>
    <cellStyle name="Note 2 5 5 3" xfId="50394"/>
    <cellStyle name="Note 2 5 5_4) FAS 143" xfId="50395"/>
    <cellStyle name="Note 2 5 6" xfId="50396"/>
    <cellStyle name="Note 2 5 6 2" xfId="50397"/>
    <cellStyle name="Note 2 5 6 3" xfId="50398"/>
    <cellStyle name="Note 2 5 6_4) FAS 143" xfId="50399"/>
    <cellStyle name="Note 2 5 7" xfId="50400"/>
    <cellStyle name="Note 2 5 8" xfId="50401"/>
    <cellStyle name="Note 2 5_11) Prop" xfId="50402"/>
    <cellStyle name="Note 2 6" xfId="50403"/>
    <cellStyle name="Note 2 6 2" xfId="50404"/>
    <cellStyle name="Note 2 6 2 2" xfId="50405"/>
    <cellStyle name="Note 2 6 2 2 2" xfId="50406"/>
    <cellStyle name="Note 2 6 2 2 2 2" xfId="50407"/>
    <cellStyle name="Note 2 6 2 2 2 3" xfId="50408"/>
    <cellStyle name="Note 2 6 2 2 2_4) FAS 143" xfId="50409"/>
    <cellStyle name="Note 2 6 2 2 3" xfId="50410"/>
    <cellStyle name="Note 2 6 2 2 3 2" xfId="50411"/>
    <cellStyle name="Note 2 6 2 2 3 3" xfId="50412"/>
    <cellStyle name="Note 2 6 2 2 3_4) FAS 143" xfId="50413"/>
    <cellStyle name="Note 2 6 2 2 4" xfId="50414"/>
    <cellStyle name="Note 2 6 2 2 5" xfId="50415"/>
    <cellStyle name="Note 2 6 2 2_11) Prop" xfId="50416"/>
    <cellStyle name="Note 2 6 2 3" xfId="50417"/>
    <cellStyle name="Note 2 6 2 3 2" xfId="50418"/>
    <cellStyle name="Note 2 6 2 3 3" xfId="50419"/>
    <cellStyle name="Note 2 6 2 3_4) FAS 143" xfId="50420"/>
    <cellStyle name="Note 2 6 2 4" xfId="50421"/>
    <cellStyle name="Note 2 6 2 4 2" xfId="50422"/>
    <cellStyle name="Note 2 6 2 4 3" xfId="50423"/>
    <cellStyle name="Note 2 6 2 4_4) FAS 143" xfId="50424"/>
    <cellStyle name="Note 2 6 2 5" xfId="50425"/>
    <cellStyle name="Note 2 6 2 6" xfId="50426"/>
    <cellStyle name="Note 2 6 2_11) Prop" xfId="50427"/>
    <cellStyle name="Note 2 6 3" xfId="50428"/>
    <cellStyle name="Note 2 6 3 2" xfId="50429"/>
    <cellStyle name="Note 2 6 3 2 2" xfId="50430"/>
    <cellStyle name="Note 2 6 3 2 2 2" xfId="50431"/>
    <cellStyle name="Note 2 6 3 2 2 3" xfId="50432"/>
    <cellStyle name="Note 2 6 3 2 2_4) FAS 143" xfId="50433"/>
    <cellStyle name="Note 2 6 3 2 3" xfId="50434"/>
    <cellStyle name="Note 2 6 3 2 4" xfId="50435"/>
    <cellStyle name="Note 2 6 3 2_11) Prop" xfId="50436"/>
    <cellStyle name="Note 2 6 3 3" xfId="50437"/>
    <cellStyle name="Note 2 6 3 3 2" xfId="50438"/>
    <cellStyle name="Note 2 6 3 3 3" xfId="50439"/>
    <cellStyle name="Note 2 6 3 3_4) FAS 143" xfId="50440"/>
    <cellStyle name="Note 2 6 3 4" xfId="50441"/>
    <cellStyle name="Note 2 6 3 4 2" xfId="50442"/>
    <cellStyle name="Note 2 6 3 4 3" xfId="50443"/>
    <cellStyle name="Note 2 6 3 4_4) FAS 143" xfId="50444"/>
    <cellStyle name="Note 2 6 3 5" xfId="50445"/>
    <cellStyle name="Note 2 6 3 6" xfId="50446"/>
    <cellStyle name="Note 2 6 3_11) Prop" xfId="50447"/>
    <cellStyle name="Note 2 6 4" xfId="50448"/>
    <cellStyle name="Note 2 6 4 2" xfId="50449"/>
    <cellStyle name="Note 2 6 4 2 2" xfId="50450"/>
    <cellStyle name="Note 2 6 4 2 3" xfId="50451"/>
    <cellStyle name="Note 2 6 4 2_4) FAS 143" xfId="50452"/>
    <cellStyle name="Note 2 6 4 3" xfId="50453"/>
    <cellStyle name="Note 2 6 4 4" xfId="50454"/>
    <cellStyle name="Note 2 6 4_11) Prop" xfId="50455"/>
    <cellStyle name="Note 2 6 5" xfId="50456"/>
    <cellStyle name="Note 2 6 5 2" xfId="50457"/>
    <cellStyle name="Note 2 6 5 3" xfId="50458"/>
    <cellStyle name="Note 2 6 5_11) Prop" xfId="50459"/>
    <cellStyle name="Note 2 6 6" xfId="50460"/>
    <cellStyle name="Note 2 6 6 2" xfId="50461"/>
    <cellStyle name="Note 2 6 6 3" xfId="50462"/>
    <cellStyle name="Note 2 6 6_4) FAS 143" xfId="50463"/>
    <cellStyle name="Note 2 6 7" xfId="50464"/>
    <cellStyle name="Note 2 6 7 2" xfId="50465"/>
    <cellStyle name="Note 2 6 7 3" xfId="50466"/>
    <cellStyle name="Note 2 6 7_4) FAS 143" xfId="50467"/>
    <cellStyle name="Note 2 6 8" xfId="50468"/>
    <cellStyle name="Note 2 6 9" xfId="50469"/>
    <cellStyle name="Note 2 6_11) Prop" xfId="50470"/>
    <cellStyle name="Note 2 7" xfId="50471"/>
    <cellStyle name="Note 2 7 2" xfId="50472"/>
    <cellStyle name="Note 2 7 2 2" xfId="50473"/>
    <cellStyle name="Note 2 7 2 2 2" xfId="50474"/>
    <cellStyle name="Note 2 7 2 2 3" xfId="50475"/>
    <cellStyle name="Note 2 7 2 2_4) FAS 143" xfId="50476"/>
    <cellStyle name="Note 2 7 2 3" xfId="50477"/>
    <cellStyle name="Note 2 7 2 3 2" xfId="50478"/>
    <cellStyle name="Note 2 7 2 3 3" xfId="50479"/>
    <cellStyle name="Note 2 7 2 3_4) FAS 143" xfId="50480"/>
    <cellStyle name="Note 2 7 2 4" xfId="50481"/>
    <cellStyle name="Note 2 7 2 4 2" xfId="50482"/>
    <cellStyle name="Note 2 7 2 4 3" xfId="50483"/>
    <cellStyle name="Note 2 7 2 4_4) FAS 143" xfId="50484"/>
    <cellStyle name="Note 2 7 2 5" xfId="50485"/>
    <cellStyle name="Note 2 7 2 6" xfId="50486"/>
    <cellStyle name="Note 2 7 2_11) Prop" xfId="50487"/>
    <cellStyle name="Note 2 7 3" xfId="50488"/>
    <cellStyle name="Note 2 7 3 2" xfId="50489"/>
    <cellStyle name="Note 2 7 3 3" xfId="50490"/>
    <cellStyle name="Note 2 7 3_4) FAS 143" xfId="50491"/>
    <cellStyle name="Note 2 7 4" xfId="50492"/>
    <cellStyle name="Note 2 7 4 2" xfId="50493"/>
    <cellStyle name="Note 2 7 4 3" xfId="50494"/>
    <cellStyle name="Note 2 7 4_4) FAS 143" xfId="50495"/>
    <cellStyle name="Note 2 7 5" xfId="50496"/>
    <cellStyle name="Note 2 7 5 2" xfId="50497"/>
    <cellStyle name="Note 2 7 5 3" xfId="50498"/>
    <cellStyle name="Note 2 7 5_4) FAS 143" xfId="50499"/>
    <cellStyle name="Note 2 7 6" xfId="50500"/>
    <cellStyle name="Note 2 7 7" xfId="50501"/>
    <cellStyle name="Note 2 7_11) Prop" xfId="50502"/>
    <cellStyle name="Note 2 8" xfId="50503"/>
    <cellStyle name="Note 2 8 2" xfId="50504"/>
    <cellStyle name="Note 2 8 2 2" xfId="50505"/>
    <cellStyle name="Note 2 8 2 2 2" xfId="50506"/>
    <cellStyle name="Note 2 8 2 2 3" xfId="50507"/>
    <cellStyle name="Note 2 8 2 2_4) FAS 143" xfId="50508"/>
    <cellStyle name="Note 2 8 2 3" xfId="50509"/>
    <cellStyle name="Note 2 8 2 3 2" xfId="50510"/>
    <cellStyle name="Note 2 8 2 3 3" xfId="50511"/>
    <cellStyle name="Note 2 8 2 3_4) FAS 143" xfId="50512"/>
    <cellStyle name="Note 2 8 2 4" xfId="50513"/>
    <cellStyle name="Note 2 8 2 5" xfId="50514"/>
    <cellStyle name="Note 2 8 2_11) Prop" xfId="50515"/>
    <cellStyle name="Note 2 8 3" xfId="50516"/>
    <cellStyle name="Note 2 8 3 2" xfId="50517"/>
    <cellStyle name="Note 2 8 3 3" xfId="50518"/>
    <cellStyle name="Note 2 8 3_4) FAS 143" xfId="50519"/>
    <cellStyle name="Note 2 8 4" xfId="50520"/>
    <cellStyle name="Note 2 8 4 2" xfId="50521"/>
    <cellStyle name="Note 2 8 4 3" xfId="50522"/>
    <cellStyle name="Note 2 8 4_4) FAS 143" xfId="50523"/>
    <cellStyle name="Note 2 8 5" xfId="50524"/>
    <cellStyle name="Note 2 8 6" xfId="50525"/>
    <cellStyle name="Note 2 8_11) Prop" xfId="50526"/>
    <cellStyle name="Note 2 9" xfId="50527"/>
    <cellStyle name="Note 2 9 2" xfId="50528"/>
    <cellStyle name="Note 2 9 2 2" xfId="50529"/>
    <cellStyle name="Note 2 9 2 2 2" xfId="50530"/>
    <cellStyle name="Note 2 9 2 2 3" xfId="50531"/>
    <cellStyle name="Note 2 9 2 2_4) FAS 143" xfId="50532"/>
    <cellStyle name="Note 2 9 2 3" xfId="50533"/>
    <cellStyle name="Note 2 9 2 3 2" xfId="50534"/>
    <cellStyle name="Note 2 9 2 3 3" xfId="50535"/>
    <cellStyle name="Note 2 9 2 3_4) FAS 143" xfId="50536"/>
    <cellStyle name="Note 2 9 2 4" xfId="50537"/>
    <cellStyle name="Note 2 9 2 5" xfId="50538"/>
    <cellStyle name="Note 2 9 2_11) Prop" xfId="50539"/>
    <cellStyle name="Note 2 9 3" xfId="50540"/>
    <cellStyle name="Note 2 9 3 2" xfId="50541"/>
    <cellStyle name="Note 2 9 3 3" xfId="50542"/>
    <cellStyle name="Note 2 9 3_4) FAS 143" xfId="50543"/>
    <cellStyle name="Note 2 9 4" xfId="50544"/>
    <cellStyle name="Note 2 9 4 2" xfId="50545"/>
    <cellStyle name="Note 2 9 4 3" xfId="50546"/>
    <cellStyle name="Note 2 9 4_4) FAS 143" xfId="50547"/>
    <cellStyle name="Note 2 9 5" xfId="50548"/>
    <cellStyle name="Note 2 9 6" xfId="50549"/>
    <cellStyle name="Note 2 9_11) Prop" xfId="50550"/>
    <cellStyle name="Note 2_1.) Midland &amp; P&amp;L" xfId="50551"/>
    <cellStyle name="Note 3" xfId="50552"/>
    <cellStyle name="Note 3 10" xfId="50553"/>
    <cellStyle name="Note 3 10 2" xfId="50554"/>
    <cellStyle name="Note 3 10 2 2" xfId="50555"/>
    <cellStyle name="Note 3 10 2 3" xfId="50556"/>
    <cellStyle name="Note 3 10 2_4) FAS 143" xfId="50557"/>
    <cellStyle name="Note 3 10 3" xfId="50558"/>
    <cellStyle name="Note 3 10 4" xfId="50559"/>
    <cellStyle name="Note 3 10_11) Prop" xfId="50560"/>
    <cellStyle name="Note 3 11" xfId="50561"/>
    <cellStyle name="Note 3 11 2" xfId="50562"/>
    <cellStyle name="Note 3 11 2 2" xfId="50563"/>
    <cellStyle name="Note 3 11 2 3" xfId="50564"/>
    <cellStyle name="Note 3 11 2_4) FAS 143" xfId="50565"/>
    <cellStyle name="Note 3 11 3" xfId="50566"/>
    <cellStyle name="Note 3 11 4" xfId="50567"/>
    <cellStyle name="Note 3 11_11) Prop" xfId="50568"/>
    <cellStyle name="Note 3 12" xfId="50569"/>
    <cellStyle name="Note 3 12 2" xfId="50570"/>
    <cellStyle name="Note 3 12 3" xfId="50571"/>
    <cellStyle name="Note 3 12_4) FAS 143" xfId="50572"/>
    <cellStyle name="Note 3 13" xfId="50573"/>
    <cellStyle name="Note 3 13 2" xfId="50574"/>
    <cellStyle name="Note 3 13 3" xfId="50575"/>
    <cellStyle name="Note 3 13_4) FAS 143" xfId="50576"/>
    <cellStyle name="Note 3 14" xfId="50577"/>
    <cellStyle name="Note 3 14 2" xfId="50578"/>
    <cellStyle name="Note 3 14 3" xfId="50579"/>
    <cellStyle name="Note 3 14_4) FAS 143" xfId="50580"/>
    <cellStyle name="Note 3 15" xfId="50581"/>
    <cellStyle name="Note 3 16" xfId="50582"/>
    <cellStyle name="Note 3 17" xfId="50583"/>
    <cellStyle name="Note 3 18" xfId="50584"/>
    <cellStyle name="Note 3 19" xfId="50585"/>
    <cellStyle name="Note 3 2" xfId="50586"/>
    <cellStyle name="Note 3 2 10" xfId="50587"/>
    <cellStyle name="Note 3 2 11" xfId="50588"/>
    <cellStyle name="Note 3 2 2" xfId="50589"/>
    <cellStyle name="Note 3 2 2 2" xfId="50590"/>
    <cellStyle name="Note 3 2 2 2 2" xfId="50591"/>
    <cellStyle name="Note 3 2 2 2 2 2" xfId="50592"/>
    <cellStyle name="Note 3 2 2 2 2 2 2" xfId="50593"/>
    <cellStyle name="Note 3 2 2 2 2 2 3" xfId="50594"/>
    <cellStyle name="Note 3 2 2 2 2 2_4) FAS 143" xfId="50595"/>
    <cellStyle name="Note 3 2 2 2 2 3" xfId="50596"/>
    <cellStyle name="Note 3 2 2 2 2 3 2" xfId="50597"/>
    <cellStyle name="Note 3 2 2 2 2 3 3" xfId="50598"/>
    <cellStyle name="Note 3 2 2 2 2 3_4) FAS 143" xfId="50599"/>
    <cellStyle name="Note 3 2 2 2 2 4" xfId="50600"/>
    <cellStyle name="Note 3 2 2 2 2 5" xfId="50601"/>
    <cellStyle name="Note 3 2 2 2 2_11) Prop" xfId="50602"/>
    <cellStyle name="Note 3 2 2 2 3" xfId="50603"/>
    <cellStyle name="Note 3 2 2 2 3 2" xfId="50604"/>
    <cellStyle name="Note 3 2 2 2 3 3" xfId="50605"/>
    <cellStyle name="Note 3 2 2 2 3_4) FAS 143" xfId="50606"/>
    <cellStyle name="Note 3 2 2 2 4" xfId="50607"/>
    <cellStyle name="Note 3 2 2 2 4 2" xfId="50608"/>
    <cellStyle name="Note 3 2 2 2 4 3" xfId="50609"/>
    <cellStyle name="Note 3 2 2 2 4_4) FAS 143" xfId="50610"/>
    <cellStyle name="Note 3 2 2 2 5" xfId="50611"/>
    <cellStyle name="Note 3 2 2 2 6" xfId="50612"/>
    <cellStyle name="Note 3 2 2 2_11) Prop" xfId="50613"/>
    <cellStyle name="Note 3 2 2 3" xfId="50614"/>
    <cellStyle name="Note 3 2 2 3 2" xfId="50615"/>
    <cellStyle name="Note 3 2 2 3 2 2" xfId="50616"/>
    <cellStyle name="Note 3 2 2 3 2 2 2" xfId="50617"/>
    <cellStyle name="Note 3 2 2 3 2 2 3" xfId="50618"/>
    <cellStyle name="Note 3 2 2 3 2 2_4) FAS 143" xfId="50619"/>
    <cellStyle name="Note 3 2 2 3 2 3" xfId="50620"/>
    <cellStyle name="Note 3 2 2 3 2 3 2" xfId="50621"/>
    <cellStyle name="Note 3 2 2 3 2 3 3" xfId="50622"/>
    <cellStyle name="Note 3 2 2 3 2 3_4) FAS 143" xfId="50623"/>
    <cellStyle name="Note 3 2 2 3 2 4" xfId="50624"/>
    <cellStyle name="Note 3 2 2 3 2 5" xfId="50625"/>
    <cellStyle name="Note 3 2 2 3 2_11) Prop" xfId="50626"/>
    <cellStyle name="Note 3 2 2 3 3" xfId="50627"/>
    <cellStyle name="Note 3 2 2 3 3 2" xfId="50628"/>
    <cellStyle name="Note 3 2 2 3 3 3" xfId="50629"/>
    <cellStyle name="Note 3 2 2 3 3_4) FAS 143" xfId="50630"/>
    <cellStyle name="Note 3 2 2 3 4" xfId="50631"/>
    <cellStyle name="Note 3 2 2 3 4 2" xfId="50632"/>
    <cellStyle name="Note 3 2 2 3 4 3" xfId="50633"/>
    <cellStyle name="Note 3 2 2 3 4_4) FAS 143" xfId="50634"/>
    <cellStyle name="Note 3 2 2 3 5" xfId="50635"/>
    <cellStyle name="Note 3 2 2 3 6" xfId="50636"/>
    <cellStyle name="Note 3 2 2 3_11) Prop" xfId="50637"/>
    <cellStyle name="Note 3 2 2 4" xfId="50638"/>
    <cellStyle name="Note 3 2 2 4 2" xfId="50639"/>
    <cellStyle name="Note 3 2 2 4 2 2" xfId="50640"/>
    <cellStyle name="Note 3 2 2 4 2 3" xfId="50641"/>
    <cellStyle name="Note 3 2 2 4 2_4) FAS 143" xfId="50642"/>
    <cellStyle name="Note 3 2 2 4 3" xfId="50643"/>
    <cellStyle name="Note 3 2 2 4 3 2" xfId="50644"/>
    <cellStyle name="Note 3 2 2 4 3 3" xfId="50645"/>
    <cellStyle name="Note 3 2 2 4 3_4) FAS 143" xfId="50646"/>
    <cellStyle name="Note 3 2 2 4 4" xfId="50647"/>
    <cellStyle name="Note 3 2 2 4 5" xfId="50648"/>
    <cellStyle name="Note 3 2 2 4_11) Prop" xfId="50649"/>
    <cellStyle name="Note 3 2 2 5" xfId="50650"/>
    <cellStyle name="Note 3 2 2 5 2" xfId="50651"/>
    <cellStyle name="Note 3 2 2 5 3" xfId="50652"/>
    <cellStyle name="Note 3 2 2 5_4) FAS 143" xfId="50653"/>
    <cellStyle name="Note 3 2 2 6" xfId="50654"/>
    <cellStyle name="Note 3 2 2 6 2" xfId="50655"/>
    <cellStyle name="Note 3 2 2 6 3" xfId="50656"/>
    <cellStyle name="Note 3 2 2 6_4) FAS 143" xfId="50657"/>
    <cellStyle name="Note 3 2 2 7" xfId="50658"/>
    <cellStyle name="Note 3 2 2 7 2" xfId="50659"/>
    <cellStyle name="Note 3 2 2 7 3" xfId="50660"/>
    <cellStyle name="Note 3 2 2 7_4) FAS 143" xfId="50661"/>
    <cellStyle name="Note 3 2 2 8" xfId="50662"/>
    <cellStyle name="Note 3 2 2_11) Prop" xfId="50663"/>
    <cellStyle name="Note 3 2 3" xfId="50664"/>
    <cellStyle name="Note 3 2 3 2" xfId="50665"/>
    <cellStyle name="Note 3 2 3 2 2" xfId="50666"/>
    <cellStyle name="Note 3 2 3 2 2 2" xfId="50667"/>
    <cellStyle name="Note 3 2 3 2 2 3" xfId="50668"/>
    <cellStyle name="Note 3 2 3 2 2_4) FAS 143" xfId="50669"/>
    <cellStyle name="Note 3 2 3 2 3" xfId="50670"/>
    <cellStyle name="Note 3 2 3 2 3 2" xfId="50671"/>
    <cellStyle name="Note 3 2 3 2 3 3" xfId="50672"/>
    <cellStyle name="Note 3 2 3 2 3_4) FAS 143" xfId="50673"/>
    <cellStyle name="Note 3 2 3 2 4" xfId="50674"/>
    <cellStyle name="Note 3 2 3 2 5" xfId="50675"/>
    <cellStyle name="Note 3 2 3 2_11) Prop" xfId="50676"/>
    <cellStyle name="Note 3 2 3 3" xfId="50677"/>
    <cellStyle name="Note 3 2 3 3 2" xfId="50678"/>
    <cellStyle name="Note 3 2 3 3 3" xfId="50679"/>
    <cellStyle name="Note 3 2 3 3_4) FAS 143" xfId="50680"/>
    <cellStyle name="Note 3 2 3 4" xfId="50681"/>
    <cellStyle name="Note 3 2 3 4 2" xfId="50682"/>
    <cellStyle name="Note 3 2 3 4 3" xfId="50683"/>
    <cellStyle name="Note 3 2 3 4_4) FAS 143" xfId="50684"/>
    <cellStyle name="Note 3 2 3 5" xfId="50685"/>
    <cellStyle name="Note 3 2 3 6" xfId="50686"/>
    <cellStyle name="Note 3 2 3_11) Prop" xfId="50687"/>
    <cellStyle name="Note 3 2 4" xfId="50688"/>
    <cellStyle name="Note 3 2 4 2" xfId="50689"/>
    <cellStyle name="Note 3 2 4 2 2" xfId="50690"/>
    <cellStyle name="Note 3 2 4 2 2 2" xfId="50691"/>
    <cellStyle name="Note 3 2 4 2 2 3" xfId="50692"/>
    <cellStyle name="Note 3 2 4 2 2_4) FAS 143" xfId="50693"/>
    <cellStyle name="Note 3 2 4 2 3" xfId="50694"/>
    <cellStyle name="Note 3 2 4 2 3 2" xfId="50695"/>
    <cellStyle name="Note 3 2 4 2 3 3" xfId="50696"/>
    <cellStyle name="Note 3 2 4 2 3_4) FAS 143" xfId="50697"/>
    <cellStyle name="Note 3 2 4 2 4" xfId="50698"/>
    <cellStyle name="Note 3 2 4 2 5" xfId="50699"/>
    <cellStyle name="Note 3 2 4 2_11) Prop" xfId="50700"/>
    <cellStyle name="Note 3 2 4 3" xfId="50701"/>
    <cellStyle name="Note 3 2 4 3 2" xfId="50702"/>
    <cellStyle name="Note 3 2 4 3 3" xfId="50703"/>
    <cellStyle name="Note 3 2 4 3_4) FAS 143" xfId="50704"/>
    <cellStyle name="Note 3 2 4 4" xfId="50705"/>
    <cellStyle name="Note 3 2 4 4 2" xfId="50706"/>
    <cellStyle name="Note 3 2 4 4 3" xfId="50707"/>
    <cellStyle name="Note 3 2 4 4_4) FAS 143" xfId="50708"/>
    <cellStyle name="Note 3 2 4 5" xfId="50709"/>
    <cellStyle name="Note 3 2 4 6" xfId="50710"/>
    <cellStyle name="Note 3 2 4_11) Prop" xfId="50711"/>
    <cellStyle name="Note 3 2 5" xfId="50712"/>
    <cellStyle name="Note 3 2 5 2" xfId="50713"/>
    <cellStyle name="Note 3 2 5 2 2" xfId="50714"/>
    <cellStyle name="Note 3 2 5 2 2 2" xfId="50715"/>
    <cellStyle name="Note 3 2 5 2 2 3" xfId="50716"/>
    <cellStyle name="Note 3 2 5 2 2_4) FAS 143" xfId="50717"/>
    <cellStyle name="Note 3 2 5 2 3" xfId="50718"/>
    <cellStyle name="Note 3 2 5 2 4" xfId="50719"/>
    <cellStyle name="Note 3 2 5 2_11) Prop" xfId="50720"/>
    <cellStyle name="Note 3 2 5 3" xfId="50721"/>
    <cellStyle name="Note 3 2 5 3 2" xfId="50722"/>
    <cellStyle name="Note 3 2 5 3 3" xfId="50723"/>
    <cellStyle name="Note 3 2 5 3_4) FAS 143" xfId="50724"/>
    <cellStyle name="Note 3 2 5 4" xfId="50725"/>
    <cellStyle name="Note 3 2 5 4 2" xfId="50726"/>
    <cellStyle name="Note 3 2 5 4 3" xfId="50727"/>
    <cellStyle name="Note 3 2 5 4_4) FAS 143" xfId="50728"/>
    <cellStyle name="Note 3 2 5 5" xfId="50729"/>
    <cellStyle name="Note 3 2 5 6" xfId="50730"/>
    <cellStyle name="Note 3 2 5_11) Prop" xfId="50731"/>
    <cellStyle name="Note 3 2 6" xfId="50732"/>
    <cellStyle name="Note 3 2 6 2" xfId="50733"/>
    <cellStyle name="Note 3 2 6 2 2" xfId="50734"/>
    <cellStyle name="Note 3 2 6 2 3" xfId="50735"/>
    <cellStyle name="Note 3 2 6 2_4) FAS 143" xfId="50736"/>
    <cellStyle name="Note 3 2 6 3" xfId="50737"/>
    <cellStyle name="Note 3 2 6 3 2" xfId="50738"/>
    <cellStyle name="Note 3 2 6 3 3" xfId="50739"/>
    <cellStyle name="Note 3 2 6 3_4) FAS 143" xfId="50740"/>
    <cellStyle name="Note 3 2 6 4" xfId="50741"/>
    <cellStyle name="Note 3 2 6 5" xfId="50742"/>
    <cellStyle name="Note 3 2 6_11) Prop" xfId="50743"/>
    <cellStyle name="Note 3 2 7" xfId="50744"/>
    <cellStyle name="Note 3 2 7 2" xfId="50745"/>
    <cellStyle name="Note 3 2 7 3" xfId="50746"/>
    <cellStyle name="Note 3 2 7_11) Prop" xfId="50747"/>
    <cellStyle name="Note 3 2 8" xfId="50748"/>
    <cellStyle name="Note 3 2 8 2" xfId="50749"/>
    <cellStyle name="Note 3 2 8 3" xfId="50750"/>
    <cellStyle name="Note 3 2 8_11) Prop" xfId="50751"/>
    <cellStyle name="Note 3 2 9" xfId="50752"/>
    <cellStyle name="Note 3 2 9 2" xfId="50753"/>
    <cellStyle name="Note 3 2 9 3" xfId="50754"/>
    <cellStyle name="Note 3 2 9_4) FAS 143" xfId="50755"/>
    <cellStyle name="Note 3 2_1.) Midland &amp; P&amp;L" xfId="50756"/>
    <cellStyle name="Note 3 20" xfId="50757"/>
    <cellStyle name="Note 3 21" xfId="50758"/>
    <cellStyle name="Note 3 22" xfId="50759"/>
    <cellStyle name="Note 3 23" xfId="50760"/>
    <cellStyle name="Note 3 24" xfId="50761"/>
    <cellStyle name="Note 3 3" xfId="50762"/>
    <cellStyle name="Note 3 3 2" xfId="50763"/>
    <cellStyle name="Note 3 3 2 2" xfId="50764"/>
    <cellStyle name="Note 3 3 2 2 2" xfId="50765"/>
    <cellStyle name="Note 3 3 2 2 2 2" xfId="50766"/>
    <cellStyle name="Note 3 3 2 2 2 3" xfId="50767"/>
    <cellStyle name="Note 3 3 2 2 2_4) FAS 143" xfId="50768"/>
    <cellStyle name="Note 3 3 2 2 3" xfId="50769"/>
    <cellStyle name="Note 3 3 2 2 3 2" xfId="50770"/>
    <cellStyle name="Note 3 3 2 2 3 3" xfId="50771"/>
    <cellStyle name="Note 3 3 2 2 3_4) FAS 143" xfId="50772"/>
    <cellStyle name="Note 3 3 2 2 4" xfId="50773"/>
    <cellStyle name="Note 3 3 2 2 5" xfId="50774"/>
    <cellStyle name="Note 3 3 2 2_11) Prop" xfId="50775"/>
    <cellStyle name="Note 3 3 2 3" xfId="50776"/>
    <cellStyle name="Note 3 3 2 3 2" xfId="50777"/>
    <cellStyle name="Note 3 3 2 3 3" xfId="50778"/>
    <cellStyle name="Note 3 3 2 3_4) FAS 143" xfId="50779"/>
    <cellStyle name="Note 3 3 2 4" xfId="50780"/>
    <cellStyle name="Note 3 3 2 4 2" xfId="50781"/>
    <cellStyle name="Note 3 3 2 4 3" xfId="50782"/>
    <cellStyle name="Note 3 3 2 4_4) FAS 143" xfId="50783"/>
    <cellStyle name="Note 3 3 2 5" xfId="50784"/>
    <cellStyle name="Note 3 3 2 6" xfId="50785"/>
    <cellStyle name="Note 3 3 2_11) Prop" xfId="50786"/>
    <cellStyle name="Note 3 3 3" xfId="50787"/>
    <cellStyle name="Note 3 3 3 2" xfId="50788"/>
    <cellStyle name="Note 3 3 3 2 2" xfId="50789"/>
    <cellStyle name="Note 3 3 3 2 2 2" xfId="50790"/>
    <cellStyle name="Note 3 3 3 2 2 3" xfId="50791"/>
    <cellStyle name="Note 3 3 3 2 2_4) FAS 143" xfId="50792"/>
    <cellStyle name="Note 3 3 3 2 3" xfId="50793"/>
    <cellStyle name="Note 3 3 3 2 3 2" xfId="50794"/>
    <cellStyle name="Note 3 3 3 2 3 3" xfId="50795"/>
    <cellStyle name="Note 3 3 3 2 3_4) FAS 143" xfId="50796"/>
    <cellStyle name="Note 3 3 3 2 4" xfId="50797"/>
    <cellStyle name="Note 3 3 3 2 5" xfId="50798"/>
    <cellStyle name="Note 3 3 3 2_11) Prop" xfId="50799"/>
    <cellStyle name="Note 3 3 3 3" xfId="50800"/>
    <cellStyle name="Note 3 3 3 3 2" xfId="50801"/>
    <cellStyle name="Note 3 3 3 3 3" xfId="50802"/>
    <cellStyle name="Note 3 3 3 3_4) FAS 143" xfId="50803"/>
    <cellStyle name="Note 3 3 3 4" xfId="50804"/>
    <cellStyle name="Note 3 3 3 4 2" xfId="50805"/>
    <cellStyle name="Note 3 3 3 4 3" xfId="50806"/>
    <cellStyle name="Note 3 3 3 4_4) FAS 143" xfId="50807"/>
    <cellStyle name="Note 3 3 3 5" xfId="50808"/>
    <cellStyle name="Note 3 3 3 6" xfId="50809"/>
    <cellStyle name="Note 3 3 3_11) Prop" xfId="50810"/>
    <cellStyle name="Note 3 3 4" xfId="50811"/>
    <cellStyle name="Note 3 3 4 2" xfId="50812"/>
    <cellStyle name="Note 3 3 4 2 2" xfId="50813"/>
    <cellStyle name="Note 3 3 4 2 2 2" xfId="50814"/>
    <cellStyle name="Note 3 3 4 2 2 3" xfId="50815"/>
    <cellStyle name="Note 3 3 4 2 2_4) FAS 143" xfId="50816"/>
    <cellStyle name="Note 3 3 4 2 3" xfId="50817"/>
    <cellStyle name="Note 3 3 4 2 4" xfId="50818"/>
    <cellStyle name="Note 3 3 4 2_11) Prop" xfId="50819"/>
    <cellStyle name="Note 3 3 4 3" xfId="50820"/>
    <cellStyle name="Note 3 3 4 3 2" xfId="50821"/>
    <cellStyle name="Note 3 3 4 3 3" xfId="50822"/>
    <cellStyle name="Note 3 3 4 3_4) FAS 143" xfId="50823"/>
    <cellStyle name="Note 3 3 4 4" xfId="50824"/>
    <cellStyle name="Note 3 3 4 4 2" xfId="50825"/>
    <cellStyle name="Note 3 3 4 4 3" xfId="50826"/>
    <cellStyle name="Note 3 3 4 4_4) FAS 143" xfId="50827"/>
    <cellStyle name="Note 3 3 4 5" xfId="50828"/>
    <cellStyle name="Note 3 3 4 6" xfId="50829"/>
    <cellStyle name="Note 3 3 4_11) Prop" xfId="50830"/>
    <cellStyle name="Note 3 3 5" xfId="50831"/>
    <cellStyle name="Note 3 3 5 2" xfId="50832"/>
    <cellStyle name="Note 3 3 5 2 2" xfId="50833"/>
    <cellStyle name="Note 3 3 5 2 3" xfId="50834"/>
    <cellStyle name="Note 3 3 5 2_4) FAS 143" xfId="50835"/>
    <cellStyle name="Note 3 3 5 3" xfId="50836"/>
    <cellStyle name="Note 3 3 5 3 2" xfId="50837"/>
    <cellStyle name="Note 3 3 5 3 3" xfId="50838"/>
    <cellStyle name="Note 3 3 5 3_4) FAS 143" xfId="50839"/>
    <cellStyle name="Note 3 3 5 4" xfId="50840"/>
    <cellStyle name="Note 3 3 5 5" xfId="50841"/>
    <cellStyle name="Note 3 3 5_11) Prop" xfId="50842"/>
    <cellStyle name="Note 3 3 6" xfId="50843"/>
    <cellStyle name="Note 3 3 6 2" xfId="50844"/>
    <cellStyle name="Note 3 3 6 3" xfId="50845"/>
    <cellStyle name="Note 3 3 6_11) Prop" xfId="50846"/>
    <cellStyle name="Note 3 3 7" xfId="50847"/>
    <cellStyle name="Note 3 3 7 2" xfId="50848"/>
    <cellStyle name="Note 3 3 7 3" xfId="50849"/>
    <cellStyle name="Note 3 3 7_11) Prop" xfId="50850"/>
    <cellStyle name="Note 3 3 8" xfId="50851"/>
    <cellStyle name="Note 3 3 8 2" xfId="50852"/>
    <cellStyle name="Note 3 3 8 3" xfId="50853"/>
    <cellStyle name="Note 3 3 8_4) FAS 143" xfId="50854"/>
    <cellStyle name="Note 3 3 9" xfId="50855"/>
    <cellStyle name="Note 3 3_11) Prop" xfId="50856"/>
    <cellStyle name="Note 3 4" xfId="50857"/>
    <cellStyle name="Note 3 4 2" xfId="50858"/>
    <cellStyle name="Note 3 4 2 2" xfId="50859"/>
    <cellStyle name="Note 3 4 2 2 2" xfId="50860"/>
    <cellStyle name="Note 3 4 2 2 2 2" xfId="50861"/>
    <cellStyle name="Note 3 4 2 2 2 3" xfId="50862"/>
    <cellStyle name="Note 3 4 2 2 2_4) FAS 143" xfId="50863"/>
    <cellStyle name="Note 3 4 2 2 3" xfId="50864"/>
    <cellStyle name="Note 3 4 2 2 3 2" xfId="50865"/>
    <cellStyle name="Note 3 4 2 2 3 3" xfId="50866"/>
    <cellStyle name="Note 3 4 2 2 3_4) FAS 143" xfId="50867"/>
    <cellStyle name="Note 3 4 2 2 4" xfId="50868"/>
    <cellStyle name="Note 3 4 2 2 5" xfId="50869"/>
    <cellStyle name="Note 3 4 2 2_11) Prop" xfId="50870"/>
    <cellStyle name="Note 3 4 2 3" xfId="50871"/>
    <cellStyle name="Note 3 4 2 3 2" xfId="50872"/>
    <cellStyle name="Note 3 4 2 3 3" xfId="50873"/>
    <cellStyle name="Note 3 4 2 3_4) FAS 143" xfId="50874"/>
    <cellStyle name="Note 3 4 2 4" xfId="50875"/>
    <cellStyle name="Note 3 4 2 4 2" xfId="50876"/>
    <cellStyle name="Note 3 4 2 4 3" xfId="50877"/>
    <cellStyle name="Note 3 4 2 4_4) FAS 143" xfId="50878"/>
    <cellStyle name="Note 3 4 2 5" xfId="50879"/>
    <cellStyle name="Note 3 4 2 6" xfId="50880"/>
    <cellStyle name="Note 3 4 2_11) Prop" xfId="50881"/>
    <cellStyle name="Note 3 4 3" xfId="50882"/>
    <cellStyle name="Note 3 4 3 2" xfId="50883"/>
    <cellStyle name="Note 3 4 3 2 2" xfId="50884"/>
    <cellStyle name="Note 3 4 3 2 3" xfId="50885"/>
    <cellStyle name="Note 3 4 3 2_4) FAS 143" xfId="50886"/>
    <cellStyle name="Note 3 4 3 3" xfId="50887"/>
    <cellStyle name="Note 3 4 3 3 2" xfId="50888"/>
    <cellStyle name="Note 3 4 3 3 3" xfId="50889"/>
    <cellStyle name="Note 3 4 3 3_4) FAS 143" xfId="50890"/>
    <cellStyle name="Note 3 4 3 4" xfId="50891"/>
    <cellStyle name="Note 3 4 3 5" xfId="50892"/>
    <cellStyle name="Note 3 4 3_11) Prop" xfId="50893"/>
    <cellStyle name="Note 3 4 4" xfId="50894"/>
    <cellStyle name="Note 3 4 4 2" xfId="50895"/>
    <cellStyle name="Note 3 4 4 3" xfId="50896"/>
    <cellStyle name="Note 3 4 4_11) Prop" xfId="50897"/>
    <cellStyle name="Note 3 4 5" xfId="50898"/>
    <cellStyle name="Note 3 4 5 2" xfId="50899"/>
    <cellStyle name="Note 3 4 5 3" xfId="50900"/>
    <cellStyle name="Note 3 4 5_4) FAS 143" xfId="50901"/>
    <cellStyle name="Note 3 4 6" xfId="50902"/>
    <cellStyle name="Note 3 4 6 2" xfId="50903"/>
    <cellStyle name="Note 3 4 6 3" xfId="50904"/>
    <cellStyle name="Note 3 4 6_4) FAS 143" xfId="50905"/>
    <cellStyle name="Note 3 4 7" xfId="50906"/>
    <cellStyle name="Note 3 4_11) Prop" xfId="50907"/>
    <cellStyle name="Note 3 5" xfId="50908"/>
    <cellStyle name="Note 3 5 2" xfId="50909"/>
    <cellStyle name="Note 3 5 2 2" xfId="50910"/>
    <cellStyle name="Note 3 5 2 2 2" xfId="50911"/>
    <cellStyle name="Note 3 5 2 2 2 2" xfId="50912"/>
    <cellStyle name="Note 3 5 2 2 2 3" xfId="50913"/>
    <cellStyle name="Note 3 5 2 2 2_4) FAS 143" xfId="50914"/>
    <cellStyle name="Note 3 5 2 2 3" xfId="50915"/>
    <cellStyle name="Note 3 5 2 2 4" xfId="50916"/>
    <cellStyle name="Note 3 5 2 2_11) Prop" xfId="50917"/>
    <cellStyle name="Note 3 5 2 3" xfId="50918"/>
    <cellStyle name="Note 3 5 2 3 2" xfId="50919"/>
    <cellStyle name="Note 3 5 2 3 3" xfId="50920"/>
    <cellStyle name="Note 3 5 2 3_4) FAS 143" xfId="50921"/>
    <cellStyle name="Note 3 5 2 4" xfId="50922"/>
    <cellStyle name="Note 3 5 2 4 2" xfId="50923"/>
    <cellStyle name="Note 3 5 2 4 3" xfId="50924"/>
    <cellStyle name="Note 3 5 2 4_4) FAS 143" xfId="50925"/>
    <cellStyle name="Note 3 5 2 5" xfId="50926"/>
    <cellStyle name="Note 3 5 2 6" xfId="50927"/>
    <cellStyle name="Note 3 5 2_11) Prop" xfId="50928"/>
    <cellStyle name="Note 3 5 3" xfId="50929"/>
    <cellStyle name="Note 3 5 3 10" xfId="50930"/>
    <cellStyle name="Note 3 5 3 2" xfId="50931"/>
    <cellStyle name="Note 3 5 3 2 2" xfId="50932"/>
    <cellStyle name="Note 3 5 3 2 2 2" xfId="50933"/>
    <cellStyle name="Note 3 5 3 2 2 3" xfId="50934"/>
    <cellStyle name="Note 3 5 3 2 2_11) Prop" xfId="50935"/>
    <cellStyle name="Note 3 5 3 2 3" xfId="50936"/>
    <cellStyle name="Note 3 5 3 2 4" xfId="50937"/>
    <cellStyle name="Note 3 5 3 2_11) Prop" xfId="50938"/>
    <cellStyle name="Note 3 5 3 3" xfId="50939"/>
    <cellStyle name="Note 3 5 3 3 2" xfId="50940"/>
    <cellStyle name="Note 3 5 3 3 3" xfId="50941"/>
    <cellStyle name="Note 3 5 3 3_11) Prop" xfId="50942"/>
    <cellStyle name="Note 3 5 3 4" xfId="50943"/>
    <cellStyle name="Note 3 5 3 4 2" xfId="50944"/>
    <cellStyle name="Note 3 5 3 4 3" xfId="50945"/>
    <cellStyle name="Note 3 5 3 4_4) FAS 143" xfId="50946"/>
    <cellStyle name="Note 3 5 3 5" xfId="50947"/>
    <cellStyle name="Note 3 5 3 6" xfId="50948"/>
    <cellStyle name="Note 3 5 3 7" xfId="50949"/>
    <cellStyle name="Note 3 5 3 8" xfId="50950"/>
    <cellStyle name="Note 3 5 3 9" xfId="50951"/>
    <cellStyle name="Note 3 5 3_11) Prop" xfId="50952"/>
    <cellStyle name="Note 3 5 4" xfId="50953"/>
    <cellStyle name="Note 3 5 4 2" xfId="50954"/>
    <cellStyle name="Note 3 5 4 2 2" xfId="50955"/>
    <cellStyle name="Note 3 5 4 2 3" xfId="50956"/>
    <cellStyle name="Note 3 5 4 2_11) Prop" xfId="50957"/>
    <cellStyle name="Note 3 5 4 3" xfId="50958"/>
    <cellStyle name="Note 3 5 4 4" xfId="50959"/>
    <cellStyle name="Note 3 5 4_11) Prop" xfId="50960"/>
    <cellStyle name="Note 3 5 5" xfId="50961"/>
    <cellStyle name="Note 3 5 5 2" xfId="50962"/>
    <cellStyle name="Note 3 5 5 3" xfId="50963"/>
    <cellStyle name="Note 3 5 5_11) Prop" xfId="50964"/>
    <cellStyle name="Note 3 5 6" xfId="50965"/>
    <cellStyle name="Note 3 5 6 2" xfId="50966"/>
    <cellStyle name="Note 3 5 6 3" xfId="50967"/>
    <cellStyle name="Note 3 5 6_4) FAS 143" xfId="50968"/>
    <cellStyle name="Note 3 5 7" xfId="50969"/>
    <cellStyle name="Note 3 5 7 2" xfId="50970"/>
    <cellStyle name="Note 3 5 7 3" xfId="50971"/>
    <cellStyle name="Note 3 5 7_4) FAS 143" xfId="50972"/>
    <cellStyle name="Note 3 5 8" xfId="50973"/>
    <cellStyle name="Note 3 5 9" xfId="50974"/>
    <cellStyle name="Note 3 5_11) Prop" xfId="50975"/>
    <cellStyle name="Note 3 6" xfId="50976"/>
    <cellStyle name="Note 3 6 2" xfId="50977"/>
    <cellStyle name="Note 3 6 2 2" xfId="50978"/>
    <cellStyle name="Note 3 6 2 2 2" xfId="50979"/>
    <cellStyle name="Note 3 6 2 2 2 2" xfId="50980"/>
    <cellStyle name="Note 3 6 2 2 2 3" xfId="50981"/>
    <cellStyle name="Note 3 6 2 2 2_4) FAS 143" xfId="50982"/>
    <cellStyle name="Note 3 6 2 2 3" xfId="50983"/>
    <cellStyle name="Note 3 6 2 2 4" xfId="50984"/>
    <cellStyle name="Note 3 6 2 2_11) Prop" xfId="50985"/>
    <cellStyle name="Note 3 6 2 3" xfId="50986"/>
    <cellStyle name="Note 3 6 2 3 2" xfId="50987"/>
    <cellStyle name="Note 3 6 2 3 3" xfId="50988"/>
    <cellStyle name="Note 3 6 2 3_4) FAS 143" xfId="50989"/>
    <cellStyle name="Note 3 6 2 4" xfId="50990"/>
    <cellStyle name="Note 3 6 2 4 2" xfId="50991"/>
    <cellStyle name="Note 3 6 2 4 3" xfId="50992"/>
    <cellStyle name="Note 3 6 2 4_4) FAS 143" xfId="50993"/>
    <cellStyle name="Note 3 6 2 5" xfId="50994"/>
    <cellStyle name="Note 3 6 2 6" xfId="50995"/>
    <cellStyle name="Note 3 6 2_11) Prop" xfId="50996"/>
    <cellStyle name="Note 3 6 3" xfId="50997"/>
    <cellStyle name="Note 3 6 3 2" xfId="50998"/>
    <cellStyle name="Note 3 6 3 2 2" xfId="50999"/>
    <cellStyle name="Note 3 6 3 2 3" xfId="51000"/>
    <cellStyle name="Note 3 6 3 2_4) FAS 143" xfId="51001"/>
    <cellStyle name="Note 3 6 3 3" xfId="51002"/>
    <cellStyle name="Note 3 6 3 4" xfId="51003"/>
    <cellStyle name="Note 3 6 3_11) Prop" xfId="51004"/>
    <cellStyle name="Note 3 6 4" xfId="51005"/>
    <cellStyle name="Note 3 6 4 2" xfId="51006"/>
    <cellStyle name="Note 3 6 4 3" xfId="51007"/>
    <cellStyle name="Note 3 6 4_4) FAS 143" xfId="51008"/>
    <cellStyle name="Note 3 6 5" xfId="51009"/>
    <cellStyle name="Note 3 6 5 2" xfId="51010"/>
    <cellStyle name="Note 3 6 5 3" xfId="51011"/>
    <cellStyle name="Note 3 6 5_4) FAS 143" xfId="51012"/>
    <cellStyle name="Note 3 6 6" xfId="51013"/>
    <cellStyle name="Note 3 6 7" xfId="51014"/>
    <cellStyle name="Note 3 6_11) Prop" xfId="51015"/>
    <cellStyle name="Note 3 7" xfId="51016"/>
    <cellStyle name="Note 3 7 2" xfId="51017"/>
    <cellStyle name="Note 3 7 2 2" xfId="51018"/>
    <cellStyle name="Note 3 7 2 2 2" xfId="51019"/>
    <cellStyle name="Note 3 7 2 2 3" xfId="51020"/>
    <cellStyle name="Note 3 7 2 2_4) FAS 143" xfId="51021"/>
    <cellStyle name="Note 3 7 2 3" xfId="51022"/>
    <cellStyle name="Note 3 7 2 4" xfId="51023"/>
    <cellStyle name="Note 3 7 2_11) Prop" xfId="51024"/>
    <cellStyle name="Note 3 7 3" xfId="51025"/>
    <cellStyle name="Note 3 7 3 2" xfId="51026"/>
    <cellStyle name="Note 3 7 3 3" xfId="51027"/>
    <cellStyle name="Note 3 7 3_4) FAS 143" xfId="51028"/>
    <cellStyle name="Note 3 7 4" xfId="51029"/>
    <cellStyle name="Note 3 7 4 2" xfId="51030"/>
    <cellStyle name="Note 3 7 4 3" xfId="51031"/>
    <cellStyle name="Note 3 7 4_4) FAS 143" xfId="51032"/>
    <cellStyle name="Note 3 7 5" xfId="51033"/>
    <cellStyle name="Note 3 7 6" xfId="51034"/>
    <cellStyle name="Note 3 7_11) Prop" xfId="51035"/>
    <cellStyle name="Note 3 8" xfId="51036"/>
    <cellStyle name="Note 3 8 2" xfId="51037"/>
    <cellStyle name="Note 3 8 2 2" xfId="51038"/>
    <cellStyle name="Note 3 8 2 2 2" xfId="51039"/>
    <cellStyle name="Note 3 8 2 2 3" xfId="51040"/>
    <cellStyle name="Note 3 8 2 2_4) FAS 143" xfId="51041"/>
    <cellStyle name="Note 3 8 2 3" xfId="51042"/>
    <cellStyle name="Note 3 8 2 4" xfId="51043"/>
    <cellStyle name="Note 3 8 2_11) Prop" xfId="51044"/>
    <cellStyle name="Note 3 8 3" xfId="51045"/>
    <cellStyle name="Note 3 8 3 2" xfId="51046"/>
    <cellStyle name="Note 3 8 3 3" xfId="51047"/>
    <cellStyle name="Note 3 8 3_4) FAS 143" xfId="51048"/>
    <cellStyle name="Note 3 8 4" xfId="51049"/>
    <cellStyle name="Note 3 8 4 2" xfId="51050"/>
    <cellStyle name="Note 3 8 4 3" xfId="51051"/>
    <cellStyle name="Note 3 8 4_4) FAS 143" xfId="51052"/>
    <cellStyle name="Note 3 8 5" xfId="51053"/>
    <cellStyle name="Note 3 8 6" xfId="51054"/>
    <cellStyle name="Note 3 8_11) Prop" xfId="51055"/>
    <cellStyle name="Note 3 9" xfId="51056"/>
    <cellStyle name="Note 3 9 2" xfId="51057"/>
    <cellStyle name="Note 3 9 2 2" xfId="51058"/>
    <cellStyle name="Note 3 9 2 3" xfId="51059"/>
    <cellStyle name="Note 3 9 2_4) FAS 143" xfId="51060"/>
    <cellStyle name="Note 3 9 3" xfId="51061"/>
    <cellStyle name="Note 3 9 4" xfId="51062"/>
    <cellStyle name="Note 3 9_11) Prop" xfId="51063"/>
    <cellStyle name="Note 3_1.) Midland &amp; P&amp;L" xfId="51064"/>
    <cellStyle name="Note 4" xfId="51065"/>
    <cellStyle name="Note 4 10" xfId="51066"/>
    <cellStyle name="Note 4 10 2" xfId="51067"/>
    <cellStyle name="Note 4 10 3" xfId="51068"/>
    <cellStyle name="Note 4 10_11) Prop" xfId="51069"/>
    <cellStyle name="Note 4 11" xfId="51070"/>
    <cellStyle name="Note 4 11 2" xfId="51071"/>
    <cellStyle name="Note 4 11 3" xfId="51072"/>
    <cellStyle name="Note 4 11_4) FAS 143" xfId="51073"/>
    <cellStyle name="Note 4 12" xfId="51074"/>
    <cellStyle name="Note 4 12 2" xfId="51075"/>
    <cellStyle name="Note 4 12 3" xfId="51076"/>
    <cellStyle name="Note 4 12_4) FAS 143" xfId="51077"/>
    <cellStyle name="Note 4 13" xfId="51078"/>
    <cellStyle name="Note 4 14" xfId="51079"/>
    <cellStyle name="Note 4 15" xfId="51080"/>
    <cellStyle name="Note 4 16" xfId="51081"/>
    <cellStyle name="Note 4 17" xfId="51082"/>
    <cellStyle name="Note 4 18" xfId="51083"/>
    <cellStyle name="Note 4 19" xfId="51084"/>
    <cellStyle name="Note 4 2" xfId="51085"/>
    <cellStyle name="Note 4 2 2" xfId="51086"/>
    <cellStyle name="Note 4 2 2 2" xfId="51087"/>
    <cellStyle name="Note 4 2 2 2 2" xfId="51088"/>
    <cellStyle name="Note 4 2 2 2 2 2" xfId="51089"/>
    <cellStyle name="Note 4 2 2 2 2 2 2" xfId="51090"/>
    <cellStyle name="Note 4 2 2 2 2 2 3" xfId="51091"/>
    <cellStyle name="Note 4 2 2 2 2 2_4) FAS 143" xfId="51092"/>
    <cellStyle name="Note 4 2 2 2 2 3" xfId="51093"/>
    <cellStyle name="Note 4 2 2 2 2 4" xfId="51094"/>
    <cellStyle name="Note 4 2 2 2 2_11) Prop" xfId="51095"/>
    <cellStyle name="Note 4 2 2 2 3" xfId="51096"/>
    <cellStyle name="Note 4 2 2 2 3 2" xfId="51097"/>
    <cellStyle name="Note 4 2 2 2 3 3" xfId="51098"/>
    <cellStyle name="Note 4 2 2 2 3_4) FAS 143" xfId="51099"/>
    <cellStyle name="Note 4 2 2 2 4" xfId="51100"/>
    <cellStyle name="Note 4 2 2 2 5" xfId="51101"/>
    <cellStyle name="Note 4 2 2 2_11) Prop" xfId="51102"/>
    <cellStyle name="Note 4 2 2 3" xfId="51103"/>
    <cellStyle name="Note 4 2 2 3 2" xfId="51104"/>
    <cellStyle name="Note 4 2 2 3 2 2" xfId="51105"/>
    <cellStyle name="Note 4 2 2 3 2 2 2" xfId="51106"/>
    <cellStyle name="Note 4 2 2 3 2 2 3" xfId="51107"/>
    <cellStyle name="Note 4 2 2 3 2 2_4) FAS 143" xfId="51108"/>
    <cellStyle name="Note 4 2 2 3 2 3" xfId="51109"/>
    <cellStyle name="Note 4 2 2 3 2 4" xfId="51110"/>
    <cellStyle name="Note 4 2 2 3 2_11) Prop" xfId="51111"/>
    <cellStyle name="Note 4 2 2 3 3" xfId="51112"/>
    <cellStyle name="Note 4 2 2 3 3 2" xfId="51113"/>
    <cellStyle name="Note 4 2 2 3 3 3" xfId="51114"/>
    <cellStyle name="Note 4 2 2 3 3_4) FAS 143" xfId="51115"/>
    <cellStyle name="Note 4 2 2 3 4" xfId="51116"/>
    <cellStyle name="Note 4 2 2 3 5" xfId="51117"/>
    <cellStyle name="Note 4 2 2 3_11) Prop" xfId="51118"/>
    <cellStyle name="Note 4 2 2 4" xfId="51119"/>
    <cellStyle name="Note 4 2 2 4 2" xfId="51120"/>
    <cellStyle name="Note 4 2 2 4 2 2" xfId="51121"/>
    <cellStyle name="Note 4 2 2 4 2 3" xfId="51122"/>
    <cellStyle name="Note 4 2 2 4 2_4) FAS 143" xfId="51123"/>
    <cellStyle name="Note 4 2 2 4 3" xfId="51124"/>
    <cellStyle name="Note 4 2 2 4 4" xfId="51125"/>
    <cellStyle name="Note 4 2 2 4_11) Prop" xfId="51126"/>
    <cellStyle name="Note 4 2 2 5" xfId="51127"/>
    <cellStyle name="Note 4 2 2 5 2" xfId="51128"/>
    <cellStyle name="Note 4 2 2 5 3" xfId="51129"/>
    <cellStyle name="Note 4 2 2 5_4) FAS 143" xfId="51130"/>
    <cellStyle name="Note 4 2 2 6" xfId="51131"/>
    <cellStyle name="Note 4 2 2 6 2" xfId="51132"/>
    <cellStyle name="Note 4 2 2 6 3" xfId="51133"/>
    <cellStyle name="Note 4 2 2 6_4) FAS 143" xfId="51134"/>
    <cellStyle name="Note 4 2 2 7" xfId="51135"/>
    <cellStyle name="Note 4 2 2 8" xfId="51136"/>
    <cellStyle name="Note 4 2 2_11) Prop" xfId="51137"/>
    <cellStyle name="Note 4 2 3" xfId="51138"/>
    <cellStyle name="Note 4 2 3 2" xfId="51139"/>
    <cellStyle name="Note 4 2 3 2 2" xfId="51140"/>
    <cellStyle name="Note 4 2 3 2 2 2" xfId="51141"/>
    <cellStyle name="Note 4 2 3 2 2 3" xfId="51142"/>
    <cellStyle name="Note 4 2 3 2 2_4) FAS 143" xfId="51143"/>
    <cellStyle name="Note 4 2 3 2 3" xfId="51144"/>
    <cellStyle name="Note 4 2 3 2 4" xfId="51145"/>
    <cellStyle name="Note 4 2 3 2_11) Prop" xfId="51146"/>
    <cellStyle name="Note 4 2 3 3" xfId="51147"/>
    <cellStyle name="Note 4 2 3 3 2" xfId="51148"/>
    <cellStyle name="Note 4 2 3 3 3" xfId="51149"/>
    <cellStyle name="Note 4 2 3 3_4) FAS 143" xfId="51150"/>
    <cellStyle name="Note 4 2 3 4" xfId="51151"/>
    <cellStyle name="Note 4 2 3 4 2" xfId="51152"/>
    <cellStyle name="Note 4 2 3 4 3" xfId="51153"/>
    <cellStyle name="Note 4 2 3 4_4) FAS 143" xfId="51154"/>
    <cellStyle name="Note 4 2 3 5" xfId="51155"/>
    <cellStyle name="Note 4 2 3 6" xfId="51156"/>
    <cellStyle name="Note 4 2 3_11) Prop" xfId="51157"/>
    <cellStyle name="Note 4 2 4" xfId="51158"/>
    <cellStyle name="Note 4 2 4 2" xfId="51159"/>
    <cellStyle name="Note 4 2 4 2 2" xfId="51160"/>
    <cellStyle name="Note 4 2 4 2 2 2" xfId="51161"/>
    <cellStyle name="Note 4 2 4 2 2 3" xfId="51162"/>
    <cellStyle name="Note 4 2 4 2 2_4) FAS 143" xfId="51163"/>
    <cellStyle name="Note 4 2 4 2 3" xfId="51164"/>
    <cellStyle name="Note 4 2 4 2 4" xfId="51165"/>
    <cellStyle name="Note 4 2 4 2_11) Prop" xfId="51166"/>
    <cellStyle name="Note 4 2 4 3" xfId="51167"/>
    <cellStyle name="Note 4 2 4 3 2" xfId="51168"/>
    <cellStyle name="Note 4 2 4 3 3" xfId="51169"/>
    <cellStyle name="Note 4 2 4 3_4) FAS 143" xfId="51170"/>
    <cellStyle name="Note 4 2 4 4" xfId="51171"/>
    <cellStyle name="Note 4 2 4 5" xfId="51172"/>
    <cellStyle name="Note 4 2 4_11) Prop" xfId="51173"/>
    <cellStyle name="Note 4 2 5" xfId="51174"/>
    <cellStyle name="Note 4 2 5 2" xfId="51175"/>
    <cellStyle name="Note 4 2 5 2 2" xfId="51176"/>
    <cellStyle name="Note 4 2 5 2 3" xfId="51177"/>
    <cellStyle name="Note 4 2 5 2_4) FAS 143" xfId="51178"/>
    <cellStyle name="Note 4 2 5 3" xfId="51179"/>
    <cellStyle name="Note 4 2 5 4" xfId="51180"/>
    <cellStyle name="Note 4 2 5_11) Prop" xfId="51181"/>
    <cellStyle name="Note 4 2 6" xfId="51182"/>
    <cellStyle name="Note 4 2 6 2" xfId="51183"/>
    <cellStyle name="Note 4 2 6 3" xfId="51184"/>
    <cellStyle name="Note 4 2 6_11) Prop" xfId="51185"/>
    <cellStyle name="Note 4 2 7" xfId="51186"/>
    <cellStyle name="Note 4 2 7 2" xfId="51187"/>
    <cellStyle name="Note 4 2 7 3" xfId="51188"/>
    <cellStyle name="Note 4 2 7_4) FAS 143" xfId="51189"/>
    <cellStyle name="Note 4 2 8" xfId="51190"/>
    <cellStyle name="Note 4 2 9" xfId="51191"/>
    <cellStyle name="Note 4 2_11) Prop" xfId="51192"/>
    <cellStyle name="Note 4 20" xfId="51193"/>
    <cellStyle name="Note 4 21" xfId="51194"/>
    <cellStyle name="Note 4 22" xfId="51195"/>
    <cellStyle name="Note 4 23" xfId="51196"/>
    <cellStyle name="Note 4 3" xfId="51197"/>
    <cellStyle name="Note 4 3 2" xfId="51198"/>
    <cellStyle name="Note 4 3 2 2" xfId="51199"/>
    <cellStyle name="Note 4 3 2 2 2" xfId="51200"/>
    <cellStyle name="Note 4 3 2 2 2 2" xfId="51201"/>
    <cellStyle name="Note 4 3 2 2 2 3" xfId="51202"/>
    <cellStyle name="Note 4 3 2 2 2_4) FAS 143" xfId="51203"/>
    <cellStyle name="Note 4 3 2 2 3" xfId="51204"/>
    <cellStyle name="Note 4 3 2 2 4" xfId="51205"/>
    <cellStyle name="Note 4 3 2 2_11) Prop" xfId="51206"/>
    <cellStyle name="Note 4 3 2 3" xfId="51207"/>
    <cellStyle name="Note 4 3 2 3 2" xfId="51208"/>
    <cellStyle name="Note 4 3 2 3 3" xfId="51209"/>
    <cellStyle name="Note 4 3 2 3_4) FAS 143" xfId="51210"/>
    <cellStyle name="Note 4 3 2 4" xfId="51211"/>
    <cellStyle name="Note 4 3 2 4 2" xfId="51212"/>
    <cellStyle name="Note 4 3 2 4 3" xfId="51213"/>
    <cellStyle name="Note 4 3 2 4_4) FAS 143" xfId="51214"/>
    <cellStyle name="Note 4 3 2 5" xfId="51215"/>
    <cellStyle name="Note 4 3 2 6" xfId="51216"/>
    <cellStyle name="Note 4 3 2_11) Prop" xfId="51217"/>
    <cellStyle name="Note 4 3 3" xfId="51218"/>
    <cellStyle name="Note 4 3 3 2" xfId="51219"/>
    <cellStyle name="Note 4 3 3 2 2" xfId="51220"/>
    <cellStyle name="Note 4 3 3 2 2 2" xfId="51221"/>
    <cellStyle name="Note 4 3 3 2 2 3" xfId="51222"/>
    <cellStyle name="Note 4 3 3 2 2_4) FAS 143" xfId="51223"/>
    <cellStyle name="Note 4 3 3 2 3" xfId="51224"/>
    <cellStyle name="Note 4 3 3 2 4" xfId="51225"/>
    <cellStyle name="Note 4 3 3 2_11) Prop" xfId="51226"/>
    <cellStyle name="Note 4 3 3 3" xfId="51227"/>
    <cellStyle name="Note 4 3 3 3 2" xfId="51228"/>
    <cellStyle name="Note 4 3 3 3 3" xfId="51229"/>
    <cellStyle name="Note 4 3 3 3_4) FAS 143" xfId="51230"/>
    <cellStyle name="Note 4 3 3 4" xfId="51231"/>
    <cellStyle name="Note 4 3 3 5" xfId="51232"/>
    <cellStyle name="Note 4 3 3_11) Prop" xfId="51233"/>
    <cellStyle name="Note 4 3 4" xfId="51234"/>
    <cellStyle name="Note 4 3 4 2" xfId="51235"/>
    <cellStyle name="Note 4 3 4 2 2" xfId="51236"/>
    <cellStyle name="Note 4 3 4 2 3" xfId="51237"/>
    <cellStyle name="Note 4 3 4 2_4) FAS 143" xfId="51238"/>
    <cellStyle name="Note 4 3 4 3" xfId="51239"/>
    <cellStyle name="Note 4 3 4 4" xfId="51240"/>
    <cellStyle name="Note 4 3 4_11) Prop" xfId="51241"/>
    <cellStyle name="Note 4 3 5" xfId="51242"/>
    <cellStyle name="Note 4 3 5 2" xfId="51243"/>
    <cellStyle name="Note 4 3 5 3" xfId="51244"/>
    <cellStyle name="Note 4 3 5_4) FAS 143" xfId="51245"/>
    <cellStyle name="Note 4 3 6" xfId="51246"/>
    <cellStyle name="Note 4 3 6 2" xfId="51247"/>
    <cellStyle name="Note 4 3 6 3" xfId="51248"/>
    <cellStyle name="Note 4 3 6_4) FAS 143" xfId="51249"/>
    <cellStyle name="Note 4 3 7" xfId="51250"/>
    <cellStyle name="Note 4 3_11) Prop" xfId="51251"/>
    <cellStyle name="Note 4 4" xfId="51252"/>
    <cellStyle name="Note 4 4 2" xfId="51253"/>
    <cellStyle name="Note 4 4 2 2" xfId="51254"/>
    <cellStyle name="Note 4 4 2 2 2" xfId="51255"/>
    <cellStyle name="Note 4 4 2 2 2 2" xfId="51256"/>
    <cellStyle name="Note 4 4 2 2 2 3" xfId="51257"/>
    <cellStyle name="Note 4 4 2 2 2_4) FAS 143" xfId="51258"/>
    <cellStyle name="Note 4 4 2 2 3" xfId="51259"/>
    <cellStyle name="Note 4 4 2 2 4" xfId="51260"/>
    <cellStyle name="Note 4 4 2 2_11) Prop" xfId="51261"/>
    <cellStyle name="Note 4 4 2 3" xfId="51262"/>
    <cellStyle name="Note 4 4 2 3 2" xfId="51263"/>
    <cellStyle name="Note 4 4 2 3 3" xfId="51264"/>
    <cellStyle name="Note 4 4 2 3_4) FAS 143" xfId="51265"/>
    <cellStyle name="Note 4 4 2 4" xfId="51266"/>
    <cellStyle name="Note 4 4 2 4 2" xfId="51267"/>
    <cellStyle name="Note 4 4 2 4 3" xfId="51268"/>
    <cellStyle name="Note 4 4 2 4_4) FAS 143" xfId="51269"/>
    <cellStyle name="Note 4 4 2 5" xfId="51270"/>
    <cellStyle name="Note 4 4 2 6" xfId="51271"/>
    <cellStyle name="Note 4 4 2_11) Prop" xfId="51272"/>
    <cellStyle name="Note 4 4 3" xfId="51273"/>
    <cellStyle name="Note 4 4 3 2" xfId="51274"/>
    <cellStyle name="Note 4 4 3 2 2" xfId="51275"/>
    <cellStyle name="Note 4 4 3 2 2 2" xfId="51276"/>
    <cellStyle name="Note 4 4 3 2 2 3" xfId="51277"/>
    <cellStyle name="Note 4 4 3 2 2_4) FAS 143" xfId="51278"/>
    <cellStyle name="Note 4 4 3 2 3" xfId="51279"/>
    <cellStyle name="Note 4 4 3 2 4" xfId="51280"/>
    <cellStyle name="Note 4 4 3 2_11) Prop" xfId="51281"/>
    <cellStyle name="Note 4 4 3 3" xfId="51282"/>
    <cellStyle name="Note 4 4 3 3 2" xfId="51283"/>
    <cellStyle name="Note 4 4 3 3 3" xfId="51284"/>
    <cellStyle name="Note 4 4 3 3_4) FAS 143" xfId="51285"/>
    <cellStyle name="Note 4 4 3 4" xfId="51286"/>
    <cellStyle name="Note 4 4 3 5" xfId="51287"/>
    <cellStyle name="Note 4 4 3_11) Prop" xfId="51288"/>
    <cellStyle name="Note 4 4 4" xfId="51289"/>
    <cellStyle name="Note 4 4 4 2" xfId="51290"/>
    <cellStyle name="Note 4 4 4 2 2" xfId="51291"/>
    <cellStyle name="Note 4 4 4 2 3" xfId="51292"/>
    <cellStyle name="Note 4 4 4 2_4) FAS 143" xfId="51293"/>
    <cellStyle name="Note 4 4 4 3" xfId="51294"/>
    <cellStyle name="Note 4 4 4 4" xfId="51295"/>
    <cellStyle name="Note 4 4 4_11) Prop" xfId="51296"/>
    <cellStyle name="Note 4 4 5" xfId="51297"/>
    <cellStyle name="Note 4 4 5 2" xfId="51298"/>
    <cellStyle name="Note 4 4 5 3" xfId="51299"/>
    <cellStyle name="Note 4 4 5_4) FAS 143" xfId="51300"/>
    <cellStyle name="Note 4 4 6" xfId="51301"/>
    <cellStyle name="Note 4 4 6 2" xfId="51302"/>
    <cellStyle name="Note 4 4 6 3" xfId="51303"/>
    <cellStyle name="Note 4 4 6_4) FAS 143" xfId="51304"/>
    <cellStyle name="Note 4 4 7" xfId="51305"/>
    <cellStyle name="Note 4 4 8" xfId="51306"/>
    <cellStyle name="Note 4 4_11) Prop" xfId="51307"/>
    <cellStyle name="Note 4 5" xfId="51308"/>
    <cellStyle name="Note 4 5 2" xfId="51309"/>
    <cellStyle name="Note 4 5 2 2" xfId="51310"/>
    <cellStyle name="Note 4 5 2 2 2" xfId="51311"/>
    <cellStyle name="Note 4 5 2 2 2 2" xfId="51312"/>
    <cellStyle name="Note 4 5 2 2 2 3" xfId="51313"/>
    <cellStyle name="Note 4 5 2 2 2_4) FAS 143" xfId="51314"/>
    <cellStyle name="Note 4 5 2 2 3" xfId="51315"/>
    <cellStyle name="Note 4 5 2 2 4" xfId="51316"/>
    <cellStyle name="Note 4 5 2 2_11) Prop" xfId="51317"/>
    <cellStyle name="Note 4 5 2 3" xfId="51318"/>
    <cellStyle name="Note 4 5 2 3 2" xfId="51319"/>
    <cellStyle name="Note 4 5 2 3 3" xfId="51320"/>
    <cellStyle name="Note 4 5 2 3_11) Prop" xfId="51321"/>
    <cellStyle name="Note 4 5 2 4" xfId="51322"/>
    <cellStyle name="Note 4 5 2 4 2" xfId="51323"/>
    <cellStyle name="Note 4 5 2 4 3" xfId="51324"/>
    <cellStyle name="Note 4 5 2 4_4) FAS 143" xfId="51325"/>
    <cellStyle name="Note 4 5 2 5" xfId="51326"/>
    <cellStyle name="Note 4 5 2 6" xfId="51327"/>
    <cellStyle name="Note 4 5 2_11) Prop" xfId="51328"/>
    <cellStyle name="Note 4 5 3" xfId="51329"/>
    <cellStyle name="Note 4 5 3 2" xfId="51330"/>
    <cellStyle name="Note 4 5 3 2 2" xfId="51331"/>
    <cellStyle name="Note 4 5 3 2 2 2" xfId="51332"/>
    <cellStyle name="Note 4 5 3 2 2 3" xfId="51333"/>
    <cellStyle name="Note 4 5 3 2 2_4) FAS 143" xfId="51334"/>
    <cellStyle name="Note 4 5 3 2 3" xfId="51335"/>
    <cellStyle name="Note 4 5 3 2 4" xfId="51336"/>
    <cellStyle name="Note 4 5 3 2_11) Prop" xfId="51337"/>
    <cellStyle name="Note 4 5 3 3" xfId="51338"/>
    <cellStyle name="Note 4 5 3 3 2" xfId="51339"/>
    <cellStyle name="Note 4 5 3 3 3" xfId="51340"/>
    <cellStyle name="Note 4 5 3 3_4) FAS 143" xfId="51341"/>
    <cellStyle name="Note 4 5 3 4" xfId="51342"/>
    <cellStyle name="Note 4 5 3 5" xfId="51343"/>
    <cellStyle name="Note 4 5 3_11) Prop" xfId="51344"/>
    <cellStyle name="Note 4 5 4" xfId="51345"/>
    <cellStyle name="Note 4 5 4 2" xfId="51346"/>
    <cellStyle name="Note 4 5 4 2 2" xfId="51347"/>
    <cellStyle name="Note 4 5 4 2 3" xfId="51348"/>
    <cellStyle name="Note 4 5 4 2_4) FAS 143" xfId="51349"/>
    <cellStyle name="Note 4 5 4 3" xfId="51350"/>
    <cellStyle name="Note 4 5 4 4" xfId="51351"/>
    <cellStyle name="Note 4 5 4_11) Prop" xfId="51352"/>
    <cellStyle name="Note 4 5 5" xfId="51353"/>
    <cellStyle name="Note 4 5 5 2" xfId="51354"/>
    <cellStyle name="Note 4 5 5 3" xfId="51355"/>
    <cellStyle name="Note 4 5 5_11) Prop" xfId="51356"/>
    <cellStyle name="Note 4 5 6" xfId="51357"/>
    <cellStyle name="Note 4 5 6 2" xfId="51358"/>
    <cellStyle name="Note 4 5 6 3" xfId="51359"/>
    <cellStyle name="Note 4 5 6_4) FAS 143" xfId="51360"/>
    <cellStyle name="Note 4 5 7" xfId="51361"/>
    <cellStyle name="Note 4 5 7 2" xfId="51362"/>
    <cellStyle name="Note 4 5 7 3" xfId="51363"/>
    <cellStyle name="Note 4 5 7_4) FAS 143" xfId="51364"/>
    <cellStyle name="Note 4 5 8" xfId="51365"/>
    <cellStyle name="Note 4 5 9" xfId="51366"/>
    <cellStyle name="Note 4 5_11) Prop" xfId="51367"/>
    <cellStyle name="Note 4 6" xfId="51368"/>
    <cellStyle name="Note 4 6 2" xfId="51369"/>
    <cellStyle name="Note 4 6 2 2" xfId="51370"/>
    <cellStyle name="Note 4 6 2 2 2" xfId="51371"/>
    <cellStyle name="Note 4 6 2 2 3" xfId="51372"/>
    <cellStyle name="Note 4 6 2 2_4) FAS 143" xfId="51373"/>
    <cellStyle name="Note 4 6 2 3" xfId="51374"/>
    <cellStyle name="Note 4 6 2 4" xfId="51375"/>
    <cellStyle name="Note 4 6 2_11) Prop" xfId="51376"/>
    <cellStyle name="Note 4 6 3" xfId="51377"/>
    <cellStyle name="Note 4 6 3 2" xfId="51378"/>
    <cellStyle name="Note 4 6 3 3" xfId="51379"/>
    <cellStyle name="Note 4 6 3_4) FAS 143" xfId="51380"/>
    <cellStyle name="Note 4 6 4" xfId="51381"/>
    <cellStyle name="Note 4 6 4 2" xfId="51382"/>
    <cellStyle name="Note 4 6 4 3" xfId="51383"/>
    <cellStyle name="Note 4 6 4_4) FAS 143" xfId="51384"/>
    <cellStyle name="Note 4 6 5" xfId="51385"/>
    <cellStyle name="Note 4 6 6" xfId="51386"/>
    <cellStyle name="Note 4 6_11) Prop" xfId="51387"/>
    <cellStyle name="Note 4 7" xfId="51388"/>
    <cellStyle name="Note 4 7 2" xfId="51389"/>
    <cellStyle name="Note 4 7 2 2" xfId="51390"/>
    <cellStyle name="Note 4 7 2 2 2" xfId="51391"/>
    <cellStyle name="Note 4 7 2 2 3" xfId="51392"/>
    <cellStyle name="Note 4 7 2 2_4) FAS 143" xfId="51393"/>
    <cellStyle name="Note 4 7 2 3" xfId="51394"/>
    <cellStyle name="Note 4 7 2 4" xfId="51395"/>
    <cellStyle name="Note 4 7 2_11) Prop" xfId="51396"/>
    <cellStyle name="Note 4 7 3" xfId="51397"/>
    <cellStyle name="Note 4 7 3 2" xfId="51398"/>
    <cellStyle name="Note 4 7 3 3" xfId="51399"/>
    <cellStyle name="Note 4 7 3_4) FAS 143" xfId="51400"/>
    <cellStyle name="Note 4 7 4" xfId="51401"/>
    <cellStyle name="Note 4 7 5" xfId="51402"/>
    <cellStyle name="Note 4 7_11) Prop" xfId="51403"/>
    <cellStyle name="Note 4 8" xfId="51404"/>
    <cellStyle name="Note 4 8 2" xfId="51405"/>
    <cellStyle name="Note 4 8 2 2" xfId="51406"/>
    <cellStyle name="Note 4 8 2 2 2" xfId="51407"/>
    <cellStyle name="Note 4 8 2 2 3" xfId="51408"/>
    <cellStyle name="Note 4 8 2 2_4) FAS 143" xfId="51409"/>
    <cellStyle name="Note 4 8 2 3" xfId="51410"/>
    <cellStyle name="Note 4 8 2 4" xfId="51411"/>
    <cellStyle name="Note 4 8 2_11) Prop" xfId="51412"/>
    <cellStyle name="Note 4 8 3" xfId="51413"/>
    <cellStyle name="Note 4 8 3 2" xfId="51414"/>
    <cellStyle name="Note 4 8 3 3" xfId="51415"/>
    <cellStyle name="Note 4 8 3_11) Prop" xfId="51416"/>
    <cellStyle name="Note 4 8 4" xfId="51417"/>
    <cellStyle name="Note 4 8 5" xfId="51418"/>
    <cellStyle name="Note 4 8_11) Prop" xfId="51419"/>
    <cellStyle name="Note 4 9" xfId="51420"/>
    <cellStyle name="Note 4 9 2" xfId="51421"/>
    <cellStyle name="Note 4 9 2 2" xfId="51422"/>
    <cellStyle name="Note 4 9 2 3" xfId="51423"/>
    <cellStyle name="Note 4 9 2_4) FAS 143" xfId="51424"/>
    <cellStyle name="Note 4 9 3" xfId="51425"/>
    <cellStyle name="Note 4 9 4" xfId="51426"/>
    <cellStyle name="Note 4 9_11) Prop" xfId="51427"/>
    <cellStyle name="Note 4_1.) Midland &amp; P&amp;L" xfId="51428"/>
    <cellStyle name="Note 5" xfId="51429"/>
    <cellStyle name="Note 5 10" xfId="51430"/>
    <cellStyle name="Note 5 11" xfId="51431"/>
    <cellStyle name="Note 5 2" xfId="51432"/>
    <cellStyle name="Note 5 2 10" xfId="51433"/>
    <cellStyle name="Note 5 2 2" xfId="51434"/>
    <cellStyle name="Note 5 2 2 2" xfId="51435"/>
    <cellStyle name="Note 5 2 2 2 2" xfId="51436"/>
    <cellStyle name="Note 5 2 2 2 3" xfId="51437"/>
    <cellStyle name="Note 5 2 2 2_4) FAS 143" xfId="51438"/>
    <cellStyle name="Note 5 2 2 3" xfId="51439"/>
    <cellStyle name="Note 5 2 2 3 2" xfId="51440"/>
    <cellStyle name="Note 5 2 2 3 3" xfId="51441"/>
    <cellStyle name="Note 5 2 2 4" xfId="51442"/>
    <cellStyle name="Note 5 2 2 5" xfId="51443"/>
    <cellStyle name="Note 5 2 2_11) Prop" xfId="51444"/>
    <cellStyle name="Note 5 2 3" xfId="51445"/>
    <cellStyle name="Note 5 2 3 2" xfId="51446"/>
    <cellStyle name="Note 5 2 3 2 2" xfId="51447"/>
    <cellStyle name="Note 5 2 3 2 3" xfId="51448"/>
    <cellStyle name="Note 5 2 3 3" xfId="51449"/>
    <cellStyle name="Note 5 2 3 4" xfId="51450"/>
    <cellStyle name="Note 5 2 3_4) FAS 143" xfId="51451"/>
    <cellStyle name="Note 5 2 4" xfId="51452"/>
    <cellStyle name="Note 5 2 4 2" xfId="51453"/>
    <cellStyle name="Note 5 2 4 3" xfId="51454"/>
    <cellStyle name="Note 5 2 4_4) FAS 143" xfId="51455"/>
    <cellStyle name="Note 5 2 5" xfId="51456"/>
    <cellStyle name="Note 5 2 5 2" xfId="51457"/>
    <cellStyle name="Note 5 2 5 3" xfId="51458"/>
    <cellStyle name="Note 5 2 6" xfId="51459"/>
    <cellStyle name="Note 5 2 7" xfId="51460"/>
    <cellStyle name="Note 5 2 8" xfId="51461"/>
    <cellStyle name="Note 5 2 9" xfId="51462"/>
    <cellStyle name="Note 5 2_1.) Midland &amp; P&amp;L" xfId="51463"/>
    <cellStyle name="Note 5 3" xfId="51464"/>
    <cellStyle name="Note 5 3 2" xfId="51465"/>
    <cellStyle name="Note 5 3 2 2" xfId="51466"/>
    <cellStyle name="Note 5 3 2 2 2" xfId="51467"/>
    <cellStyle name="Note 5 3 2 2 3" xfId="51468"/>
    <cellStyle name="Note 5 3 2 2_4) FAS 143" xfId="51469"/>
    <cellStyle name="Note 5 3 2 3" xfId="51470"/>
    <cellStyle name="Note 5 3 2 4" xfId="51471"/>
    <cellStyle name="Note 5 3 2_11) Prop" xfId="51472"/>
    <cellStyle name="Note 5 3 3" xfId="51473"/>
    <cellStyle name="Note 5 3 3 2" xfId="51474"/>
    <cellStyle name="Note 5 3 3 3" xfId="51475"/>
    <cellStyle name="Note 5 3 3_4) FAS 143" xfId="51476"/>
    <cellStyle name="Note 5 3 4" xfId="51477"/>
    <cellStyle name="Note 5 3 4 2" xfId="51478"/>
    <cellStyle name="Note 5 3 4 3" xfId="51479"/>
    <cellStyle name="Note 5 3 4_4) FAS 143" xfId="51480"/>
    <cellStyle name="Note 5 3 5" xfId="51481"/>
    <cellStyle name="Note 5 3 6" xfId="51482"/>
    <cellStyle name="Note 5 3_11) Prop" xfId="51483"/>
    <cellStyle name="Note 5 4" xfId="51484"/>
    <cellStyle name="Note 5 4 2" xfId="51485"/>
    <cellStyle name="Note 5 4 2 2" xfId="51486"/>
    <cellStyle name="Note 5 4 2 3" xfId="51487"/>
    <cellStyle name="Note 5 4 2_4) FAS 143" xfId="51488"/>
    <cellStyle name="Note 5 4 3" xfId="51489"/>
    <cellStyle name="Note 5 4 3 2" xfId="51490"/>
    <cellStyle name="Note 5 4 3 3" xfId="51491"/>
    <cellStyle name="Note 5 4 4" xfId="51492"/>
    <cellStyle name="Note 5 4 5" xfId="51493"/>
    <cellStyle name="Note 5 4_11) Prop" xfId="51494"/>
    <cellStyle name="Note 5 5" xfId="51495"/>
    <cellStyle name="Note 5 5 2" xfId="51496"/>
    <cellStyle name="Note 5 5 3" xfId="51497"/>
    <cellStyle name="Note 5 5_11) Prop" xfId="51498"/>
    <cellStyle name="Note 5 6" xfId="51499"/>
    <cellStyle name="Note 5 6 2" xfId="51500"/>
    <cellStyle name="Note 5 6 3" xfId="51501"/>
    <cellStyle name="Note 5 6_4) FAS 143" xfId="51502"/>
    <cellStyle name="Note 5 7" xfId="51503"/>
    <cellStyle name="Note 5 7 2" xfId="51504"/>
    <cellStyle name="Note 5 8" xfId="51505"/>
    <cellStyle name="Note 5 9" xfId="51506"/>
    <cellStyle name="Note 5_1.) Midland &amp; P&amp;L" xfId="51507"/>
    <cellStyle name="Note 6" xfId="51508"/>
    <cellStyle name="Note 6 10" xfId="51509"/>
    <cellStyle name="Note 6 10 2" xfId="51510"/>
    <cellStyle name="Note 6 10 2 2" xfId="51511"/>
    <cellStyle name="Note 6 10 3" xfId="51512"/>
    <cellStyle name="Note 6 10_C1 BS" xfId="51513"/>
    <cellStyle name="Note 6 11" xfId="51514"/>
    <cellStyle name="Note 6 11 2" xfId="51515"/>
    <cellStyle name="Note 6 12" xfId="51516"/>
    <cellStyle name="Note 6 12 2" xfId="51517"/>
    <cellStyle name="Note 6 13" xfId="51518"/>
    <cellStyle name="Note 6 14" xfId="51519"/>
    <cellStyle name="Note 6 15" xfId="51520"/>
    <cellStyle name="Note 6 16" xfId="51521"/>
    <cellStyle name="Note 6 17" xfId="51522"/>
    <cellStyle name="Note 6 18" xfId="51523"/>
    <cellStyle name="Note 6 19" xfId="51524"/>
    <cellStyle name="Note 6 2" xfId="51525"/>
    <cellStyle name="Note 6 2 10" xfId="51526"/>
    <cellStyle name="Note 6 2 2" xfId="51527"/>
    <cellStyle name="Note 6 2 2 2" xfId="51528"/>
    <cellStyle name="Note 6 2 2 2 2" xfId="51529"/>
    <cellStyle name="Note 6 2 2 2 3" xfId="51530"/>
    <cellStyle name="Note 6 2 2 2_4) FAS 143" xfId="51531"/>
    <cellStyle name="Note 6 2 2 3" xfId="51532"/>
    <cellStyle name="Note 6 2 2 3 2" xfId="51533"/>
    <cellStyle name="Note 6 2 2 3 3" xfId="51534"/>
    <cellStyle name="Note 6 2 2 4" xfId="51535"/>
    <cellStyle name="Note 6 2 2 5" xfId="51536"/>
    <cellStyle name="Note 6 2 2_11) Prop" xfId="51537"/>
    <cellStyle name="Note 6 2 3" xfId="51538"/>
    <cellStyle name="Note 6 2 3 2" xfId="51539"/>
    <cellStyle name="Note 6 2 3 2 2" xfId="51540"/>
    <cellStyle name="Note 6 2 3 2 3" xfId="51541"/>
    <cellStyle name="Note 6 2 3 3" xfId="51542"/>
    <cellStyle name="Note 6 2 3 4" xfId="51543"/>
    <cellStyle name="Note 6 2 3_4) FAS 143" xfId="51544"/>
    <cellStyle name="Note 6 2 4" xfId="51545"/>
    <cellStyle name="Note 6 2 4 2" xfId="51546"/>
    <cellStyle name="Note 6 2 4 3" xfId="51547"/>
    <cellStyle name="Note 6 2 4_R1 IS" xfId="51548"/>
    <cellStyle name="Note 6 2 5" xfId="51549"/>
    <cellStyle name="Note 6 2 5 2" xfId="51550"/>
    <cellStyle name="Note 6 2 5 3" xfId="51551"/>
    <cellStyle name="Note 6 2 5_R1 IS" xfId="51552"/>
    <cellStyle name="Note 6 2 6" xfId="51553"/>
    <cellStyle name="Note 6 2 6 2" xfId="51554"/>
    <cellStyle name="Note 6 2 7" xfId="51555"/>
    <cellStyle name="Note 6 2 7 2" xfId="51556"/>
    <cellStyle name="Note 6 2 8" xfId="51557"/>
    <cellStyle name="Note 6 2 8 2" xfId="51558"/>
    <cellStyle name="Note 6 2 9" xfId="51559"/>
    <cellStyle name="Note 6 2 9 2" xfId="51560"/>
    <cellStyle name="Note 6 2_11) Prop" xfId="51561"/>
    <cellStyle name="Note 6 20" xfId="51562"/>
    <cellStyle name="Note 6 3" xfId="51563"/>
    <cellStyle name="Note 6 3 2" xfId="51564"/>
    <cellStyle name="Note 6 3 2 2" xfId="51565"/>
    <cellStyle name="Note 6 3 2 2 2" xfId="51566"/>
    <cellStyle name="Note 6 3 2 2 3" xfId="51567"/>
    <cellStyle name="Note 6 3 2 2_4) FAS 143" xfId="51568"/>
    <cellStyle name="Note 6 3 2 3" xfId="51569"/>
    <cellStyle name="Note 6 3 2 4" xfId="51570"/>
    <cellStyle name="Note 6 3 2_11) Prop" xfId="51571"/>
    <cellStyle name="Note 6 3 3" xfId="51572"/>
    <cellStyle name="Note 6 3 3 2" xfId="51573"/>
    <cellStyle name="Note 6 3 3 3" xfId="51574"/>
    <cellStyle name="Note 6 3 3_4) FAS 143" xfId="51575"/>
    <cellStyle name="Note 6 3 4" xfId="51576"/>
    <cellStyle name="Note 6 3 4 2" xfId="51577"/>
    <cellStyle name="Note 6 3 4 3" xfId="51578"/>
    <cellStyle name="Note 6 3 5" xfId="51579"/>
    <cellStyle name="Note 6 3 6" xfId="51580"/>
    <cellStyle name="Note 6 3_11) Prop" xfId="51581"/>
    <cellStyle name="Note 6 4" xfId="51582"/>
    <cellStyle name="Note 6 4 2" xfId="51583"/>
    <cellStyle name="Note 6 4 2 2" xfId="51584"/>
    <cellStyle name="Note 6 4 2 3" xfId="51585"/>
    <cellStyle name="Note 6 4 2_4) FAS 143" xfId="51586"/>
    <cellStyle name="Note 6 4 3" xfId="51587"/>
    <cellStyle name="Note 6 4 3 2" xfId="51588"/>
    <cellStyle name="Note 6 4 3 3" xfId="51589"/>
    <cellStyle name="Note 6 4 4" xfId="51590"/>
    <cellStyle name="Note 6 4 5" xfId="51591"/>
    <cellStyle name="Note 6 4_11) Prop" xfId="51592"/>
    <cellStyle name="Note 6 5" xfId="51593"/>
    <cellStyle name="Note 6 5 2" xfId="51594"/>
    <cellStyle name="Note 6 5 3" xfId="51595"/>
    <cellStyle name="Note 6 5_4) FAS 143" xfId="51596"/>
    <cellStyle name="Note 6 6" xfId="51597"/>
    <cellStyle name="Note 6 6 2" xfId="51598"/>
    <cellStyle name="Note 6 6 3" xfId="51599"/>
    <cellStyle name="Note 6 6_4) FAS 143" xfId="51600"/>
    <cellStyle name="Note 6 7" xfId="51601"/>
    <cellStyle name="Note 6 7 2" xfId="51602"/>
    <cellStyle name="Note 6 7 2 2" xfId="51603"/>
    <cellStyle name="Note 6 7 3" xfId="51604"/>
    <cellStyle name="Note 6 7_C1 BS" xfId="51605"/>
    <cellStyle name="Note 6 8" xfId="51606"/>
    <cellStyle name="Note 6 8 2" xfId="51607"/>
    <cellStyle name="Note 6 8 2 2" xfId="51608"/>
    <cellStyle name="Note 6 8 3" xfId="51609"/>
    <cellStyle name="Note 6 8_C1 BS" xfId="51610"/>
    <cellStyle name="Note 6 9" xfId="51611"/>
    <cellStyle name="Note 6 9 2" xfId="51612"/>
    <cellStyle name="Note 6 9 2 2" xfId="51613"/>
    <cellStyle name="Note 6 9 3" xfId="51614"/>
    <cellStyle name="Note 6 9_C1 BS" xfId="51615"/>
    <cellStyle name="Note 6_11) Prop" xfId="51616"/>
    <cellStyle name="Note 7" xfId="51617"/>
    <cellStyle name="Note 7 2" xfId="51618"/>
    <cellStyle name="Note 7 2 2" xfId="51619"/>
    <cellStyle name="Note 7 2 2 2" xfId="51620"/>
    <cellStyle name="Note 7 2 2 3" xfId="51621"/>
    <cellStyle name="Note 7 2 3" xfId="51622"/>
    <cellStyle name="Note 7 2 3 2" xfId="51623"/>
    <cellStyle name="Note 7 2 3 3" xfId="51624"/>
    <cellStyle name="Note 7 2 4" xfId="51625"/>
    <cellStyle name="Note 7 2 5" xfId="51626"/>
    <cellStyle name="Note 7 2_R1 IS" xfId="51627"/>
    <cellStyle name="Note 7 3" xfId="51628"/>
    <cellStyle name="Note 7 3 2" xfId="51629"/>
    <cellStyle name="Note 7 3 2 2" xfId="51630"/>
    <cellStyle name="Note 7 3 2 3" xfId="51631"/>
    <cellStyle name="Note 7 3 3" xfId="51632"/>
    <cellStyle name="Note 7 3 4" xfId="51633"/>
    <cellStyle name="Note 7 4" xfId="51634"/>
    <cellStyle name="Note 7 4 2" xfId="51635"/>
    <cellStyle name="Note 7 4 3" xfId="51636"/>
    <cellStyle name="Note 7 5" xfId="51637"/>
    <cellStyle name="Note 7 5 2" xfId="51638"/>
    <cellStyle name="Note 7 5 3" xfId="51639"/>
    <cellStyle name="Note 7 6" xfId="51640"/>
    <cellStyle name="Note 7 7" xfId="51641"/>
    <cellStyle name="Note 7_4) FAS 143" xfId="51642"/>
    <cellStyle name="Note 8" xfId="51643"/>
    <cellStyle name="Note 8 2" xfId="51644"/>
    <cellStyle name="Note 8 2 2" xfId="51645"/>
    <cellStyle name="Note 8 3" xfId="51646"/>
    <cellStyle name="Note 8 4" xfId="51647"/>
    <cellStyle name="Note 8_4) FAS 143" xfId="51648"/>
    <cellStyle name="Note 9" xfId="51649"/>
    <cellStyle name="Note 9 2" xfId="51650"/>
    <cellStyle name="Note 9 2 2" xfId="51651"/>
    <cellStyle name="Note 9 2 2 2" xfId="51652"/>
    <cellStyle name="Note 9 2 2 3" xfId="51653"/>
    <cellStyle name="Note 9 2 3" xfId="51654"/>
    <cellStyle name="Note 9 2 3 2" xfId="51655"/>
    <cellStyle name="Note 9 2 3 3" xfId="51656"/>
    <cellStyle name="Note 9 2 4" xfId="51657"/>
    <cellStyle name="Note 9 2 5" xfId="51658"/>
    <cellStyle name="Note 9 3" xfId="51659"/>
    <cellStyle name="Note 9 3 2" xfId="51660"/>
    <cellStyle name="Note 9 3 2 2" xfId="51661"/>
    <cellStyle name="Note 9 3 2 3" xfId="51662"/>
    <cellStyle name="Note 9 3 3" xfId="51663"/>
    <cellStyle name="Note 9 3 4" xfId="51664"/>
    <cellStyle name="Note 9 4" xfId="51665"/>
    <cellStyle name="Note 9 4 2" xfId="51666"/>
    <cellStyle name="Note 9 4 3" xfId="51667"/>
    <cellStyle name="Note 9 5" xfId="51668"/>
    <cellStyle name="Note 9 5 2" xfId="51669"/>
    <cellStyle name="Note 9 5 3" xfId="51670"/>
    <cellStyle name="Note 9 6" xfId="51671"/>
    <cellStyle name="Note 9 7" xfId="51672"/>
    <cellStyle name="Note 9_4) FAS 143" xfId="51673"/>
    <cellStyle name="Output 10" xfId="51674"/>
    <cellStyle name="Output 11" xfId="51675"/>
    <cellStyle name="Output 2" xfId="51676"/>
    <cellStyle name="Output 2 2" xfId="51677"/>
    <cellStyle name="Output 2 2 10" xfId="51678"/>
    <cellStyle name="Output 2 2 2" xfId="51679"/>
    <cellStyle name="Output 2 2 2 2" xfId="51680"/>
    <cellStyle name="Output 2 2 2 2 2" xfId="51681"/>
    <cellStyle name="Output 2 2 2 2 3" xfId="51682"/>
    <cellStyle name="Output 2 2 2 2_11) Prop" xfId="51683"/>
    <cellStyle name="Output 2 2 2 3" xfId="51684"/>
    <cellStyle name="Output 2 2 2 3 2" xfId="51685"/>
    <cellStyle name="Output 2 2 2 3 3" xfId="51686"/>
    <cellStyle name="Output 2 2 2 3_4) FAS 143" xfId="51687"/>
    <cellStyle name="Output 2 2 2 4" xfId="51688"/>
    <cellStyle name="Output 2 2 2_11) Prop" xfId="51689"/>
    <cellStyle name="Output 2 2 3" xfId="51690"/>
    <cellStyle name="Output 2 2 3 2" xfId="51691"/>
    <cellStyle name="Output 2 2 3 2 2" xfId="51692"/>
    <cellStyle name="Output 2 2 3 2 3" xfId="51693"/>
    <cellStyle name="Output 2 2 3 2_11) Prop" xfId="51694"/>
    <cellStyle name="Output 2 2 3 3" xfId="51695"/>
    <cellStyle name="Output 2 2 3 3 2" xfId="51696"/>
    <cellStyle name="Output 2 2 3 3 3" xfId="51697"/>
    <cellStyle name="Output 2 2 3 3_4) FAS 143" xfId="51698"/>
    <cellStyle name="Output 2 2 3 4" xfId="51699"/>
    <cellStyle name="Output 2 2 3 5" xfId="51700"/>
    <cellStyle name="Output 2 2 3_11) Prop" xfId="51701"/>
    <cellStyle name="Output 2 2 4" xfId="51702"/>
    <cellStyle name="Output 2 2 4 2" xfId="51703"/>
    <cellStyle name="Output 2 2 4 2 2" xfId="51704"/>
    <cellStyle name="Output 2 2 4 2 3" xfId="51705"/>
    <cellStyle name="Output 2 2 4 2_4) FAS 143" xfId="51706"/>
    <cellStyle name="Output 2 2 4 3" xfId="51707"/>
    <cellStyle name="Output 2 2 4 4" xfId="51708"/>
    <cellStyle name="Output 2 2 4_11) Prop" xfId="51709"/>
    <cellStyle name="Output 2 2 5" xfId="51710"/>
    <cellStyle name="Output 2 2 5 2" xfId="51711"/>
    <cellStyle name="Output 2 2 5 2 2" xfId="51712"/>
    <cellStyle name="Output 2 2 5 2 3" xfId="51713"/>
    <cellStyle name="Output 2 2 5 2_4) FAS 143" xfId="51714"/>
    <cellStyle name="Output 2 2 5 3" xfId="51715"/>
    <cellStyle name="Output 2 2 5 4" xfId="51716"/>
    <cellStyle name="Output 2 2 5_11) Prop" xfId="51717"/>
    <cellStyle name="Output 2 2 6" xfId="51718"/>
    <cellStyle name="Output 2 2 6 2" xfId="51719"/>
    <cellStyle name="Output 2 2 6 3" xfId="51720"/>
    <cellStyle name="Output 2 2 6_11) Prop" xfId="51721"/>
    <cellStyle name="Output 2 2 7" xfId="51722"/>
    <cellStyle name="Output 2 2 7 2" xfId="51723"/>
    <cellStyle name="Output 2 2 7 3" xfId="51724"/>
    <cellStyle name="Output 2 2 7_11) Prop" xfId="51725"/>
    <cellStyle name="Output 2 2 8" xfId="51726"/>
    <cellStyle name="Output 2 2 8 2" xfId="51727"/>
    <cellStyle name="Output 2 2 8 3" xfId="51728"/>
    <cellStyle name="Output 2 2 8_4) FAS 143" xfId="51729"/>
    <cellStyle name="Output 2 2 9" xfId="51730"/>
    <cellStyle name="Output 2 2_1.) Midland &amp; P&amp;L" xfId="51731"/>
    <cellStyle name="Output 2 3" xfId="51732"/>
    <cellStyle name="Output 2 3 10" xfId="51733"/>
    <cellStyle name="Output 2 3 2" xfId="51734"/>
    <cellStyle name="Output 2 3 2 2" xfId="51735"/>
    <cellStyle name="Output 2 3 2 2 2" xfId="51736"/>
    <cellStyle name="Output 2 3 2 2 2 2" xfId="51737"/>
    <cellStyle name="Output 2 3 2 2 2 3" xfId="51738"/>
    <cellStyle name="Output 2 3 2 2 2_4) FAS 143" xfId="51739"/>
    <cellStyle name="Output 2 3 2 2 3" xfId="51740"/>
    <cellStyle name="Output 2 3 2 2 4" xfId="51741"/>
    <cellStyle name="Output 2 3 2 2_11) Prop" xfId="51742"/>
    <cellStyle name="Output 2 3 2 3" xfId="51743"/>
    <cellStyle name="Output 2 3 2 3 2" xfId="51744"/>
    <cellStyle name="Output 2 3 2 3 3" xfId="51745"/>
    <cellStyle name="Output 2 3 2 3_4) FAS 143" xfId="51746"/>
    <cellStyle name="Output 2 3 2 4" xfId="51747"/>
    <cellStyle name="Output 2 3 2 5" xfId="51748"/>
    <cellStyle name="Output 2 3 2_11) Prop" xfId="51749"/>
    <cellStyle name="Output 2 3 3" xfId="51750"/>
    <cellStyle name="Output 2 3 3 2" xfId="51751"/>
    <cellStyle name="Output 2 3 3 3" xfId="51752"/>
    <cellStyle name="Output 2 3 3_4) FAS 143" xfId="51753"/>
    <cellStyle name="Output 2 3 4" xfId="51754"/>
    <cellStyle name="Output 2 3 5" xfId="51755"/>
    <cellStyle name="Output 2 3 6" xfId="51756"/>
    <cellStyle name="Output 2 3 7" xfId="51757"/>
    <cellStyle name="Output 2 3 8" xfId="51758"/>
    <cellStyle name="Output 2 3 9" xfId="51759"/>
    <cellStyle name="Output 2 3_1.) Midland &amp; P&amp;L" xfId="51760"/>
    <cellStyle name="Output 2 4" xfId="51761"/>
    <cellStyle name="Output 2 4 2" xfId="51762"/>
    <cellStyle name="Output 2 4 2 2" xfId="51763"/>
    <cellStyle name="Output 2 4 2 3" xfId="51764"/>
    <cellStyle name="Output 2 4 2_4) FAS 143" xfId="51765"/>
    <cellStyle name="Output 2 4 3" xfId="51766"/>
    <cellStyle name="Output 2 4 4" xfId="51767"/>
    <cellStyle name="Output 2 4_11) Prop" xfId="51768"/>
    <cellStyle name="Output 2 5" xfId="51769"/>
    <cellStyle name="Output 2 5 2" xfId="51770"/>
    <cellStyle name="Output 2 5 2 2" xfId="51771"/>
    <cellStyle name="Output 2 5 2 2 2" xfId="51772"/>
    <cellStyle name="Output 2 5 2 2 3" xfId="51773"/>
    <cellStyle name="Output 2 5 2 2_4) FAS 143" xfId="51774"/>
    <cellStyle name="Output 2 5 2 3" xfId="51775"/>
    <cellStyle name="Output 2 5 2 4" xfId="51776"/>
    <cellStyle name="Output 2 5 2_11) Prop" xfId="51777"/>
    <cellStyle name="Output 2 5 3" xfId="51778"/>
    <cellStyle name="Output 2 5 3 2" xfId="51779"/>
    <cellStyle name="Output 2 5 3 3" xfId="51780"/>
    <cellStyle name="Output 2 5 3_4) FAS 143" xfId="51781"/>
    <cellStyle name="Output 2 5 4" xfId="51782"/>
    <cellStyle name="Output 2 5 5" xfId="51783"/>
    <cellStyle name="Output 2 5_11) Prop" xfId="51784"/>
    <cellStyle name="Output 2 6" xfId="51785"/>
    <cellStyle name="Output 2 6 2" xfId="51786"/>
    <cellStyle name="Output 2 6 2 2" xfId="51787"/>
    <cellStyle name="Output 2 6 2 3" xfId="51788"/>
    <cellStyle name="Output 2 6 2_4) FAS 143" xfId="51789"/>
    <cellStyle name="Output 2 6 3" xfId="51790"/>
    <cellStyle name="Output 2 6 4" xfId="51791"/>
    <cellStyle name="Output 2 6_11) Prop" xfId="51792"/>
    <cellStyle name="Output 2 7" xfId="51793"/>
    <cellStyle name="Output 2 7 2" xfId="51794"/>
    <cellStyle name="Output 2 7 3" xfId="51795"/>
    <cellStyle name="Output 2 7_4) FAS 143" xfId="51796"/>
    <cellStyle name="Output 2 8" xfId="51797"/>
    <cellStyle name="Output 2 9" xfId="51798"/>
    <cellStyle name="Output 2_1.) Midland &amp; P&amp;L" xfId="51799"/>
    <cellStyle name="Output 3" xfId="51800"/>
    <cellStyle name="Output 3 2" xfId="51801"/>
    <cellStyle name="Output 3 2 2" xfId="51802"/>
    <cellStyle name="Output 3 2 2 2" xfId="51803"/>
    <cellStyle name="Output 3 2 2 2 2" xfId="51804"/>
    <cellStyle name="Output 3 2 2 2 3" xfId="51805"/>
    <cellStyle name="Output 3 2 2 2_4) FAS 143" xfId="51806"/>
    <cellStyle name="Output 3 2 2 3" xfId="51807"/>
    <cellStyle name="Output 3 2 2 4" xfId="51808"/>
    <cellStyle name="Output 3 2 2_11) Prop" xfId="51809"/>
    <cellStyle name="Output 3 2 3" xfId="51810"/>
    <cellStyle name="Output 3 2 3 2" xfId="51811"/>
    <cellStyle name="Output 3 2 3 3" xfId="51812"/>
    <cellStyle name="Output 3 2 3_4) FAS 143" xfId="51813"/>
    <cellStyle name="Output 3 2 4" xfId="51814"/>
    <cellStyle name="Output 3 2 5" xfId="51815"/>
    <cellStyle name="Output 3 2_11) Prop" xfId="51816"/>
    <cellStyle name="Output 3 3" xfId="51817"/>
    <cellStyle name="Output 3 3 2" xfId="51818"/>
    <cellStyle name="Output 3 3 2 2" xfId="51819"/>
    <cellStyle name="Output 3 3 2 2 2" xfId="51820"/>
    <cellStyle name="Output 3 3 2 2 3" xfId="51821"/>
    <cellStyle name="Output 3 3 2 2_4) FAS 143" xfId="51822"/>
    <cellStyle name="Output 3 3 2 3" xfId="51823"/>
    <cellStyle name="Output 3 3 2 4" xfId="51824"/>
    <cellStyle name="Output 3 3 2_11) Prop" xfId="51825"/>
    <cellStyle name="Output 3 3 3" xfId="51826"/>
    <cellStyle name="Output 3 3 3 2" xfId="51827"/>
    <cellStyle name="Output 3 3 3 3" xfId="51828"/>
    <cellStyle name="Output 3 3 3_11) Prop" xfId="51829"/>
    <cellStyle name="Output 3 3 4" xfId="51830"/>
    <cellStyle name="Output 3 3 4 2" xfId="51831"/>
    <cellStyle name="Output 3 3 4 3" xfId="51832"/>
    <cellStyle name="Output 3 3 4_4) FAS 143" xfId="51833"/>
    <cellStyle name="Output 3 3 5" xfId="51834"/>
    <cellStyle name="Output 3 3 6" xfId="51835"/>
    <cellStyle name="Output 3 3_11) Prop" xfId="51836"/>
    <cellStyle name="Output 3 4" xfId="51837"/>
    <cellStyle name="Output 3 4 2" xfId="51838"/>
    <cellStyle name="Output 3 4 2 2" xfId="51839"/>
    <cellStyle name="Output 3 4 2 3" xfId="51840"/>
    <cellStyle name="Output 3 4 2_4) FAS 143" xfId="51841"/>
    <cellStyle name="Output 3 4 3" xfId="51842"/>
    <cellStyle name="Output 3 4 4" xfId="51843"/>
    <cellStyle name="Output 3 4_11) Prop" xfId="51844"/>
    <cellStyle name="Output 3 5" xfId="51845"/>
    <cellStyle name="Output 3 5 2" xfId="51846"/>
    <cellStyle name="Output 3 5 3" xfId="51847"/>
    <cellStyle name="Output 3 5_4) FAS 143" xfId="51848"/>
    <cellStyle name="Output 3 6" xfId="51849"/>
    <cellStyle name="Output 3 7" xfId="51850"/>
    <cellStyle name="Output 3 8" xfId="51851"/>
    <cellStyle name="Output 3_11) Prop" xfId="51852"/>
    <cellStyle name="Output 4" xfId="51853"/>
    <cellStyle name="Output 4 10" xfId="51854"/>
    <cellStyle name="Output 4 2" xfId="51855"/>
    <cellStyle name="Output 4 2 2" xfId="51856"/>
    <cellStyle name="Output 4 2 2 2" xfId="51857"/>
    <cellStyle name="Output 4 2 2 3" xfId="51858"/>
    <cellStyle name="Output 4 2 2_4) FAS 143" xfId="51859"/>
    <cellStyle name="Output 4 2 3" xfId="51860"/>
    <cellStyle name="Output 4 2 4" xfId="51861"/>
    <cellStyle name="Output 4 2_11) Prop" xfId="51862"/>
    <cellStyle name="Output 4 3" xfId="51863"/>
    <cellStyle name="Output 4 3 2" xfId="51864"/>
    <cellStyle name="Output 4 3 2 2" xfId="51865"/>
    <cellStyle name="Output 4 3 2 2 2" xfId="51866"/>
    <cellStyle name="Output 4 3 2 2 3" xfId="51867"/>
    <cellStyle name="Output 4 3 2 2_4) FAS 143" xfId="51868"/>
    <cellStyle name="Output 4 3 2 3" xfId="51869"/>
    <cellStyle name="Output 4 3 2 4" xfId="51870"/>
    <cellStyle name="Output 4 3 2_11) Prop" xfId="51871"/>
    <cellStyle name="Output 4 3 3" xfId="51872"/>
    <cellStyle name="Output 4 3 3 2" xfId="51873"/>
    <cellStyle name="Output 4 3 3 3" xfId="51874"/>
    <cellStyle name="Output 4 3 3_4) FAS 143" xfId="51875"/>
    <cellStyle name="Output 4 3 4" xfId="51876"/>
    <cellStyle name="Output 4 3 5" xfId="51877"/>
    <cellStyle name="Output 4 3_11) Prop" xfId="51878"/>
    <cellStyle name="Output 4 4" xfId="51879"/>
    <cellStyle name="Output 4 4 2" xfId="51880"/>
    <cellStyle name="Output 4 4 2 2" xfId="51881"/>
    <cellStyle name="Output 4 4 2 3" xfId="51882"/>
    <cellStyle name="Output 4 4 2_4) FAS 143" xfId="51883"/>
    <cellStyle name="Output 4 4 3" xfId="51884"/>
    <cellStyle name="Output 4 4 4" xfId="51885"/>
    <cellStyle name="Output 4 4_11) Prop" xfId="51886"/>
    <cellStyle name="Output 4 5" xfId="51887"/>
    <cellStyle name="Output 4 5 2" xfId="51888"/>
    <cellStyle name="Output 4 5 2 2" xfId="51889"/>
    <cellStyle name="Output 4 5 2 3" xfId="51890"/>
    <cellStyle name="Output 4 5 2_4) FAS 143" xfId="51891"/>
    <cellStyle name="Output 4 5 3" xfId="51892"/>
    <cellStyle name="Output 4 5 4" xfId="51893"/>
    <cellStyle name="Output 4 5_11) Prop" xfId="51894"/>
    <cellStyle name="Output 4 6" xfId="51895"/>
    <cellStyle name="Output 4 6 2" xfId="51896"/>
    <cellStyle name="Output 4 6 3" xfId="51897"/>
    <cellStyle name="Output 4 6_11) Prop" xfId="51898"/>
    <cellStyle name="Output 4 7" xfId="51899"/>
    <cellStyle name="Output 4 7 2" xfId="51900"/>
    <cellStyle name="Output 4 7 3" xfId="51901"/>
    <cellStyle name="Output 4 7_11) Prop" xfId="51902"/>
    <cellStyle name="Output 4 8" xfId="51903"/>
    <cellStyle name="Output 4 9" xfId="51904"/>
    <cellStyle name="Output 4_11) Prop" xfId="51905"/>
    <cellStyle name="Output 5" xfId="51906"/>
    <cellStyle name="Output 5 2" xfId="51907"/>
    <cellStyle name="Output 5 2 2" xfId="51908"/>
    <cellStyle name="Output 5 2 2 2" xfId="51909"/>
    <cellStyle name="Output 5 2 2 3" xfId="51910"/>
    <cellStyle name="Output 5 2 2_4) FAS 143" xfId="51911"/>
    <cellStyle name="Output 5 2 3" xfId="51912"/>
    <cellStyle name="Output 5 2 4" xfId="51913"/>
    <cellStyle name="Output 5 2_11) Prop" xfId="51914"/>
    <cellStyle name="Output 5 3" xfId="51915"/>
    <cellStyle name="Output 5 3 2" xfId="51916"/>
    <cellStyle name="Output 5 3 3" xfId="51917"/>
    <cellStyle name="Output 5 3_11) Prop" xfId="51918"/>
    <cellStyle name="Output 5 4" xfId="51919"/>
    <cellStyle name="Output 5 4 2" xfId="51920"/>
    <cellStyle name="Output 5 4 3" xfId="51921"/>
    <cellStyle name="Output 5 4_4) FAS 143" xfId="51922"/>
    <cellStyle name="Output 5 5" xfId="51923"/>
    <cellStyle name="Output 5 6" xfId="51924"/>
    <cellStyle name="Output 5_11) Prop" xfId="51925"/>
    <cellStyle name="Output 6" xfId="51926"/>
    <cellStyle name="Output 7" xfId="51927"/>
    <cellStyle name="Output 8" xfId="51928"/>
    <cellStyle name="Output 9" xfId="51929"/>
    <cellStyle name="Output Amounts" xfId="51930"/>
    <cellStyle name="Output Amounts 10" xfId="51931"/>
    <cellStyle name="Output Amounts 10 2" xfId="51932"/>
    <cellStyle name="OUTPUT AMOUNTS 11" xfId="51933"/>
    <cellStyle name="OUTPUT AMOUNTS 12" xfId="51934"/>
    <cellStyle name="OUTPUT AMOUNTS 13" xfId="51935"/>
    <cellStyle name="OUTPUT AMOUNTS 14" xfId="51936"/>
    <cellStyle name="OUTPUT AMOUNTS 15" xfId="51937"/>
    <cellStyle name="OUTPUT AMOUNTS 16" xfId="51938"/>
    <cellStyle name="OUTPUT AMOUNTS 17" xfId="51939"/>
    <cellStyle name="OUTPUT AMOUNTS 18" xfId="51940"/>
    <cellStyle name="OUTPUT AMOUNTS 19" xfId="51941"/>
    <cellStyle name="OUTPUT AMOUNTS 2" xfId="51942"/>
    <cellStyle name="OUTPUT AMOUNTS 2 2" xfId="51943"/>
    <cellStyle name="OUTPUT AMOUNTS 2 2 2" xfId="51944"/>
    <cellStyle name="OUTPUT AMOUNTS 2 2_4) FAS 143" xfId="51945"/>
    <cellStyle name="OUTPUT AMOUNTS 2 3" xfId="51946"/>
    <cellStyle name="OUTPUT AMOUNTS 2_1.) Midland &amp; P&amp;L" xfId="51947"/>
    <cellStyle name="OUTPUT AMOUNTS 20" xfId="51948"/>
    <cellStyle name="Output Amounts 21" xfId="51949"/>
    <cellStyle name="OUTPUT AMOUNTS 22" xfId="51950"/>
    <cellStyle name="OUTPUT AMOUNTS 23" xfId="51951"/>
    <cellStyle name="OUTPUT AMOUNTS 24" xfId="51952"/>
    <cellStyle name="OUTPUT AMOUNTS 25" xfId="51953"/>
    <cellStyle name="OUTPUT AMOUNTS 26" xfId="51954"/>
    <cellStyle name="OUTPUT AMOUNTS 27" xfId="51955"/>
    <cellStyle name="OUTPUT AMOUNTS 28" xfId="51956"/>
    <cellStyle name="OUTPUT AMOUNTS 29" xfId="51957"/>
    <cellStyle name="Output Amounts 3" xfId="51958"/>
    <cellStyle name="Output Amounts 3 2" xfId="51959"/>
    <cellStyle name="Output Amounts 3 3" xfId="51960"/>
    <cellStyle name="Output Amounts 3_1.) Midland &amp; P&amp;L" xfId="51961"/>
    <cellStyle name="OUTPUT AMOUNTS 30" xfId="51962"/>
    <cellStyle name="Output Amounts 4" xfId="51963"/>
    <cellStyle name="Output Amounts 4 2" xfId="51964"/>
    <cellStyle name="Output Amounts 4_4) FAS 143" xfId="51965"/>
    <cellStyle name="Output Amounts 5" xfId="51966"/>
    <cellStyle name="Output Amounts 5 2" xfId="51967"/>
    <cellStyle name="Output Amounts 5_4) FAS 143" xfId="51968"/>
    <cellStyle name="Output Amounts 6" xfId="51969"/>
    <cellStyle name="Output Amounts 6 2" xfId="51970"/>
    <cellStyle name="Output Amounts 6_4) FAS 143" xfId="51971"/>
    <cellStyle name="Output Amounts 7" xfId="51972"/>
    <cellStyle name="Output Amounts 7 2" xfId="51973"/>
    <cellStyle name="Output Amounts 7_4) FAS 143" xfId="51974"/>
    <cellStyle name="Output Amounts 8" xfId="51975"/>
    <cellStyle name="Output Amounts 8 2" xfId="51976"/>
    <cellStyle name="Output Amounts 8_4) FAS 143" xfId="51977"/>
    <cellStyle name="Output Amounts 9" xfId="51978"/>
    <cellStyle name="Output Amounts 9 2" xfId="51979"/>
    <cellStyle name="Output Amounts 9_4) FAS 143" xfId="51980"/>
    <cellStyle name="OUTPUT AMOUNTS_1.) Midland &amp; P&amp;L" xfId="51981"/>
    <cellStyle name="Output Column Headings" xfId="51982"/>
    <cellStyle name="Output Column Headings 10" xfId="51983"/>
    <cellStyle name="Output Column Headings 10 2" xfId="51984"/>
    <cellStyle name="OUTPUT COLUMN HEADINGS 11" xfId="51985"/>
    <cellStyle name="OUTPUT COLUMN HEADINGS 12" xfId="51986"/>
    <cellStyle name="OUTPUT COLUMN HEADINGS 13" xfId="51987"/>
    <cellStyle name="OUTPUT COLUMN HEADINGS 14" xfId="51988"/>
    <cellStyle name="OUTPUT COLUMN HEADINGS 15" xfId="51989"/>
    <cellStyle name="OUTPUT COLUMN HEADINGS 16" xfId="51990"/>
    <cellStyle name="OUTPUT COLUMN HEADINGS 17" xfId="51991"/>
    <cellStyle name="OUTPUT COLUMN HEADINGS 18" xfId="51992"/>
    <cellStyle name="OUTPUT COLUMN HEADINGS 19" xfId="51993"/>
    <cellStyle name="OUTPUT COLUMN HEADINGS 2" xfId="51994"/>
    <cellStyle name="OUTPUT COLUMN HEADINGS 2 2" xfId="51995"/>
    <cellStyle name="OUTPUT COLUMN HEADINGS 2 2 2" xfId="51996"/>
    <cellStyle name="OUTPUT COLUMN HEADINGS 2 2_4) FAS 143" xfId="51997"/>
    <cellStyle name="OUTPUT COLUMN HEADINGS 2 3" xfId="51998"/>
    <cellStyle name="OUTPUT COLUMN HEADINGS 2_1.) Midland &amp; P&amp;L" xfId="51999"/>
    <cellStyle name="OUTPUT COLUMN HEADINGS 20" xfId="52000"/>
    <cellStyle name="Output Column Headings 21" xfId="52001"/>
    <cellStyle name="OUTPUT COLUMN HEADINGS 22" xfId="52002"/>
    <cellStyle name="OUTPUT COLUMN HEADINGS 23" xfId="52003"/>
    <cellStyle name="OUTPUT COLUMN HEADINGS 24" xfId="52004"/>
    <cellStyle name="OUTPUT COLUMN HEADINGS 25" xfId="52005"/>
    <cellStyle name="OUTPUT COLUMN HEADINGS 26" xfId="52006"/>
    <cellStyle name="OUTPUT COLUMN HEADINGS 27" xfId="52007"/>
    <cellStyle name="OUTPUT COLUMN HEADINGS 28" xfId="52008"/>
    <cellStyle name="OUTPUT COLUMN HEADINGS 29" xfId="52009"/>
    <cellStyle name="Output Column Headings 3" xfId="52010"/>
    <cellStyle name="Output Column Headings 3 2" xfId="52011"/>
    <cellStyle name="Output Column Headings 3_4) FAS 143" xfId="52012"/>
    <cellStyle name="OUTPUT COLUMN HEADINGS 30" xfId="52013"/>
    <cellStyle name="Output Column Headings 4" xfId="52014"/>
    <cellStyle name="Output Column Headings 4 2" xfId="52015"/>
    <cellStyle name="Output Column Headings 4_4) FAS 143" xfId="52016"/>
    <cellStyle name="Output Column Headings 5" xfId="52017"/>
    <cellStyle name="Output Column Headings 5 2" xfId="52018"/>
    <cellStyle name="Output Column Headings 5_4) FAS 143" xfId="52019"/>
    <cellStyle name="Output Column Headings 6" xfId="52020"/>
    <cellStyle name="Output Column Headings 6 2" xfId="52021"/>
    <cellStyle name="Output Column Headings 6_4) FAS 143" xfId="52022"/>
    <cellStyle name="Output Column Headings 7" xfId="52023"/>
    <cellStyle name="Output Column Headings 7 2" xfId="52024"/>
    <cellStyle name="Output Column Headings 7_4) FAS 143" xfId="52025"/>
    <cellStyle name="Output Column Headings 8" xfId="52026"/>
    <cellStyle name="Output Column Headings 8 2" xfId="52027"/>
    <cellStyle name="Output Column Headings 8_4) FAS 143" xfId="52028"/>
    <cellStyle name="Output Column Headings 9" xfId="52029"/>
    <cellStyle name="Output Column Headings 9 2" xfId="52030"/>
    <cellStyle name="Output Column Headings 9_4) FAS 143" xfId="52031"/>
    <cellStyle name="OUTPUT COLUMN HEADINGS_1.) Midland &amp; P&amp;L" xfId="52032"/>
    <cellStyle name="Output Line Items" xfId="52033"/>
    <cellStyle name="Output Line Items 10" xfId="52034"/>
    <cellStyle name="Output Line Items 10 2" xfId="52035"/>
    <cellStyle name="OUTPUT LINE ITEMS 11" xfId="52036"/>
    <cellStyle name="OUTPUT LINE ITEMS 12" xfId="52037"/>
    <cellStyle name="OUTPUT LINE ITEMS 13" xfId="52038"/>
    <cellStyle name="OUTPUT LINE ITEMS 14" xfId="52039"/>
    <cellStyle name="OUTPUT LINE ITEMS 15" xfId="52040"/>
    <cellStyle name="OUTPUT LINE ITEMS 16" xfId="52041"/>
    <cellStyle name="OUTPUT LINE ITEMS 17" xfId="52042"/>
    <cellStyle name="OUTPUT LINE ITEMS 18" xfId="52043"/>
    <cellStyle name="OUTPUT LINE ITEMS 19" xfId="52044"/>
    <cellStyle name="OUTPUT LINE ITEMS 2" xfId="52045"/>
    <cellStyle name="OUTPUT LINE ITEMS 2 2" xfId="52046"/>
    <cellStyle name="OUTPUT LINE ITEMS 2 2 2" xfId="52047"/>
    <cellStyle name="OUTPUT LINE ITEMS 2 2 3" xfId="52048"/>
    <cellStyle name="OUTPUT LINE ITEMS 2 2_1.) Midland &amp; P&amp;L" xfId="52049"/>
    <cellStyle name="OUTPUT LINE ITEMS 2 3" xfId="52050"/>
    <cellStyle name="OUTPUT LINE ITEMS 2_1.) Midland &amp; P&amp;L" xfId="52051"/>
    <cellStyle name="OUTPUT LINE ITEMS 20" xfId="52052"/>
    <cellStyle name="Output Line Items 21" xfId="52053"/>
    <cellStyle name="OUTPUT LINE ITEMS 22" xfId="52054"/>
    <cellStyle name="OUTPUT LINE ITEMS 23" xfId="52055"/>
    <cellStyle name="OUTPUT LINE ITEMS 24" xfId="52056"/>
    <cellStyle name="OUTPUT LINE ITEMS 25" xfId="52057"/>
    <cellStyle name="OUTPUT LINE ITEMS 26" xfId="52058"/>
    <cellStyle name="OUTPUT LINE ITEMS 27" xfId="52059"/>
    <cellStyle name="OUTPUT LINE ITEMS 28" xfId="52060"/>
    <cellStyle name="OUTPUT LINE ITEMS 29" xfId="52061"/>
    <cellStyle name="Output Line Items 3" xfId="52062"/>
    <cellStyle name="Output Line Items 3 2" xfId="52063"/>
    <cellStyle name="Output Line Items 3 3" xfId="52064"/>
    <cellStyle name="Output Line Items 3_1.) Midland &amp; P&amp;L" xfId="52065"/>
    <cellStyle name="OUTPUT LINE ITEMS 30" xfId="52066"/>
    <cellStyle name="Output Line Items 4" xfId="52067"/>
    <cellStyle name="Output Line Items 4 2" xfId="52068"/>
    <cellStyle name="Output Line Items 4 3" xfId="52069"/>
    <cellStyle name="Output Line Items 4_1.) Midland &amp; P&amp;L" xfId="52070"/>
    <cellStyle name="Output Line Items 5" xfId="52071"/>
    <cellStyle name="Output Line Items 5 2" xfId="52072"/>
    <cellStyle name="Output Line Items 5 3" xfId="52073"/>
    <cellStyle name="Output Line Items 5_1.) Midland &amp; P&amp;L" xfId="52074"/>
    <cellStyle name="Output Line Items 6" xfId="52075"/>
    <cellStyle name="Output Line Items 6 2" xfId="52076"/>
    <cellStyle name="Output Line Items 6 3" xfId="52077"/>
    <cellStyle name="Output Line Items 6_1.) Midland &amp; P&amp;L" xfId="52078"/>
    <cellStyle name="Output Line Items 7" xfId="52079"/>
    <cellStyle name="Output Line Items 7 2" xfId="52080"/>
    <cellStyle name="Output Line Items 7 3" xfId="52081"/>
    <cellStyle name="Output Line Items 7_1.) Midland &amp; P&amp;L" xfId="52082"/>
    <cellStyle name="Output Line Items 8" xfId="52083"/>
    <cellStyle name="Output Line Items 8 2" xfId="52084"/>
    <cellStyle name="Output Line Items 8_4) FAS 143" xfId="52085"/>
    <cellStyle name="Output Line Items 9" xfId="52086"/>
    <cellStyle name="Output Line Items 9 2" xfId="52087"/>
    <cellStyle name="Output Line Items 9_4) FAS 143" xfId="52088"/>
    <cellStyle name="OUTPUT LINE ITEMS_1.) Midland &amp; P&amp;L" xfId="52089"/>
    <cellStyle name="Output Report Heading" xfId="52090"/>
    <cellStyle name="Output Report Heading 10" xfId="52091"/>
    <cellStyle name="Output Report Heading 10 2" xfId="52092"/>
    <cellStyle name="OUTPUT REPORT HEADING 11" xfId="52093"/>
    <cellStyle name="OUTPUT REPORT HEADING 12" xfId="52094"/>
    <cellStyle name="OUTPUT REPORT HEADING 13" xfId="52095"/>
    <cellStyle name="OUTPUT REPORT HEADING 14" xfId="52096"/>
    <cellStyle name="OUTPUT REPORT HEADING 15" xfId="52097"/>
    <cellStyle name="OUTPUT REPORT HEADING 16" xfId="52098"/>
    <cellStyle name="OUTPUT REPORT HEADING 17" xfId="52099"/>
    <cellStyle name="OUTPUT REPORT HEADING 18" xfId="52100"/>
    <cellStyle name="OUTPUT REPORT HEADING 19" xfId="52101"/>
    <cellStyle name="OUTPUT REPORT HEADING 2" xfId="52102"/>
    <cellStyle name="OUTPUT REPORT HEADING 2 2" xfId="52103"/>
    <cellStyle name="OUTPUT REPORT HEADING 2 2 2" xfId="52104"/>
    <cellStyle name="OUTPUT REPORT HEADING 2 2_4) FAS 143" xfId="52105"/>
    <cellStyle name="OUTPUT REPORT HEADING 2 3" xfId="52106"/>
    <cellStyle name="OUTPUT REPORT HEADING 2_1.) Midland &amp; P&amp;L" xfId="52107"/>
    <cellStyle name="OUTPUT REPORT HEADING 20" xfId="52108"/>
    <cellStyle name="Output Report Heading 21" xfId="52109"/>
    <cellStyle name="OUTPUT REPORT HEADING 22" xfId="52110"/>
    <cellStyle name="OUTPUT REPORT HEADING 23" xfId="52111"/>
    <cellStyle name="OUTPUT REPORT HEADING 24" xfId="52112"/>
    <cellStyle name="OUTPUT REPORT HEADING 25" xfId="52113"/>
    <cellStyle name="OUTPUT REPORT HEADING 26" xfId="52114"/>
    <cellStyle name="OUTPUT REPORT HEADING 27" xfId="52115"/>
    <cellStyle name="OUTPUT REPORT HEADING 28" xfId="52116"/>
    <cellStyle name="OUTPUT REPORT HEADING 29" xfId="52117"/>
    <cellStyle name="Output Report Heading 3" xfId="52118"/>
    <cellStyle name="Output Report Heading 3 2" xfId="52119"/>
    <cellStyle name="Output Report Heading 3_4) FAS 143" xfId="52120"/>
    <cellStyle name="OUTPUT REPORT HEADING 30" xfId="52121"/>
    <cellStyle name="Output Report Heading 4" xfId="52122"/>
    <cellStyle name="Output Report Heading 4 2" xfId="52123"/>
    <cellStyle name="Output Report Heading 4_4) FAS 143" xfId="52124"/>
    <cellStyle name="Output Report Heading 5" xfId="52125"/>
    <cellStyle name="Output Report Heading 5 2" xfId="52126"/>
    <cellStyle name="Output Report Heading 5_4) FAS 143" xfId="52127"/>
    <cellStyle name="Output Report Heading 6" xfId="52128"/>
    <cellStyle name="Output Report Heading 6 2" xfId="52129"/>
    <cellStyle name="Output Report Heading 6_4) FAS 143" xfId="52130"/>
    <cellStyle name="Output Report Heading 7" xfId="52131"/>
    <cellStyle name="Output Report Heading 7 2" xfId="52132"/>
    <cellStyle name="Output Report Heading 7_4) FAS 143" xfId="52133"/>
    <cellStyle name="Output Report Heading 8" xfId="52134"/>
    <cellStyle name="Output Report Heading 8 2" xfId="52135"/>
    <cellStyle name="Output Report Heading 8_4) FAS 143" xfId="52136"/>
    <cellStyle name="Output Report Heading 9" xfId="52137"/>
    <cellStyle name="Output Report Heading 9 2" xfId="52138"/>
    <cellStyle name="Output Report Heading 9_4) FAS 143" xfId="52139"/>
    <cellStyle name="OUTPUT REPORT HEADING_1.) Midland &amp; P&amp;L" xfId="52140"/>
    <cellStyle name="Output Report Title" xfId="52141"/>
    <cellStyle name="Output Report Title 10" xfId="52142"/>
    <cellStyle name="Output Report Title 10 2" xfId="52143"/>
    <cellStyle name="OUTPUT REPORT TITLE 11" xfId="52144"/>
    <cellStyle name="OUTPUT REPORT TITLE 12" xfId="52145"/>
    <cellStyle name="OUTPUT REPORT TITLE 13" xfId="52146"/>
    <cellStyle name="OUTPUT REPORT TITLE 14" xfId="52147"/>
    <cellStyle name="OUTPUT REPORT TITLE 15" xfId="52148"/>
    <cellStyle name="OUTPUT REPORT TITLE 16" xfId="52149"/>
    <cellStyle name="OUTPUT REPORT TITLE 17" xfId="52150"/>
    <cellStyle name="OUTPUT REPORT TITLE 18" xfId="52151"/>
    <cellStyle name="OUTPUT REPORT TITLE 19" xfId="52152"/>
    <cellStyle name="OUTPUT REPORT TITLE 2" xfId="52153"/>
    <cellStyle name="OUTPUT REPORT TITLE 2 2" xfId="52154"/>
    <cellStyle name="OUTPUT REPORT TITLE 2 2 2" xfId="52155"/>
    <cellStyle name="OUTPUT REPORT TITLE 2 2_4) FAS 143" xfId="52156"/>
    <cellStyle name="OUTPUT REPORT TITLE 2 3" xfId="52157"/>
    <cellStyle name="OUTPUT REPORT TITLE 2_1.) Midland &amp; P&amp;L" xfId="52158"/>
    <cellStyle name="OUTPUT REPORT TITLE 20" xfId="52159"/>
    <cellStyle name="Output Report Title 21" xfId="52160"/>
    <cellStyle name="OUTPUT REPORT TITLE 22" xfId="52161"/>
    <cellStyle name="OUTPUT REPORT TITLE 23" xfId="52162"/>
    <cellStyle name="OUTPUT REPORT TITLE 24" xfId="52163"/>
    <cellStyle name="OUTPUT REPORT TITLE 25" xfId="52164"/>
    <cellStyle name="OUTPUT REPORT TITLE 26" xfId="52165"/>
    <cellStyle name="OUTPUT REPORT TITLE 27" xfId="52166"/>
    <cellStyle name="OUTPUT REPORT TITLE 28" xfId="52167"/>
    <cellStyle name="OUTPUT REPORT TITLE 29" xfId="52168"/>
    <cellStyle name="Output Report Title 3" xfId="52169"/>
    <cellStyle name="Output Report Title 3 2" xfId="52170"/>
    <cellStyle name="Output Report Title 3_4) FAS 143" xfId="52171"/>
    <cellStyle name="OUTPUT REPORT TITLE 30" xfId="52172"/>
    <cellStyle name="Output Report Title 4" xfId="52173"/>
    <cellStyle name="Output Report Title 4 2" xfId="52174"/>
    <cellStyle name="Output Report Title 4_4) FAS 143" xfId="52175"/>
    <cellStyle name="Output Report Title 5" xfId="52176"/>
    <cellStyle name="Output Report Title 5 2" xfId="52177"/>
    <cellStyle name="Output Report Title 5_4) FAS 143" xfId="52178"/>
    <cellStyle name="Output Report Title 6" xfId="52179"/>
    <cellStyle name="Output Report Title 6 2" xfId="52180"/>
    <cellStyle name="Output Report Title 6_4) FAS 143" xfId="52181"/>
    <cellStyle name="Output Report Title 7" xfId="52182"/>
    <cellStyle name="Output Report Title 7 2" xfId="52183"/>
    <cellStyle name="Output Report Title 7_4) FAS 143" xfId="52184"/>
    <cellStyle name="Output Report Title 8" xfId="52185"/>
    <cellStyle name="Output Report Title 8 2" xfId="52186"/>
    <cellStyle name="Output Report Title 8_4) FAS 143" xfId="52187"/>
    <cellStyle name="Output Report Title 9" xfId="52188"/>
    <cellStyle name="Output Report Title 9 2" xfId="52189"/>
    <cellStyle name="Output Report Title 9_4) FAS 143" xfId="52190"/>
    <cellStyle name="OUTPUT REPORT TITLE_1.) Midland &amp; P&amp;L" xfId="52191"/>
    <cellStyle name="Override" xfId="52192"/>
    <cellStyle name="Override 10" xfId="52193"/>
    <cellStyle name="Override 2" xfId="52194"/>
    <cellStyle name="Override 2 2" xfId="52195"/>
    <cellStyle name="Override 2 2 2" xfId="52196"/>
    <cellStyle name="Override 2 2 2 2" xfId="52197"/>
    <cellStyle name="Override 2 2 2 3" xfId="52198"/>
    <cellStyle name="Override 2 2 2_4) FAS 143" xfId="52199"/>
    <cellStyle name="Override 2 2 3" xfId="52200"/>
    <cellStyle name="Override 2 2 4" xfId="52201"/>
    <cellStyle name="Override 2 2_11) Prop" xfId="52202"/>
    <cellStyle name="Override 2 3" xfId="52203"/>
    <cellStyle name="Override 2 3 2" xfId="52204"/>
    <cellStyle name="Override 2 3 3" xfId="52205"/>
    <cellStyle name="Override 2 3_4) FAS 143" xfId="52206"/>
    <cellStyle name="Override 2 4" xfId="52207"/>
    <cellStyle name="Override 2 4 2" xfId="52208"/>
    <cellStyle name="Override 2 4 3" xfId="52209"/>
    <cellStyle name="Override 2 4_4) FAS 143" xfId="52210"/>
    <cellStyle name="Override 2 5" xfId="52211"/>
    <cellStyle name="Override 2 6" xfId="52212"/>
    <cellStyle name="Override 2_11) Prop" xfId="52213"/>
    <cellStyle name="Override 3" xfId="52214"/>
    <cellStyle name="Override 3 2" xfId="52215"/>
    <cellStyle name="Override 3 2 2" xfId="52216"/>
    <cellStyle name="Override 3 2 3" xfId="52217"/>
    <cellStyle name="Override 3 2_4) FAS 143" xfId="52218"/>
    <cellStyle name="Override 3 3" xfId="52219"/>
    <cellStyle name="Override 3 4" xfId="52220"/>
    <cellStyle name="Override 3_11) Prop" xfId="52221"/>
    <cellStyle name="Override 4" xfId="52222"/>
    <cellStyle name="Override 4 2" xfId="52223"/>
    <cellStyle name="Override 4 3" xfId="52224"/>
    <cellStyle name="Override 4_4) FAS 143" xfId="52225"/>
    <cellStyle name="Override 5" xfId="52226"/>
    <cellStyle name="Override 6" xfId="52227"/>
    <cellStyle name="Override 7" xfId="52228"/>
    <cellStyle name="Override 8" xfId="52229"/>
    <cellStyle name="Override 9" xfId="52230"/>
    <cellStyle name="Override_1.) Midland &amp; P&amp;L" xfId="52231"/>
    <cellStyle name="Percent (2)" xfId="52232"/>
    <cellStyle name="Percent (2) 10" xfId="52233"/>
    <cellStyle name="Percent (2) 10 2" xfId="52234"/>
    <cellStyle name="Percent (2) 10 2 2" xfId="52235"/>
    <cellStyle name="Percent (2) 10 3" xfId="52236"/>
    <cellStyle name="Percent (2) 10 4" xfId="52237"/>
    <cellStyle name="Percent (2) 11" xfId="52238"/>
    <cellStyle name="Percent (2) 2" xfId="52239"/>
    <cellStyle name="Percent (2) 2 10" xfId="52240"/>
    <cellStyle name="Percent (2) 2 2" xfId="52241"/>
    <cellStyle name="Percent (2) 2 2 2" xfId="52242"/>
    <cellStyle name="Percent (2) 2 2 2 2" xfId="52243"/>
    <cellStyle name="Percent (2) 2 2 2 3" xfId="52244"/>
    <cellStyle name="Percent (2) 2 2 2_4) FAS 143" xfId="52245"/>
    <cellStyle name="Percent (2) 2 2 3" xfId="52246"/>
    <cellStyle name="Percent (2) 2 2_11) Prop" xfId="52247"/>
    <cellStyle name="Percent (2) 2 3" xfId="52248"/>
    <cellStyle name="Percent (2) 2 3 2" xfId="52249"/>
    <cellStyle name="Percent (2) 2 3 3" xfId="52250"/>
    <cellStyle name="Percent (2) 2 3_4) FAS 143" xfId="52251"/>
    <cellStyle name="Percent (2) 2 4" xfId="52252"/>
    <cellStyle name="Percent (2) 2 5" xfId="52253"/>
    <cellStyle name="Percent (2) 2 6" xfId="52254"/>
    <cellStyle name="Percent (2) 2 7" xfId="52255"/>
    <cellStyle name="Percent (2) 2 8" xfId="52256"/>
    <cellStyle name="Percent (2) 2 9" xfId="52257"/>
    <cellStyle name="Percent (2) 2_1.) Midland &amp; P&amp;L" xfId="52258"/>
    <cellStyle name="Percent (2) 3" xfId="52259"/>
    <cellStyle name="Percent (2) 3 10" xfId="52260"/>
    <cellStyle name="Percent (2) 3 2" xfId="52261"/>
    <cellStyle name="Percent (2) 3 2 2" xfId="52262"/>
    <cellStyle name="Percent (2) 3 2 2 2" xfId="52263"/>
    <cellStyle name="Percent (2) 3 2 2 3" xfId="52264"/>
    <cellStyle name="Percent (2) 3 2 2_4) FAS 143" xfId="52265"/>
    <cellStyle name="Percent (2) 3 2 3" xfId="52266"/>
    <cellStyle name="Percent (2) 3 2 4" xfId="52267"/>
    <cellStyle name="Percent (2) 3 2 5" xfId="52268"/>
    <cellStyle name="Percent (2) 3 2_11) Prop" xfId="52269"/>
    <cellStyle name="Percent (2) 3 3" xfId="52270"/>
    <cellStyle name="Percent (2) 3 3 2" xfId="52271"/>
    <cellStyle name="Percent (2) 3 3 3" xfId="52272"/>
    <cellStyle name="Percent (2) 3 3_4) FAS 143" xfId="52273"/>
    <cellStyle name="Percent (2) 3 4" xfId="52274"/>
    <cellStyle name="Percent (2) 3 5" xfId="52275"/>
    <cellStyle name="Percent (2) 3 6" xfId="52276"/>
    <cellStyle name="Percent (2) 3 7" xfId="52277"/>
    <cellStyle name="Percent (2) 3 8" xfId="52278"/>
    <cellStyle name="Percent (2) 3 9" xfId="52279"/>
    <cellStyle name="Percent (2) 3_1.) Midland &amp; P&amp;L" xfId="52280"/>
    <cellStyle name="Percent (2) 4" xfId="52281"/>
    <cellStyle name="Percent (2) 4 2" xfId="52282"/>
    <cellStyle name="Percent (2) 4 3" xfId="52283"/>
    <cellStyle name="Percent (2) 4_4) FAS 143" xfId="52284"/>
    <cellStyle name="Percent (2) 5" xfId="52285"/>
    <cellStyle name="Percent (2) 5 2" xfId="52286"/>
    <cellStyle name="Percent (2) 6" xfId="52287"/>
    <cellStyle name="Percent (2) 6 2" xfId="52288"/>
    <cellStyle name="Percent (2) 7" xfId="52289"/>
    <cellStyle name="Percent (2) 7 2" xfId="52290"/>
    <cellStyle name="Percent (2) 8" xfId="52291"/>
    <cellStyle name="Percent (2) 8 2" xfId="52292"/>
    <cellStyle name="Percent (2) 9" xfId="52293"/>
    <cellStyle name="Percent (2) 9 2" xfId="52294"/>
    <cellStyle name="Percent (2) 9 3" xfId="52295"/>
    <cellStyle name="Percent (2)_1.) Midland &amp; P&amp;L" xfId="52296"/>
    <cellStyle name="Percent [1]" xfId="52297"/>
    <cellStyle name="Percent [1] 10" xfId="52298"/>
    <cellStyle name="Percent [1] 10 2" xfId="52299"/>
    <cellStyle name="Percent [1] 11" xfId="52300"/>
    <cellStyle name="Percent [1] 11 2" xfId="52301"/>
    <cellStyle name="Percent [1] 11 3" xfId="52302"/>
    <cellStyle name="Percent [1] 12" xfId="52303"/>
    <cellStyle name="Percent [1] 12 2" xfId="52304"/>
    <cellStyle name="Percent [1] 12 2 2" xfId="52305"/>
    <cellStyle name="Percent [1] 12 3" xfId="52306"/>
    <cellStyle name="Percent [1] 12 4" xfId="52307"/>
    <cellStyle name="Percent [1] 13" xfId="52308"/>
    <cellStyle name="Percent [1] 15" xfId="52309"/>
    <cellStyle name="Percent [1] 2" xfId="52310"/>
    <cellStyle name="Percent [1] 2 10" xfId="52311"/>
    <cellStyle name="Percent [1] 2 2" xfId="52312"/>
    <cellStyle name="Percent [1] 2 2 10" xfId="52313"/>
    <cellStyle name="Percent [1] 2 2 2" xfId="52314"/>
    <cellStyle name="Percent [1] 2 2 2 2" xfId="52315"/>
    <cellStyle name="Percent [1] 2 2 2 3" xfId="52316"/>
    <cellStyle name="Percent [1] 2 2 2_4) FAS 143" xfId="52317"/>
    <cellStyle name="Percent [1] 2 2 3" xfId="52318"/>
    <cellStyle name="Percent [1] 2 2 4" xfId="52319"/>
    <cellStyle name="Percent [1] 2 2 5" xfId="52320"/>
    <cellStyle name="Percent [1] 2 2 6" xfId="52321"/>
    <cellStyle name="Percent [1] 2 2 7" xfId="52322"/>
    <cellStyle name="Percent [1] 2 2 8" xfId="52323"/>
    <cellStyle name="Percent [1] 2 2 9" xfId="52324"/>
    <cellStyle name="Percent [1] 2 2_1.) Midland &amp; P&amp;L" xfId="52325"/>
    <cellStyle name="Percent [1] 2 3" xfId="52326"/>
    <cellStyle name="Percent [1] 2 3 2" xfId="52327"/>
    <cellStyle name="Percent [1] 2 3 3" xfId="52328"/>
    <cellStyle name="Percent [1] 2 3_4) FAS 143" xfId="52329"/>
    <cellStyle name="Percent [1] 2 4" xfId="52330"/>
    <cellStyle name="Percent [1] 2 5" xfId="52331"/>
    <cellStyle name="Percent [1] 2 6" xfId="52332"/>
    <cellStyle name="Percent [1] 2 7" xfId="52333"/>
    <cellStyle name="Percent [1] 2 8" xfId="52334"/>
    <cellStyle name="Percent [1] 2 9" xfId="52335"/>
    <cellStyle name="Percent [1] 2_1.) Midland &amp; P&amp;L" xfId="52336"/>
    <cellStyle name="Percent [1] 3" xfId="52337"/>
    <cellStyle name="Percent [1] 3 10" xfId="52338"/>
    <cellStyle name="Percent [1] 3 2" xfId="52339"/>
    <cellStyle name="Percent [1] 3 2 2" xfId="52340"/>
    <cellStyle name="Percent [1] 3 2 2 2" xfId="52341"/>
    <cellStyle name="Percent [1] 3 2 2 3" xfId="52342"/>
    <cellStyle name="Percent [1] 3 2 2_4) FAS 143" xfId="52343"/>
    <cellStyle name="Percent [1] 3 2 3" xfId="52344"/>
    <cellStyle name="Percent [1] 3 2 4" xfId="52345"/>
    <cellStyle name="Percent [1] 3 2_11) Prop" xfId="52346"/>
    <cellStyle name="Percent [1] 3 3" xfId="52347"/>
    <cellStyle name="Percent [1] 3 3 2" xfId="52348"/>
    <cellStyle name="Percent [1] 3 3 3" xfId="52349"/>
    <cellStyle name="Percent [1] 3 3_4) FAS 143" xfId="52350"/>
    <cellStyle name="Percent [1] 3 4" xfId="52351"/>
    <cellStyle name="Percent [1] 3 5" xfId="52352"/>
    <cellStyle name="Percent [1] 3 6" xfId="52353"/>
    <cellStyle name="Percent [1] 3 7" xfId="52354"/>
    <cellStyle name="Percent [1] 3 8" xfId="52355"/>
    <cellStyle name="Percent [1] 3 9" xfId="52356"/>
    <cellStyle name="Percent [1] 3_1.) Midland &amp; P&amp;L" xfId="52357"/>
    <cellStyle name="Percent [1] 4" xfId="52358"/>
    <cellStyle name="Percent [1] 4 2" xfId="52359"/>
    <cellStyle name="Percent [1] 4 2 2" xfId="52360"/>
    <cellStyle name="Percent [1] 4 2 2 2" xfId="52361"/>
    <cellStyle name="Percent [1] 4 2 3" xfId="52362"/>
    <cellStyle name="Percent [1] 4 2_1.) Midland &amp; P&amp;L" xfId="52363"/>
    <cellStyle name="Percent [1] 4 3" xfId="52364"/>
    <cellStyle name="Percent [1] 4 4" xfId="52365"/>
    <cellStyle name="Percent [1] 4_1.) Midland &amp; P&amp;L" xfId="52366"/>
    <cellStyle name="Percent [1] 5" xfId="52367"/>
    <cellStyle name="Percent [1] 5 2" xfId="52368"/>
    <cellStyle name="Percent [1] 5 2 2" xfId="52369"/>
    <cellStyle name="Percent [1] 5 3" xfId="52370"/>
    <cellStyle name="Percent [1] 5 4" xfId="52371"/>
    <cellStyle name="Percent [1] 5_1.) Midland &amp; P&amp;L" xfId="52372"/>
    <cellStyle name="Percent [1] 6" xfId="52373"/>
    <cellStyle name="Percent [1] 6 2" xfId="52374"/>
    <cellStyle name="Percent [1] 6 2 2" xfId="52375"/>
    <cellStyle name="Percent [1] 6 3" xfId="52376"/>
    <cellStyle name="Percent [1] 6 4" xfId="52377"/>
    <cellStyle name="Percent [1] 6_1.) Midland &amp; P&amp;L" xfId="52378"/>
    <cellStyle name="Percent [1] 7" xfId="52379"/>
    <cellStyle name="Percent [1] 7 2" xfId="52380"/>
    <cellStyle name="Percent [1] 8" xfId="52381"/>
    <cellStyle name="Percent [1] 8 2" xfId="52382"/>
    <cellStyle name="Percent [1] 9" xfId="52383"/>
    <cellStyle name="Percent [1] 9 2" xfId="52384"/>
    <cellStyle name="Percent [1]_1.) Midland &amp; P&amp;L" xfId="52385"/>
    <cellStyle name="Percent [2]" xfId="52386"/>
    <cellStyle name="Percent [2] 10" xfId="52387"/>
    <cellStyle name="Percent [2] 2" xfId="52388"/>
    <cellStyle name="Percent [2] 2 2" xfId="52389"/>
    <cellStyle name="Percent [2] 2 2 2" xfId="52390"/>
    <cellStyle name="Percent [2] 2 2 2 2" xfId="52391"/>
    <cellStyle name="Percent [2] 2 2 3" xfId="52392"/>
    <cellStyle name="Percent [2] 2 2_1.) Midland &amp; P&amp;L" xfId="52393"/>
    <cellStyle name="Percent [2] 2 3" xfId="52394"/>
    <cellStyle name="Percent [2] 2 4" xfId="52395"/>
    <cellStyle name="Percent [2] 2_1.) Midland &amp; P&amp;L" xfId="52396"/>
    <cellStyle name="Percent [2] 3" xfId="52397"/>
    <cellStyle name="Percent [2] 3 2" xfId="52398"/>
    <cellStyle name="Percent [2] 3 2 2" xfId="52399"/>
    <cellStyle name="Percent [2] 3 3" xfId="52400"/>
    <cellStyle name="Percent [2] 3_1.) Midland &amp; P&amp;L" xfId="52401"/>
    <cellStyle name="Percent [2] 4" xfId="52402"/>
    <cellStyle name="Percent [2] 4 2" xfId="52403"/>
    <cellStyle name="Percent [2] 4 2 2" xfId="52404"/>
    <cellStyle name="Percent [2] 4_4) FAS 143" xfId="52405"/>
    <cellStyle name="Percent [2] 5" xfId="52406"/>
    <cellStyle name="Percent [2] 5 2" xfId="52407"/>
    <cellStyle name="Percent [2] 5 3" xfId="52408"/>
    <cellStyle name="Percent [2] 6" xfId="52409"/>
    <cellStyle name="Percent [2] 6 2" xfId="52410"/>
    <cellStyle name="Percent [2] 6 3" xfId="52411"/>
    <cellStyle name="Percent [2] 7" xfId="52412"/>
    <cellStyle name="Percent [2] 7 2" xfId="52413"/>
    <cellStyle name="Percent [2] 7 3" xfId="52414"/>
    <cellStyle name="Percent [2] 7 4" xfId="52415"/>
    <cellStyle name="Percent [2] 8" xfId="52416"/>
    <cellStyle name="Percent [2] 8 2" xfId="52417"/>
    <cellStyle name="Percent [2] 9" xfId="52418"/>
    <cellStyle name="Percent [2]_1.) Midland &amp; P&amp;L" xfId="52419"/>
    <cellStyle name="Percent [4]" xfId="52420"/>
    <cellStyle name="Percent [4] 10" xfId="52421"/>
    <cellStyle name="Percent [4] 10 2" xfId="52422"/>
    <cellStyle name="Percent [4] 10 2 2" xfId="52423"/>
    <cellStyle name="Percent [4] 10 3" xfId="52424"/>
    <cellStyle name="Percent [4] 10 4" xfId="52425"/>
    <cellStyle name="Percent [4] 11" xfId="52426"/>
    <cellStyle name="Percent [4] 2" xfId="52427"/>
    <cellStyle name="Percent [4] 2 10" xfId="52428"/>
    <cellStyle name="Percent [4] 2 2" xfId="52429"/>
    <cellStyle name="Percent [4] 2 2 2" xfId="52430"/>
    <cellStyle name="Percent [4] 2 2 2 2" xfId="52431"/>
    <cellStyle name="Percent [4] 2 2 2 3" xfId="52432"/>
    <cellStyle name="Percent [4] 2 2 2_4) FAS 143" xfId="52433"/>
    <cellStyle name="Percent [4] 2 2 3" xfId="52434"/>
    <cellStyle name="Percent [4] 2 2_11) Prop" xfId="52435"/>
    <cellStyle name="Percent [4] 2 3" xfId="52436"/>
    <cellStyle name="Percent [4] 2 3 2" xfId="52437"/>
    <cellStyle name="Percent [4] 2 3 3" xfId="52438"/>
    <cellStyle name="Percent [4] 2 3_4) FAS 143" xfId="52439"/>
    <cellStyle name="Percent [4] 2 4" xfId="52440"/>
    <cellStyle name="Percent [4] 2 5" xfId="52441"/>
    <cellStyle name="Percent [4] 2 6" xfId="52442"/>
    <cellStyle name="Percent [4] 2 7" xfId="52443"/>
    <cellStyle name="Percent [4] 2 8" xfId="52444"/>
    <cellStyle name="Percent [4] 2 9" xfId="52445"/>
    <cellStyle name="Percent [4] 2_1.) Midland &amp; P&amp;L" xfId="52446"/>
    <cellStyle name="Percent [4] 3" xfId="52447"/>
    <cellStyle name="Percent [4] 3 10" xfId="52448"/>
    <cellStyle name="Percent [4] 3 2" xfId="52449"/>
    <cellStyle name="Percent [4] 3 2 2" xfId="52450"/>
    <cellStyle name="Percent [4] 3 2 2 2" xfId="52451"/>
    <cellStyle name="Percent [4] 3 2 2 3" xfId="52452"/>
    <cellStyle name="Percent [4] 3 2 2_4) FAS 143" xfId="52453"/>
    <cellStyle name="Percent [4] 3 2 3" xfId="52454"/>
    <cellStyle name="Percent [4] 3 2 4" xfId="52455"/>
    <cellStyle name="Percent [4] 3 2 5" xfId="52456"/>
    <cellStyle name="Percent [4] 3 2_11) Prop" xfId="52457"/>
    <cellStyle name="Percent [4] 3 3" xfId="52458"/>
    <cellStyle name="Percent [4] 3 3 2" xfId="52459"/>
    <cellStyle name="Percent [4] 3 3 3" xfId="52460"/>
    <cellStyle name="Percent [4] 3 3_4) FAS 143" xfId="52461"/>
    <cellStyle name="Percent [4] 3 4" xfId="52462"/>
    <cellStyle name="Percent [4] 3 5" xfId="52463"/>
    <cellStyle name="Percent [4] 3 6" xfId="52464"/>
    <cellStyle name="Percent [4] 3 7" xfId="52465"/>
    <cellStyle name="Percent [4] 3 8" xfId="52466"/>
    <cellStyle name="Percent [4] 3 9" xfId="52467"/>
    <cellStyle name="Percent [4] 3_1.) Midland &amp; P&amp;L" xfId="52468"/>
    <cellStyle name="Percent [4] 4" xfId="52469"/>
    <cellStyle name="Percent [4] 4 2" xfId="52470"/>
    <cellStyle name="Percent [4] 4 3" xfId="52471"/>
    <cellStyle name="Percent [4] 4_4) FAS 143" xfId="52472"/>
    <cellStyle name="Percent [4] 5" xfId="52473"/>
    <cellStyle name="Percent [4] 5 2" xfId="52474"/>
    <cellStyle name="Percent [4] 6" xfId="52475"/>
    <cellStyle name="Percent [4] 6 2" xfId="52476"/>
    <cellStyle name="Percent [4] 7" xfId="52477"/>
    <cellStyle name="Percent [4] 7 2" xfId="52478"/>
    <cellStyle name="Percent [4] 8" xfId="52479"/>
    <cellStyle name="Percent [4] 8 2" xfId="52480"/>
    <cellStyle name="Percent [4] 9" xfId="52481"/>
    <cellStyle name="Percent [4] 9 2" xfId="52482"/>
    <cellStyle name="Percent [4] 9 3" xfId="52483"/>
    <cellStyle name="Percent [4]_1.) Midland &amp; P&amp;L" xfId="52484"/>
    <cellStyle name="Percent 10" xfId="52485"/>
    <cellStyle name="Percent 10 10" xfId="52486"/>
    <cellStyle name="Percent 10 11" xfId="52487"/>
    <cellStyle name="Percent 10 2" xfId="52488"/>
    <cellStyle name="Percent 10 2 2" xfId="52489"/>
    <cellStyle name="Percent 10 2 2 2" xfId="52490"/>
    <cellStyle name="Percent 10 2 2 3" xfId="52491"/>
    <cellStyle name="Percent 10 2 2_4) FAS 143" xfId="52492"/>
    <cellStyle name="Percent 10 2 3" xfId="52493"/>
    <cellStyle name="Percent 10 2 3 2" xfId="52494"/>
    <cellStyle name="Percent 10 2 3 3" xfId="52495"/>
    <cellStyle name="Percent 10 2 3_4) FAS 143" xfId="52496"/>
    <cellStyle name="Percent 10 2 4" xfId="52497"/>
    <cellStyle name="Percent 10 2 5" xfId="52498"/>
    <cellStyle name="Percent 10 2_1.) Midland &amp; P&amp;L" xfId="52499"/>
    <cellStyle name="Percent 10 3" xfId="52500"/>
    <cellStyle name="Percent 10 3 2" xfId="52501"/>
    <cellStyle name="Percent 10 3 2 2" xfId="52502"/>
    <cellStyle name="Percent 10 3 2 3" xfId="52503"/>
    <cellStyle name="Percent 10 3 2_4) FAS 143" xfId="52504"/>
    <cellStyle name="Percent 10 3 3" xfId="52505"/>
    <cellStyle name="Percent 10 3 3 2" xfId="52506"/>
    <cellStyle name="Percent 10 3 3 3" xfId="52507"/>
    <cellStyle name="Percent 10 3 3_4) FAS 143" xfId="52508"/>
    <cellStyle name="Percent 10 3 4" xfId="52509"/>
    <cellStyle name="Percent 10 3 5" xfId="52510"/>
    <cellStyle name="Percent 10 3_11) Prop" xfId="52511"/>
    <cellStyle name="Percent 10 4" xfId="52512"/>
    <cellStyle name="Percent 10 4 2" xfId="52513"/>
    <cellStyle name="Percent 10 4 2 2" xfId="52514"/>
    <cellStyle name="Percent 10 4 2 2 2" xfId="52515"/>
    <cellStyle name="Percent 10 4 2 2 3" xfId="52516"/>
    <cellStyle name="Percent 10 4 2 2_11) Prop" xfId="52517"/>
    <cellStyle name="Percent 10 4 2 3" xfId="52518"/>
    <cellStyle name="Percent 10 4 2 4" xfId="52519"/>
    <cellStyle name="Percent 10 4 2_11) Prop" xfId="52520"/>
    <cellStyle name="Percent 10 4 3" xfId="52521"/>
    <cellStyle name="Percent 10 4 3 2" xfId="52522"/>
    <cellStyle name="Percent 10 4 3 3" xfId="52523"/>
    <cellStyle name="Percent 10 4 3_11) Prop" xfId="52524"/>
    <cellStyle name="Percent 10 4 4" xfId="52525"/>
    <cellStyle name="Percent 10 4 4 2" xfId="52526"/>
    <cellStyle name="Percent 10 4 4 3" xfId="52527"/>
    <cellStyle name="Percent 10 4 4_4) FAS 143" xfId="52528"/>
    <cellStyle name="Percent 10 4 5" xfId="52529"/>
    <cellStyle name="Percent 10 4 6" xfId="52530"/>
    <cellStyle name="Percent 10 4_11) Prop" xfId="52531"/>
    <cellStyle name="Percent 10 5" xfId="52532"/>
    <cellStyle name="Percent 10 5 2" xfId="52533"/>
    <cellStyle name="Percent 10 5 3" xfId="52534"/>
    <cellStyle name="Percent 10 5_4) FAS 143" xfId="52535"/>
    <cellStyle name="Percent 10 6" xfId="52536"/>
    <cellStyle name="Percent 10 6 2" xfId="52537"/>
    <cellStyle name="Percent 10 6 3" xfId="52538"/>
    <cellStyle name="Percent 10 6_4) FAS 143" xfId="52539"/>
    <cellStyle name="Percent 10 7" xfId="52540"/>
    <cellStyle name="Percent 10 7 2" xfId="52541"/>
    <cellStyle name="Percent 10 7 3" xfId="52542"/>
    <cellStyle name="Percent 10 7_4) FAS 143" xfId="52543"/>
    <cellStyle name="Percent 10 8" xfId="52544"/>
    <cellStyle name="Percent 10 8 2" xfId="52545"/>
    <cellStyle name="Percent 10 8 3" xfId="52546"/>
    <cellStyle name="Percent 10 8_4) FAS 143" xfId="52547"/>
    <cellStyle name="Percent 10 9" xfId="52548"/>
    <cellStyle name="Percent 10_1.) Midland &amp; P&amp;L" xfId="52549"/>
    <cellStyle name="Percent 100" xfId="52550"/>
    <cellStyle name="Percent 100 2" xfId="52551"/>
    <cellStyle name="Percent 100 2 2" xfId="52552"/>
    <cellStyle name="Percent 100 2 2 2" xfId="52553"/>
    <cellStyle name="Percent 100 2 2 3" xfId="52554"/>
    <cellStyle name="Percent 100 2 2_11) Prop" xfId="52555"/>
    <cellStyle name="Percent 100 2 3" xfId="52556"/>
    <cellStyle name="Percent 100 2 4" xfId="52557"/>
    <cellStyle name="Percent 100 2_11) Prop" xfId="52558"/>
    <cellStyle name="Percent 100 3" xfId="52559"/>
    <cellStyle name="Percent 100 3 2" xfId="52560"/>
    <cellStyle name="Percent 100 3 3" xfId="52561"/>
    <cellStyle name="Percent 100 3_11) Prop" xfId="52562"/>
    <cellStyle name="Percent 100 4" xfId="52563"/>
    <cellStyle name="Percent 100 5" xfId="52564"/>
    <cellStyle name="Percent 100_11) Prop" xfId="52565"/>
    <cellStyle name="Percent 101" xfId="52566"/>
    <cellStyle name="Percent 101 2" xfId="52567"/>
    <cellStyle name="Percent 101 2 2" xfId="52568"/>
    <cellStyle name="Percent 101 2 2 2" xfId="52569"/>
    <cellStyle name="Percent 101 2 2 3" xfId="52570"/>
    <cellStyle name="Percent 101 2 2_11) Prop" xfId="52571"/>
    <cellStyle name="Percent 101 2 3" xfId="52572"/>
    <cellStyle name="Percent 101 2 4" xfId="52573"/>
    <cellStyle name="Percent 101 2_11) Prop" xfId="52574"/>
    <cellStyle name="Percent 101 3" xfId="52575"/>
    <cellStyle name="Percent 101 3 2" xfId="52576"/>
    <cellStyle name="Percent 101 3 3" xfId="52577"/>
    <cellStyle name="Percent 101 3_11) Prop" xfId="52578"/>
    <cellStyle name="Percent 101 4" xfId="52579"/>
    <cellStyle name="Percent 101 5" xfId="52580"/>
    <cellStyle name="Percent 101_11) Prop" xfId="52581"/>
    <cellStyle name="Percent 102" xfId="52582"/>
    <cellStyle name="Percent 102 2" xfId="52583"/>
    <cellStyle name="Percent 102 2 2" xfId="52584"/>
    <cellStyle name="Percent 102 2 3" xfId="52585"/>
    <cellStyle name="Percent 102 2_4) FAS 143" xfId="52586"/>
    <cellStyle name="Percent 102 3" xfId="52587"/>
    <cellStyle name="Percent 102 4" xfId="52588"/>
    <cellStyle name="Percent 102_11) Prop" xfId="52589"/>
    <cellStyle name="Percent 103" xfId="52590"/>
    <cellStyle name="Percent 103 2" xfId="52591"/>
    <cellStyle name="Percent 103 2 2" xfId="52592"/>
    <cellStyle name="Percent 103 2 3" xfId="52593"/>
    <cellStyle name="Percent 103 2_4) FAS 143" xfId="52594"/>
    <cellStyle name="Percent 103 3" xfId="52595"/>
    <cellStyle name="Percent 103 4" xfId="52596"/>
    <cellStyle name="Percent 103_11) Prop" xfId="52597"/>
    <cellStyle name="Percent 104" xfId="52598"/>
    <cellStyle name="Percent 104 2" xfId="52599"/>
    <cellStyle name="Percent 104 2 2" xfId="52600"/>
    <cellStyle name="Percent 104 2 3" xfId="52601"/>
    <cellStyle name="Percent 104 2_4) FAS 143" xfId="52602"/>
    <cellStyle name="Percent 104 3" xfId="52603"/>
    <cellStyle name="Percent 104 4" xfId="52604"/>
    <cellStyle name="Percent 104_11) Prop" xfId="52605"/>
    <cellStyle name="Percent 105" xfId="52606"/>
    <cellStyle name="Percent 105 2" xfId="52607"/>
    <cellStyle name="Percent 105 2 2" xfId="52608"/>
    <cellStyle name="Percent 105 2 3" xfId="52609"/>
    <cellStyle name="Percent 105 2_4) FAS 143" xfId="52610"/>
    <cellStyle name="Percent 105 3" xfId="52611"/>
    <cellStyle name="Percent 105 4" xfId="52612"/>
    <cellStyle name="Percent 105_11) Prop" xfId="52613"/>
    <cellStyle name="Percent 106" xfId="52614"/>
    <cellStyle name="Percent 106 2" xfId="52615"/>
    <cellStyle name="Percent 106 2 2" xfId="52616"/>
    <cellStyle name="Percent 106 2 3" xfId="52617"/>
    <cellStyle name="Percent 106 2_4) FAS 143" xfId="52618"/>
    <cellStyle name="Percent 106 3" xfId="52619"/>
    <cellStyle name="Percent 106 4" xfId="52620"/>
    <cellStyle name="Percent 106_11) Prop" xfId="52621"/>
    <cellStyle name="Percent 107" xfId="52622"/>
    <cellStyle name="Percent 107 2" xfId="52623"/>
    <cellStyle name="Percent 107 2 2" xfId="52624"/>
    <cellStyle name="Percent 107 2 3" xfId="52625"/>
    <cellStyle name="Percent 107 2_4) FAS 143" xfId="52626"/>
    <cellStyle name="Percent 107 3" xfId="52627"/>
    <cellStyle name="Percent 107 4" xfId="52628"/>
    <cellStyle name="Percent 107_11) Prop" xfId="52629"/>
    <cellStyle name="Percent 108" xfId="52630"/>
    <cellStyle name="Percent 108 2" xfId="52631"/>
    <cellStyle name="Percent 108 2 2" xfId="52632"/>
    <cellStyle name="Percent 108 2 3" xfId="52633"/>
    <cellStyle name="Percent 108 2_4) FAS 143" xfId="52634"/>
    <cellStyle name="Percent 108 3" xfId="52635"/>
    <cellStyle name="Percent 108 4" xfId="52636"/>
    <cellStyle name="Percent 108_11) Prop" xfId="52637"/>
    <cellStyle name="Percent 109" xfId="52638"/>
    <cellStyle name="Percent 109 2" xfId="52639"/>
    <cellStyle name="Percent 109 2 2" xfId="52640"/>
    <cellStyle name="Percent 109 2 3" xfId="52641"/>
    <cellStyle name="Percent 109 2_4) FAS 143" xfId="52642"/>
    <cellStyle name="Percent 109 3" xfId="52643"/>
    <cellStyle name="Percent 109 4" xfId="52644"/>
    <cellStyle name="Percent 109_11) Prop" xfId="52645"/>
    <cellStyle name="Percent 11" xfId="52646"/>
    <cellStyle name="Percent 11 10" xfId="52647"/>
    <cellStyle name="Percent 11 11" xfId="52648"/>
    <cellStyle name="Percent 11 2" xfId="52649"/>
    <cellStyle name="Percent 11 2 2" xfId="52650"/>
    <cellStyle name="Percent 11 2 2 2" xfId="52651"/>
    <cellStyle name="Percent 11 2 2 3" xfId="52652"/>
    <cellStyle name="Percent 11 2 2_4) FAS 143" xfId="52653"/>
    <cellStyle name="Percent 11 2 3" xfId="52654"/>
    <cellStyle name="Percent 11 2 3 2" xfId="52655"/>
    <cellStyle name="Percent 11 2 3 3" xfId="52656"/>
    <cellStyle name="Percent 11 2 3_4) FAS 143" xfId="52657"/>
    <cellStyle name="Percent 11 2 4" xfId="52658"/>
    <cellStyle name="Percent 11 2 5" xfId="52659"/>
    <cellStyle name="Percent 11 2_1.) Midland &amp; P&amp;L" xfId="52660"/>
    <cellStyle name="Percent 11 3" xfId="52661"/>
    <cellStyle name="Percent 11 3 2" xfId="52662"/>
    <cellStyle name="Percent 11 3 2 2" xfId="52663"/>
    <cellStyle name="Percent 11 3 2 3" xfId="52664"/>
    <cellStyle name="Percent 11 3 2_4) FAS 143" xfId="52665"/>
    <cellStyle name="Percent 11 3 3" xfId="52666"/>
    <cellStyle name="Percent 11 3 3 2" xfId="52667"/>
    <cellStyle name="Percent 11 3 3 3" xfId="52668"/>
    <cellStyle name="Percent 11 3 3_4) FAS 143" xfId="52669"/>
    <cellStyle name="Percent 11 3 4" xfId="52670"/>
    <cellStyle name="Percent 11 3 5" xfId="52671"/>
    <cellStyle name="Percent 11 3_11) Prop" xfId="52672"/>
    <cellStyle name="Percent 11 4" xfId="52673"/>
    <cellStyle name="Percent 11 4 2" xfId="52674"/>
    <cellStyle name="Percent 11 4 2 2" xfId="52675"/>
    <cellStyle name="Percent 11 4 2 2 2" xfId="52676"/>
    <cellStyle name="Percent 11 4 2 2 3" xfId="52677"/>
    <cellStyle name="Percent 11 4 2 2_11) Prop" xfId="52678"/>
    <cellStyle name="Percent 11 4 2 3" xfId="52679"/>
    <cellStyle name="Percent 11 4 2 4" xfId="52680"/>
    <cellStyle name="Percent 11 4 2_11) Prop" xfId="52681"/>
    <cellStyle name="Percent 11 4 3" xfId="52682"/>
    <cellStyle name="Percent 11 4 3 2" xfId="52683"/>
    <cellStyle name="Percent 11 4 3 3" xfId="52684"/>
    <cellStyle name="Percent 11 4 3_11) Prop" xfId="52685"/>
    <cellStyle name="Percent 11 4 4" xfId="52686"/>
    <cellStyle name="Percent 11 4 4 2" xfId="52687"/>
    <cellStyle name="Percent 11 4 4 3" xfId="52688"/>
    <cellStyle name="Percent 11 4 4_4) FAS 143" xfId="52689"/>
    <cellStyle name="Percent 11 4 5" xfId="52690"/>
    <cellStyle name="Percent 11 4 6" xfId="52691"/>
    <cellStyle name="Percent 11 4_11) Prop" xfId="52692"/>
    <cellStyle name="Percent 11 5" xfId="52693"/>
    <cellStyle name="Percent 11 5 2" xfId="52694"/>
    <cellStyle name="Percent 11 5 3" xfId="52695"/>
    <cellStyle name="Percent 11 5_4) FAS 143" xfId="52696"/>
    <cellStyle name="Percent 11 6" xfId="52697"/>
    <cellStyle name="Percent 11 6 2" xfId="52698"/>
    <cellStyle name="Percent 11 6 3" xfId="52699"/>
    <cellStyle name="Percent 11 6_4) FAS 143" xfId="52700"/>
    <cellStyle name="Percent 11 7" xfId="52701"/>
    <cellStyle name="Percent 11 7 2" xfId="52702"/>
    <cellStyle name="Percent 11 7 3" xfId="52703"/>
    <cellStyle name="Percent 11 7_4) FAS 143" xfId="52704"/>
    <cellStyle name="Percent 11 8" xfId="52705"/>
    <cellStyle name="Percent 11 9" xfId="52706"/>
    <cellStyle name="Percent 11_1.) Midland &amp; P&amp;L" xfId="52707"/>
    <cellStyle name="Percent 110" xfId="52708"/>
    <cellStyle name="Percent 110 2" xfId="52709"/>
    <cellStyle name="Percent 110 2 2" xfId="52710"/>
    <cellStyle name="Percent 110 2 2 2" xfId="52711"/>
    <cellStyle name="Percent 110 2 2 3" xfId="52712"/>
    <cellStyle name="Percent 110 2 2_4) FAS 143" xfId="52713"/>
    <cellStyle name="Percent 110 2 3" xfId="52714"/>
    <cellStyle name="Percent 110 2 4" xfId="52715"/>
    <cellStyle name="Percent 110 2_11) Prop" xfId="52716"/>
    <cellStyle name="Percent 110 3" xfId="52717"/>
    <cellStyle name="Percent 110 3 2" xfId="52718"/>
    <cellStyle name="Percent 110 3 3" xfId="52719"/>
    <cellStyle name="Percent 110 3_4) FAS 143" xfId="52720"/>
    <cellStyle name="Percent 110 4" xfId="52721"/>
    <cellStyle name="Percent 110 5" xfId="52722"/>
    <cellStyle name="Percent 110_11) Prop" xfId="52723"/>
    <cellStyle name="Percent 111" xfId="52724"/>
    <cellStyle name="Percent 111 2" xfId="52725"/>
    <cellStyle name="Percent 111 2 2" xfId="52726"/>
    <cellStyle name="Percent 111 2 3" xfId="52727"/>
    <cellStyle name="Percent 111 2_4) FAS 143" xfId="52728"/>
    <cellStyle name="Percent 111 3" xfId="52729"/>
    <cellStyle name="Percent 111 4" xfId="52730"/>
    <cellStyle name="Percent 111_11) Prop" xfId="52731"/>
    <cellStyle name="Percent 112" xfId="52732"/>
    <cellStyle name="Percent 112 2" xfId="52733"/>
    <cellStyle name="Percent 112 2 2" xfId="52734"/>
    <cellStyle name="Percent 112 2 2 2" xfId="52735"/>
    <cellStyle name="Percent 112 2 2 3" xfId="52736"/>
    <cellStyle name="Percent 112 2 2_11) Prop" xfId="52737"/>
    <cellStyle name="Percent 112 2 3" xfId="52738"/>
    <cellStyle name="Percent 112 2 4" xfId="52739"/>
    <cellStyle name="Percent 112 2_11) Prop" xfId="52740"/>
    <cellStyle name="Percent 112 3" xfId="52741"/>
    <cellStyle name="Percent 112 3 2" xfId="52742"/>
    <cellStyle name="Percent 112 3 3" xfId="52743"/>
    <cellStyle name="Percent 112 3_11) Prop" xfId="52744"/>
    <cellStyle name="Percent 112 4" xfId="52745"/>
    <cellStyle name="Percent 112 5" xfId="52746"/>
    <cellStyle name="Percent 112_11) Prop" xfId="52747"/>
    <cellStyle name="Percent 113" xfId="52748"/>
    <cellStyle name="Percent 113 2" xfId="52749"/>
    <cellStyle name="Percent 113 2 2" xfId="52750"/>
    <cellStyle name="Percent 113 2 2 2" xfId="52751"/>
    <cellStyle name="Percent 113 2 2 3" xfId="52752"/>
    <cellStyle name="Percent 113 2 2_11) Prop" xfId="52753"/>
    <cellStyle name="Percent 113 2 3" xfId="52754"/>
    <cellStyle name="Percent 113 2 4" xfId="52755"/>
    <cellStyle name="Percent 113 2_11) Prop" xfId="52756"/>
    <cellStyle name="Percent 113 3" xfId="52757"/>
    <cellStyle name="Percent 113 3 2" xfId="52758"/>
    <cellStyle name="Percent 113 3 3" xfId="52759"/>
    <cellStyle name="Percent 113 3_11) Prop" xfId="52760"/>
    <cellStyle name="Percent 113 4" xfId="52761"/>
    <cellStyle name="Percent 113 5" xfId="52762"/>
    <cellStyle name="Percent 113_11) Prop" xfId="52763"/>
    <cellStyle name="Percent 114" xfId="52764"/>
    <cellStyle name="Percent 114 2" xfId="52765"/>
    <cellStyle name="Percent 114 2 2" xfId="52766"/>
    <cellStyle name="Percent 114 2 2 2" xfId="52767"/>
    <cellStyle name="Percent 114 2 2 3" xfId="52768"/>
    <cellStyle name="Percent 114 2 2_11) Prop" xfId="52769"/>
    <cellStyle name="Percent 114 2 3" xfId="52770"/>
    <cellStyle name="Percent 114 2 4" xfId="52771"/>
    <cellStyle name="Percent 114 2_11) Prop" xfId="52772"/>
    <cellStyle name="Percent 114 3" xfId="52773"/>
    <cellStyle name="Percent 114 3 2" xfId="52774"/>
    <cellStyle name="Percent 114 3 3" xfId="52775"/>
    <cellStyle name="Percent 114 3_11) Prop" xfId="52776"/>
    <cellStyle name="Percent 114 4" xfId="52777"/>
    <cellStyle name="Percent 114 5" xfId="52778"/>
    <cellStyle name="Percent 114_11) Prop" xfId="52779"/>
    <cellStyle name="Percent 115" xfId="52780"/>
    <cellStyle name="Percent 115 2" xfId="52781"/>
    <cellStyle name="Percent 115 2 2" xfId="52782"/>
    <cellStyle name="Percent 115 2 2 2" xfId="52783"/>
    <cellStyle name="Percent 115 2 2 3" xfId="52784"/>
    <cellStyle name="Percent 115 2 2_11) Prop" xfId="52785"/>
    <cellStyle name="Percent 115 2 3" xfId="52786"/>
    <cellStyle name="Percent 115 2 4" xfId="52787"/>
    <cellStyle name="Percent 115 2_11) Prop" xfId="52788"/>
    <cellStyle name="Percent 115 3" xfId="52789"/>
    <cellStyle name="Percent 115 3 2" xfId="52790"/>
    <cellStyle name="Percent 115 3 3" xfId="52791"/>
    <cellStyle name="Percent 115 3_11) Prop" xfId="52792"/>
    <cellStyle name="Percent 115 4" xfId="52793"/>
    <cellStyle name="Percent 115 5" xfId="52794"/>
    <cellStyle name="Percent 115_11) Prop" xfId="52795"/>
    <cellStyle name="Percent 116" xfId="52796"/>
    <cellStyle name="Percent 116 2" xfId="52797"/>
    <cellStyle name="Percent 116 2 2" xfId="52798"/>
    <cellStyle name="Percent 116 2 2 2" xfId="52799"/>
    <cellStyle name="Percent 116 2 2 3" xfId="52800"/>
    <cellStyle name="Percent 116 2 2_4) FAS 143" xfId="52801"/>
    <cellStyle name="Percent 116 2 3" xfId="52802"/>
    <cellStyle name="Percent 116 2 4" xfId="52803"/>
    <cellStyle name="Percent 116 2_11) Prop" xfId="52804"/>
    <cellStyle name="Percent 116 3" xfId="52805"/>
    <cellStyle name="Percent 116 3 2" xfId="52806"/>
    <cellStyle name="Percent 116 3 3" xfId="52807"/>
    <cellStyle name="Percent 116 3_4) FAS 143" xfId="52808"/>
    <cellStyle name="Percent 116 4" xfId="52809"/>
    <cellStyle name="Percent 116 5" xfId="52810"/>
    <cellStyle name="Percent 116_11) Prop" xfId="52811"/>
    <cellStyle name="Percent 117" xfId="52812"/>
    <cellStyle name="Percent 117 2" xfId="52813"/>
    <cellStyle name="Percent 117 3" xfId="52814"/>
    <cellStyle name="Percent 117_11) Prop" xfId="52815"/>
    <cellStyle name="Percent 118" xfId="52816"/>
    <cellStyle name="Percent 118 2" xfId="52817"/>
    <cellStyle name="Percent 118 3" xfId="52818"/>
    <cellStyle name="Percent 118_11) Prop" xfId="52819"/>
    <cellStyle name="Percent 119" xfId="52820"/>
    <cellStyle name="Percent 119 2" xfId="52821"/>
    <cellStyle name="Percent 119 3" xfId="52822"/>
    <cellStyle name="Percent 119_11) Prop" xfId="52823"/>
    <cellStyle name="Percent 12" xfId="52824"/>
    <cellStyle name="Percent 12 10" xfId="52825"/>
    <cellStyle name="Percent 12 11" xfId="52826"/>
    <cellStyle name="Percent 12 2" xfId="52827"/>
    <cellStyle name="Percent 12 2 2" xfId="52828"/>
    <cellStyle name="Percent 12 2 2 2" xfId="52829"/>
    <cellStyle name="Percent 12 2 2 3" xfId="52830"/>
    <cellStyle name="Percent 12 2 2_4) FAS 143" xfId="52831"/>
    <cellStyle name="Percent 12 2 3" xfId="52832"/>
    <cellStyle name="Percent 12 2 4" xfId="52833"/>
    <cellStyle name="Percent 12 2_1.) Midland &amp; P&amp;L" xfId="52834"/>
    <cellStyle name="Percent 12 3" xfId="52835"/>
    <cellStyle name="Percent 12 3 2" xfId="52836"/>
    <cellStyle name="Percent 12 3 2 2" xfId="52837"/>
    <cellStyle name="Percent 12 3 2 2 2" xfId="52838"/>
    <cellStyle name="Percent 12 3 2 2 3" xfId="52839"/>
    <cellStyle name="Percent 12 3 2 2_11) Prop" xfId="52840"/>
    <cellStyle name="Percent 12 3 2 3" xfId="52841"/>
    <cellStyle name="Percent 12 3 2 4" xfId="52842"/>
    <cellStyle name="Percent 12 3 2_11) Prop" xfId="52843"/>
    <cellStyle name="Percent 12 3 3" xfId="52844"/>
    <cellStyle name="Percent 12 3 3 2" xfId="52845"/>
    <cellStyle name="Percent 12 3 3 3" xfId="52846"/>
    <cellStyle name="Percent 12 3 3_11) Prop" xfId="52847"/>
    <cellStyle name="Percent 12 3 4" xfId="52848"/>
    <cellStyle name="Percent 12 3 5" xfId="52849"/>
    <cellStyle name="Percent 12 3_11) Prop" xfId="52850"/>
    <cellStyle name="Percent 12 4" xfId="52851"/>
    <cellStyle name="Percent 12 4 2" xfId="52852"/>
    <cellStyle name="Percent 12 4 3" xfId="52853"/>
    <cellStyle name="Percent 12 4_4) FAS 143" xfId="52854"/>
    <cellStyle name="Percent 12 5" xfId="52855"/>
    <cellStyle name="Percent 12 5 2" xfId="52856"/>
    <cellStyle name="Percent 12 5 3" xfId="52857"/>
    <cellStyle name="Percent 12 5_4) FAS 143" xfId="52858"/>
    <cellStyle name="Percent 12 6" xfId="52859"/>
    <cellStyle name="Percent 12 7" xfId="52860"/>
    <cellStyle name="Percent 12 8" xfId="52861"/>
    <cellStyle name="Percent 12 9" xfId="52862"/>
    <cellStyle name="Percent 12_1.) Midland &amp; P&amp;L" xfId="52863"/>
    <cellStyle name="Percent 120" xfId="52864"/>
    <cellStyle name="Percent 120 2" xfId="52865"/>
    <cellStyle name="Percent 120 3" xfId="52866"/>
    <cellStyle name="Percent 120_11) Prop" xfId="52867"/>
    <cellStyle name="Percent 121" xfId="52868"/>
    <cellStyle name="Percent 121 2" xfId="52869"/>
    <cellStyle name="Percent 121 3" xfId="52870"/>
    <cellStyle name="Percent 121 4" xfId="52871"/>
    <cellStyle name="Percent 121_11) Prop" xfId="52872"/>
    <cellStyle name="Percent 122" xfId="52873"/>
    <cellStyle name="Percent 122 2" xfId="52874"/>
    <cellStyle name="Percent 122 3" xfId="52875"/>
    <cellStyle name="Percent 122_11) Prop" xfId="52876"/>
    <cellStyle name="Percent 123" xfId="52877"/>
    <cellStyle name="Percent 123 2" xfId="52878"/>
    <cellStyle name="Percent 123 3" xfId="52879"/>
    <cellStyle name="Percent 123_11) Prop" xfId="52880"/>
    <cellStyle name="Percent 124" xfId="52881"/>
    <cellStyle name="Percent 124 2" xfId="52882"/>
    <cellStyle name="Percent 124 3" xfId="52883"/>
    <cellStyle name="Percent 124_11) Prop" xfId="52884"/>
    <cellStyle name="Percent 125" xfId="52885"/>
    <cellStyle name="Percent 125 2" xfId="52886"/>
    <cellStyle name="Percent 125 2 2" xfId="52887"/>
    <cellStyle name="Percent 125 2 3" xfId="52888"/>
    <cellStyle name="Percent 125 2_4) FAS 143" xfId="52889"/>
    <cellStyle name="Percent 125 3" xfId="52890"/>
    <cellStyle name="Percent 125 4" xfId="52891"/>
    <cellStyle name="Percent 125_11) Prop" xfId="52892"/>
    <cellStyle name="Percent 126" xfId="52893"/>
    <cellStyle name="Percent 126 2" xfId="52894"/>
    <cellStyle name="Percent 126 2 2" xfId="52895"/>
    <cellStyle name="Percent 126 2 3" xfId="52896"/>
    <cellStyle name="Percent 126 2_4) FAS 143" xfId="52897"/>
    <cellStyle name="Percent 126 3" xfId="52898"/>
    <cellStyle name="Percent 126 4" xfId="52899"/>
    <cellStyle name="Percent 126_11) Prop" xfId="52900"/>
    <cellStyle name="Percent 127" xfId="52901"/>
    <cellStyle name="Percent 127 2" xfId="52902"/>
    <cellStyle name="Percent 127 2 2" xfId="52903"/>
    <cellStyle name="Percent 127 2 3" xfId="52904"/>
    <cellStyle name="Percent 127 2_4) FAS 143" xfId="52905"/>
    <cellStyle name="Percent 127 3" xfId="52906"/>
    <cellStyle name="Percent 127 4" xfId="52907"/>
    <cellStyle name="Percent 127_11) Prop" xfId="52908"/>
    <cellStyle name="Percent 128" xfId="52909"/>
    <cellStyle name="Percent 128 2" xfId="52910"/>
    <cellStyle name="Percent 128 3" xfId="52911"/>
    <cellStyle name="Percent 128_11) Prop" xfId="52912"/>
    <cellStyle name="Percent 129" xfId="52913"/>
    <cellStyle name="Percent 129 2" xfId="52914"/>
    <cellStyle name="Percent 129 3" xfId="52915"/>
    <cellStyle name="Percent 129_4) FAS 143" xfId="52916"/>
    <cellStyle name="Percent 13" xfId="52917"/>
    <cellStyle name="Percent 13 10" xfId="52918"/>
    <cellStyle name="Percent 13 11" xfId="52919"/>
    <cellStyle name="Percent 13 2" xfId="52920"/>
    <cellStyle name="Percent 13 2 2" xfId="52921"/>
    <cellStyle name="Percent 13 2 2 2" xfId="52922"/>
    <cellStyle name="Percent 13 2 2 3" xfId="52923"/>
    <cellStyle name="Percent 13 2 2_4) FAS 143" xfId="52924"/>
    <cellStyle name="Percent 13 2 3" xfId="52925"/>
    <cellStyle name="Percent 13 2 4" xfId="52926"/>
    <cellStyle name="Percent 13 2_1.) Midland &amp; P&amp;L" xfId="52927"/>
    <cellStyle name="Percent 13 3" xfId="52928"/>
    <cellStyle name="Percent 13 3 2" xfId="52929"/>
    <cellStyle name="Percent 13 3 2 2" xfId="52930"/>
    <cellStyle name="Percent 13 3 2 2 2" xfId="52931"/>
    <cellStyle name="Percent 13 3 2 2 3" xfId="52932"/>
    <cellStyle name="Percent 13 3 2 2_11) Prop" xfId="52933"/>
    <cellStyle name="Percent 13 3 2 3" xfId="52934"/>
    <cellStyle name="Percent 13 3 2 4" xfId="52935"/>
    <cellStyle name="Percent 13 3 2_11) Prop" xfId="52936"/>
    <cellStyle name="Percent 13 3 3" xfId="52937"/>
    <cellStyle name="Percent 13 3 3 2" xfId="52938"/>
    <cellStyle name="Percent 13 3 3 3" xfId="52939"/>
    <cellStyle name="Percent 13 3 3_11) Prop" xfId="52940"/>
    <cellStyle name="Percent 13 3 4" xfId="52941"/>
    <cellStyle name="Percent 13 3 5" xfId="52942"/>
    <cellStyle name="Percent 13 3_11) Prop" xfId="52943"/>
    <cellStyle name="Percent 13 4" xfId="52944"/>
    <cellStyle name="Percent 13 4 2" xfId="52945"/>
    <cellStyle name="Percent 13 4 3" xfId="52946"/>
    <cellStyle name="Percent 13 4_4) FAS 143" xfId="52947"/>
    <cellStyle name="Percent 13 5" xfId="52948"/>
    <cellStyle name="Percent 13 5 2" xfId="52949"/>
    <cellStyle name="Percent 13 5 3" xfId="52950"/>
    <cellStyle name="Percent 13 5_4) FAS 143" xfId="52951"/>
    <cellStyle name="Percent 13 6" xfId="52952"/>
    <cellStyle name="Percent 13 7" xfId="52953"/>
    <cellStyle name="Percent 13 8" xfId="52954"/>
    <cellStyle name="Percent 13 9" xfId="52955"/>
    <cellStyle name="Percent 13_1.) Midland &amp; P&amp;L" xfId="52956"/>
    <cellStyle name="Percent 130" xfId="52957"/>
    <cellStyle name="Percent 130 2" xfId="52958"/>
    <cellStyle name="Percent 130 3" xfId="52959"/>
    <cellStyle name="Percent 130_4) FAS 143" xfId="52960"/>
    <cellStyle name="Percent 131" xfId="52961"/>
    <cellStyle name="Percent 131 2" xfId="52962"/>
    <cellStyle name="Percent 131 3" xfId="52963"/>
    <cellStyle name="Percent 131_4) FAS 143" xfId="52964"/>
    <cellStyle name="Percent 132" xfId="52965"/>
    <cellStyle name="Percent 132 2" xfId="52966"/>
    <cellStyle name="Percent 132 3" xfId="52967"/>
    <cellStyle name="Percent 132_4) FAS 143" xfId="52968"/>
    <cellStyle name="Percent 133" xfId="52969"/>
    <cellStyle name="Percent 133 2" xfId="52970"/>
    <cellStyle name="Percent 133 3" xfId="52971"/>
    <cellStyle name="Percent 133_4) FAS 143" xfId="52972"/>
    <cellStyle name="Percent 134" xfId="52973"/>
    <cellStyle name="Percent 134 2" xfId="52974"/>
    <cellStyle name="Percent 134 3" xfId="52975"/>
    <cellStyle name="Percent 134_4) FAS 143" xfId="52976"/>
    <cellStyle name="Percent 135" xfId="52977"/>
    <cellStyle name="Percent 135 2" xfId="52978"/>
    <cellStyle name="Percent 135 3" xfId="52979"/>
    <cellStyle name="Percent 135_4) FAS 143" xfId="52980"/>
    <cellStyle name="Percent 136" xfId="52981"/>
    <cellStyle name="Percent 136 2" xfId="52982"/>
    <cellStyle name="Percent 136 3" xfId="52983"/>
    <cellStyle name="Percent 136_4) FAS 143" xfId="52984"/>
    <cellStyle name="Percent 137" xfId="52985"/>
    <cellStyle name="Percent 137 2" xfId="52986"/>
    <cellStyle name="Percent 137 3" xfId="52987"/>
    <cellStyle name="Percent 137_4) FAS 143" xfId="52988"/>
    <cellStyle name="Percent 138" xfId="52989"/>
    <cellStyle name="Percent 138 2" xfId="52990"/>
    <cellStyle name="Percent 138 3" xfId="52991"/>
    <cellStyle name="Percent 138_4) FAS 143" xfId="52992"/>
    <cellStyle name="Percent 139" xfId="52993"/>
    <cellStyle name="Percent 139 2" xfId="52994"/>
    <cellStyle name="Percent 139 3" xfId="52995"/>
    <cellStyle name="Percent 139_4) FAS 143" xfId="52996"/>
    <cellStyle name="Percent 14" xfId="52997"/>
    <cellStyle name="Percent 14 10" xfId="52998"/>
    <cellStyle name="Percent 14 11" xfId="52999"/>
    <cellStyle name="Percent 14 2" xfId="53000"/>
    <cellStyle name="Percent 14 2 2" xfId="53001"/>
    <cellStyle name="Percent 14 2 2 2" xfId="53002"/>
    <cellStyle name="Percent 14 2 2 3" xfId="53003"/>
    <cellStyle name="Percent 14 2 2_4) FAS 143" xfId="53004"/>
    <cellStyle name="Percent 14 2 3" xfId="53005"/>
    <cellStyle name="Percent 14 2 3 2" xfId="53006"/>
    <cellStyle name="Percent 14 2 3 3" xfId="53007"/>
    <cellStyle name="Percent 14 2 3_4) FAS 143" xfId="53008"/>
    <cellStyle name="Percent 14 2 4" xfId="53009"/>
    <cellStyle name="Percent 14 2 5" xfId="53010"/>
    <cellStyle name="Percent 14 2_11) Prop" xfId="53011"/>
    <cellStyle name="Percent 14 3" xfId="53012"/>
    <cellStyle name="Percent 14 3 2" xfId="53013"/>
    <cellStyle name="Percent 14 3 2 2" xfId="53014"/>
    <cellStyle name="Percent 14 3 2 2 2" xfId="53015"/>
    <cellStyle name="Percent 14 3 2 2 3" xfId="53016"/>
    <cellStyle name="Percent 14 3 2 2_11) Prop" xfId="53017"/>
    <cellStyle name="Percent 14 3 2 3" xfId="53018"/>
    <cellStyle name="Percent 14 3 2 4" xfId="53019"/>
    <cellStyle name="Percent 14 3 2_11) Prop" xfId="53020"/>
    <cellStyle name="Percent 14 3 3" xfId="53021"/>
    <cellStyle name="Percent 14 3 3 2" xfId="53022"/>
    <cellStyle name="Percent 14 3 3 3" xfId="53023"/>
    <cellStyle name="Percent 14 3 3_11) Prop" xfId="53024"/>
    <cellStyle name="Percent 14 3 4" xfId="53025"/>
    <cellStyle name="Percent 14 3 5" xfId="53026"/>
    <cellStyle name="Percent 14 3_11) Prop" xfId="53027"/>
    <cellStyle name="Percent 14 4" xfId="53028"/>
    <cellStyle name="Percent 14 4 2" xfId="53029"/>
    <cellStyle name="Percent 14 4 3" xfId="53030"/>
    <cellStyle name="Percent 14 4_11) Prop" xfId="53031"/>
    <cellStyle name="Percent 14 5" xfId="53032"/>
    <cellStyle name="Percent 14 5 2" xfId="53033"/>
    <cellStyle name="Percent 14 5 3" xfId="53034"/>
    <cellStyle name="Percent 14 5_11) Prop" xfId="53035"/>
    <cellStyle name="Percent 14 6" xfId="53036"/>
    <cellStyle name="Percent 14 6 2" xfId="53037"/>
    <cellStyle name="Percent 14 6 3" xfId="53038"/>
    <cellStyle name="Percent 14 6_11) Prop" xfId="53039"/>
    <cellStyle name="Percent 14 7" xfId="53040"/>
    <cellStyle name="Percent 14 7 2" xfId="53041"/>
    <cellStyle name="Percent 14 7 3" xfId="53042"/>
    <cellStyle name="Percent 14 7_11) Prop" xfId="53043"/>
    <cellStyle name="Percent 14 8" xfId="53044"/>
    <cellStyle name="Percent 14 8 2" xfId="53045"/>
    <cellStyle name="Percent 14 8 3" xfId="53046"/>
    <cellStyle name="Percent 14 8_4) FAS 143" xfId="53047"/>
    <cellStyle name="Percent 14 9" xfId="53048"/>
    <cellStyle name="Percent 14_1.) Midland &amp; P&amp;L" xfId="53049"/>
    <cellStyle name="Percent 140" xfId="53050"/>
    <cellStyle name="Percent 140 2" xfId="53051"/>
    <cellStyle name="Percent 140 3" xfId="53052"/>
    <cellStyle name="Percent 140_4) FAS 143" xfId="53053"/>
    <cellStyle name="Percent 141" xfId="53054"/>
    <cellStyle name="Percent 141 2" xfId="53055"/>
    <cellStyle name="Percent 141 3" xfId="53056"/>
    <cellStyle name="Percent 141_4) FAS 143" xfId="53057"/>
    <cellStyle name="Percent 142" xfId="53058"/>
    <cellStyle name="Percent 142 2" xfId="53059"/>
    <cellStyle name="Percent 142 3" xfId="53060"/>
    <cellStyle name="Percent 142_4) FAS 143" xfId="53061"/>
    <cellStyle name="Percent 143" xfId="53062"/>
    <cellStyle name="Percent 143 2" xfId="53063"/>
    <cellStyle name="Percent 143 3" xfId="53064"/>
    <cellStyle name="Percent 143_4) FAS 143" xfId="53065"/>
    <cellStyle name="Percent 144" xfId="53066"/>
    <cellStyle name="Percent 144 2" xfId="53067"/>
    <cellStyle name="Percent 144 3" xfId="53068"/>
    <cellStyle name="Percent 144_4) FAS 143" xfId="53069"/>
    <cellStyle name="Percent 145" xfId="53070"/>
    <cellStyle name="Percent 145 2" xfId="53071"/>
    <cellStyle name="Percent 145 3" xfId="53072"/>
    <cellStyle name="Percent 145_4) FAS 143" xfId="53073"/>
    <cellStyle name="Percent 146" xfId="53074"/>
    <cellStyle name="Percent 146 2" xfId="53075"/>
    <cellStyle name="Percent 146 3" xfId="53076"/>
    <cellStyle name="Percent 146_4) FAS 143" xfId="53077"/>
    <cellStyle name="Percent 147" xfId="53078"/>
    <cellStyle name="Percent 147 2" xfId="53079"/>
    <cellStyle name="Percent 147 3" xfId="53080"/>
    <cellStyle name="Percent 147 4" xfId="53081"/>
    <cellStyle name="Percent 147_4) FAS 143" xfId="53082"/>
    <cellStyle name="Percent 148" xfId="53083"/>
    <cellStyle name="Percent 148 2" xfId="53084"/>
    <cellStyle name="Percent 149" xfId="53085"/>
    <cellStyle name="Percent 149 2" xfId="53086"/>
    <cellStyle name="Percent 15" xfId="53087"/>
    <cellStyle name="Percent 15 10" xfId="53088"/>
    <cellStyle name="Percent 15 11" xfId="53089"/>
    <cellStyle name="Percent 15 2" xfId="53090"/>
    <cellStyle name="Percent 15 2 2" xfId="53091"/>
    <cellStyle name="Percent 15 2 2 2" xfId="53092"/>
    <cellStyle name="Percent 15 2 2 3" xfId="53093"/>
    <cellStyle name="Percent 15 2 2_4) FAS 143" xfId="53094"/>
    <cellStyle name="Percent 15 2 3" xfId="53095"/>
    <cellStyle name="Percent 15 2 3 2" xfId="53096"/>
    <cellStyle name="Percent 15 2 3 3" xfId="53097"/>
    <cellStyle name="Percent 15 2 3_4) FAS 143" xfId="53098"/>
    <cellStyle name="Percent 15 2 4" xfId="53099"/>
    <cellStyle name="Percent 15 2 5" xfId="53100"/>
    <cellStyle name="Percent 15 2_11) Prop" xfId="53101"/>
    <cellStyle name="Percent 15 3" xfId="53102"/>
    <cellStyle name="Percent 15 3 2" xfId="53103"/>
    <cellStyle name="Percent 15 3 2 2" xfId="53104"/>
    <cellStyle name="Percent 15 3 2 2 2" xfId="53105"/>
    <cellStyle name="Percent 15 3 2 2 3" xfId="53106"/>
    <cellStyle name="Percent 15 3 2 2_11) Prop" xfId="53107"/>
    <cellStyle name="Percent 15 3 2 3" xfId="53108"/>
    <cellStyle name="Percent 15 3 2 4" xfId="53109"/>
    <cellStyle name="Percent 15 3 2_11) Prop" xfId="53110"/>
    <cellStyle name="Percent 15 3 3" xfId="53111"/>
    <cellStyle name="Percent 15 3 3 2" xfId="53112"/>
    <cellStyle name="Percent 15 3 3 3" xfId="53113"/>
    <cellStyle name="Percent 15 3 3_11) Prop" xfId="53114"/>
    <cellStyle name="Percent 15 3 4" xfId="53115"/>
    <cellStyle name="Percent 15 3 5" xfId="53116"/>
    <cellStyle name="Percent 15 3_11) Prop" xfId="53117"/>
    <cellStyle name="Percent 15 4" xfId="53118"/>
    <cellStyle name="Percent 15 4 2" xfId="53119"/>
    <cellStyle name="Percent 15 4 3" xfId="53120"/>
    <cellStyle name="Percent 15 4_11) Prop" xfId="53121"/>
    <cellStyle name="Percent 15 5" xfId="53122"/>
    <cellStyle name="Percent 15 5 2" xfId="53123"/>
    <cellStyle name="Percent 15 5 3" xfId="53124"/>
    <cellStyle name="Percent 15 5_4) FAS 143" xfId="53125"/>
    <cellStyle name="Percent 15 6" xfId="53126"/>
    <cellStyle name="Percent 15 6 2" xfId="53127"/>
    <cellStyle name="Percent 15 6 3" xfId="53128"/>
    <cellStyle name="Percent 15 6_4) FAS 143" xfId="53129"/>
    <cellStyle name="Percent 15 7" xfId="53130"/>
    <cellStyle name="Percent 15 8" xfId="53131"/>
    <cellStyle name="Percent 15 9" xfId="53132"/>
    <cellStyle name="Percent 15_1.) Midland &amp; P&amp;L" xfId="53133"/>
    <cellStyle name="Percent 150" xfId="53134"/>
    <cellStyle name="Percent 150 2" xfId="53135"/>
    <cellStyle name="Percent 151" xfId="53136"/>
    <cellStyle name="Percent 151 2" xfId="53137"/>
    <cellStyle name="Percent 152" xfId="53138"/>
    <cellStyle name="Percent 152 2" xfId="53139"/>
    <cellStyle name="Percent 153" xfId="53140"/>
    <cellStyle name="Percent 153 2" xfId="53141"/>
    <cellStyle name="Percent 154" xfId="53142"/>
    <cellStyle name="Percent 154 2" xfId="53143"/>
    <cellStyle name="Percent 154 2 2" xfId="53144"/>
    <cellStyle name="Percent 154 3" xfId="53145"/>
    <cellStyle name="Percent 154_C1 BS" xfId="53146"/>
    <cellStyle name="Percent 155" xfId="53147"/>
    <cellStyle name="Percent 155 2" xfId="53148"/>
    <cellStyle name="Percent 156" xfId="53149"/>
    <cellStyle name="Percent 156 2" xfId="53150"/>
    <cellStyle name="Percent 156 3" xfId="53151"/>
    <cellStyle name="Percent 156 4" xfId="53152"/>
    <cellStyle name="Percent 157" xfId="53153"/>
    <cellStyle name="Percent 157 2" xfId="53154"/>
    <cellStyle name="Percent 158" xfId="53155"/>
    <cellStyle name="Percent 159" xfId="53156"/>
    <cellStyle name="Percent 159 2" xfId="53157"/>
    <cellStyle name="Percent 16" xfId="53158"/>
    <cellStyle name="Percent 16 10" xfId="53159"/>
    <cellStyle name="Percent 16 10 2" xfId="53160"/>
    <cellStyle name="Percent 16 11" xfId="53161"/>
    <cellStyle name="Percent 16 12" xfId="53162"/>
    <cellStyle name="Percent 16 13" xfId="53163"/>
    <cellStyle name="Percent 16 2" xfId="53164"/>
    <cellStyle name="Percent 16 2 2" xfId="53165"/>
    <cellStyle name="Percent 16 2 2 2" xfId="53166"/>
    <cellStyle name="Percent 16 2 2 3" xfId="53167"/>
    <cellStyle name="Percent 16 2 2_4) FAS 143" xfId="53168"/>
    <cellStyle name="Percent 16 2 3" xfId="53169"/>
    <cellStyle name="Percent 16 2 3 2" xfId="53170"/>
    <cellStyle name="Percent 16 2 3 2 2" xfId="53171"/>
    <cellStyle name="Percent 16 2 3 3" xfId="53172"/>
    <cellStyle name="Percent 16 2 3_C1 BS" xfId="53173"/>
    <cellStyle name="Percent 16 2 4" xfId="53174"/>
    <cellStyle name="Percent 16 2 4 2" xfId="53175"/>
    <cellStyle name="Percent 16 2 4 2 2" xfId="53176"/>
    <cellStyle name="Percent 16 2 4 3" xfId="53177"/>
    <cellStyle name="Percent 16 2 4_C1 BS" xfId="53178"/>
    <cellStyle name="Percent 16 2 5" xfId="53179"/>
    <cellStyle name="Percent 16 2 5 2" xfId="53180"/>
    <cellStyle name="Percent 16 2 6" xfId="53181"/>
    <cellStyle name="Percent 16 2 7" xfId="53182"/>
    <cellStyle name="Percent 16 2 8" xfId="53183"/>
    <cellStyle name="Percent 16 2_11) Prop" xfId="53184"/>
    <cellStyle name="Percent 16 3" xfId="53185"/>
    <cellStyle name="Percent 16 3 2" xfId="53186"/>
    <cellStyle name="Percent 16 3 2 2" xfId="53187"/>
    <cellStyle name="Percent 16 3 2 2 2" xfId="53188"/>
    <cellStyle name="Percent 16 3 2 2 3" xfId="53189"/>
    <cellStyle name="Percent 16 3 2 2_11) Prop" xfId="53190"/>
    <cellStyle name="Percent 16 3 2 3" xfId="53191"/>
    <cellStyle name="Percent 16 3 2 4" xfId="53192"/>
    <cellStyle name="Percent 16 3 2_11) Prop" xfId="53193"/>
    <cellStyle name="Percent 16 3 3" xfId="53194"/>
    <cellStyle name="Percent 16 3 3 2" xfId="53195"/>
    <cellStyle name="Percent 16 3 3 3" xfId="53196"/>
    <cellStyle name="Percent 16 3 3_11) Prop" xfId="53197"/>
    <cellStyle name="Percent 16 3 4" xfId="53198"/>
    <cellStyle name="Percent 16 3 5" xfId="53199"/>
    <cellStyle name="Percent 16 3_11) Prop" xfId="53200"/>
    <cellStyle name="Percent 16 4" xfId="53201"/>
    <cellStyle name="Percent 16 4 2" xfId="53202"/>
    <cellStyle name="Percent 16 4 3" xfId="53203"/>
    <cellStyle name="Percent 16 4_11) Prop" xfId="53204"/>
    <cellStyle name="Percent 16 5" xfId="53205"/>
    <cellStyle name="Percent 16 5 2" xfId="53206"/>
    <cellStyle name="Percent 16 5 3" xfId="53207"/>
    <cellStyle name="Percent 16 5_4) FAS 143" xfId="53208"/>
    <cellStyle name="Percent 16 6" xfId="53209"/>
    <cellStyle name="Percent 16 6 2" xfId="53210"/>
    <cellStyle name="Percent 16 6 3" xfId="53211"/>
    <cellStyle name="Percent 16 6_4) FAS 143" xfId="53212"/>
    <cellStyle name="Percent 16 7" xfId="53213"/>
    <cellStyle name="Percent 16 7 2" xfId="53214"/>
    <cellStyle name="Percent 16 7 2 2" xfId="53215"/>
    <cellStyle name="Percent 16 7 3" xfId="53216"/>
    <cellStyle name="Percent 16 7_C1 BS" xfId="53217"/>
    <cellStyle name="Percent 16 8" xfId="53218"/>
    <cellStyle name="Percent 16 8 2" xfId="53219"/>
    <cellStyle name="Percent 16 8 2 2" xfId="53220"/>
    <cellStyle name="Percent 16 8 3" xfId="53221"/>
    <cellStyle name="Percent 16 8_C1 BS" xfId="53222"/>
    <cellStyle name="Percent 16 9" xfId="53223"/>
    <cellStyle name="Percent 16 9 2" xfId="53224"/>
    <cellStyle name="Percent 16_11) Prop" xfId="53225"/>
    <cellStyle name="Percent 160" xfId="53226"/>
    <cellStyle name="Percent 161" xfId="53227"/>
    <cellStyle name="Percent 162" xfId="53228"/>
    <cellStyle name="Percent 163" xfId="53229"/>
    <cellStyle name="Percent 164" xfId="53230"/>
    <cellStyle name="Percent 165" xfId="53231"/>
    <cellStyle name="Percent 166" xfId="53232"/>
    <cellStyle name="Percent 167" xfId="53233"/>
    <cellStyle name="Percent 168" xfId="53234"/>
    <cellStyle name="Percent 169" xfId="53235"/>
    <cellStyle name="Percent 17" xfId="53236"/>
    <cellStyle name="Percent 17 10" xfId="53237"/>
    <cellStyle name="Percent 17 11" xfId="53238"/>
    <cellStyle name="Percent 17 2" xfId="53239"/>
    <cellStyle name="Percent 17 2 2" xfId="53240"/>
    <cellStyle name="Percent 17 2 2 2" xfId="53241"/>
    <cellStyle name="Percent 17 2 2 3" xfId="53242"/>
    <cellStyle name="Percent 17 2 2_4) FAS 143" xfId="53243"/>
    <cellStyle name="Percent 17 2 3" xfId="53244"/>
    <cellStyle name="Percent 17 2 4" xfId="53245"/>
    <cellStyle name="Percent 17 2_11) Prop" xfId="53246"/>
    <cellStyle name="Percent 17 3" xfId="53247"/>
    <cellStyle name="Percent 17 3 2" xfId="53248"/>
    <cellStyle name="Percent 17 3 2 2" xfId="53249"/>
    <cellStyle name="Percent 17 3 2 2 2" xfId="53250"/>
    <cellStyle name="Percent 17 3 2 2 3" xfId="53251"/>
    <cellStyle name="Percent 17 3 2 2_11) Prop" xfId="53252"/>
    <cellStyle name="Percent 17 3 2 3" xfId="53253"/>
    <cellStyle name="Percent 17 3 2 4" xfId="53254"/>
    <cellStyle name="Percent 17 3 2_11) Prop" xfId="53255"/>
    <cellStyle name="Percent 17 3 3" xfId="53256"/>
    <cellStyle name="Percent 17 3 3 2" xfId="53257"/>
    <cellStyle name="Percent 17 3 3 3" xfId="53258"/>
    <cellStyle name="Percent 17 3 3_11) Prop" xfId="53259"/>
    <cellStyle name="Percent 17 3 4" xfId="53260"/>
    <cellStyle name="Percent 17 3 5" xfId="53261"/>
    <cellStyle name="Percent 17 3_11) Prop" xfId="53262"/>
    <cellStyle name="Percent 17 4" xfId="53263"/>
    <cellStyle name="Percent 17 4 2" xfId="53264"/>
    <cellStyle name="Percent 17 4 3" xfId="53265"/>
    <cellStyle name="Percent 17 4_11) Prop" xfId="53266"/>
    <cellStyle name="Percent 17 5" xfId="53267"/>
    <cellStyle name="Percent 17 5 2" xfId="53268"/>
    <cellStyle name="Percent 17 5 3" xfId="53269"/>
    <cellStyle name="Percent 17 5_4) FAS 143" xfId="53270"/>
    <cellStyle name="Percent 17 6" xfId="53271"/>
    <cellStyle name="Percent 17 6 2" xfId="53272"/>
    <cellStyle name="Percent 17 6 3" xfId="53273"/>
    <cellStyle name="Percent 17 6_4) FAS 143" xfId="53274"/>
    <cellStyle name="Percent 17 7" xfId="53275"/>
    <cellStyle name="Percent 17 8" xfId="53276"/>
    <cellStyle name="Percent 17 9" xfId="53277"/>
    <cellStyle name="Percent 17_11) Prop" xfId="53278"/>
    <cellStyle name="Percent 170" xfId="53279"/>
    <cellStyle name="Percent 171" xfId="53280"/>
    <cellStyle name="Percent 172" xfId="53281"/>
    <cellStyle name="Percent 173" xfId="53282"/>
    <cellStyle name="Percent 18" xfId="53283"/>
    <cellStyle name="Percent 18 10" xfId="53284"/>
    <cellStyle name="Percent 18 11" xfId="53285"/>
    <cellStyle name="Percent 18 2" xfId="53286"/>
    <cellStyle name="Percent 18 2 2" xfId="53287"/>
    <cellStyle name="Percent 18 2 2 2" xfId="53288"/>
    <cellStyle name="Percent 18 2 2 3" xfId="53289"/>
    <cellStyle name="Percent 18 2 2_4) FAS 143" xfId="53290"/>
    <cellStyle name="Percent 18 2 3" xfId="53291"/>
    <cellStyle name="Percent 18 2 4" xfId="53292"/>
    <cellStyle name="Percent 18 2_11) Prop" xfId="53293"/>
    <cellStyle name="Percent 18 3" xfId="53294"/>
    <cellStyle name="Percent 18 3 2" xfId="53295"/>
    <cellStyle name="Percent 18 3 2 2" xfId="53296"/>
    <cellStyle name="Percent 18 3 2 2 2" xfId="53297"/>
    <cellStyle name="Percent 18 3 2 2 3" xfId="53298"/>
    <cellStyle name="Percent 18 3 2 2_11) Prop" xfId="53299"/>
    <cellStyle name="Percent 18 3 2 3" xfId="53300"/>
    <cellStyle name="Percent 18 3 2 4" xfId="53301"/>
    <cellStyle name="Percent 18 3 2_11) Prop" xfId="53302"/>
    <cellStyle name="Percent 18 3 3" xfId="53303"/>
    <cellStyle name="Percent 18 3 3 2" xfId="53304"/>
    <cellStyle name="Percent 18 3 3 3" xfId="53305"/>
    <cellStyle name="Percent 18 3 3_11) Prop" xfId="53306"/>
    <cellStyle name="Percent 18 3 4" xfId="53307"/>
    <cellStyle name="Percent 18 3 5" xfId="53308"/>
    <cellStyle name="Percent 18 3_11) Prop" xfId="53309"/>
    <cellStyle name="Percent 18 4" xfId="53310"/>
    <cellStyle name="Percent 18 4 2" xfId="53311"/>
    <cellStyle name="Percent 18 4 3" xfId="53312"/>
    <cellStyle name="Percent 18 4_11) Prop" xfId="53313"/>
    <cellStyle name="Percent 18 5" xfId="53314"/>
    <cellStyle name="Percent 18 5 2" xfId="53315"/>
    <cellStyle name="Percent 18 5 3" xfId="53316"/>
    <cellStyle name="Percent 18 5_4) FAS 143" xfId="53317"/>
    <cellStyle name="Percent 18 6" xfId="53318"/>
    <cellStyle name="Percent 18 6 2" xfId="53319"/>
    <cellStyle name="Percent 18 6 3" xfId="53320"/>
    <cellStyle name="Percent 18 6_4) FAS 143" xfId="53321"/>
    <cellStyle name="Percent 18 7" xfId="53322"/>
    <cellStyle name="Percent 18 8" xfId="53323"/>
    <cellStyle name="Percent 18 9" xfId="53324"/>
    <cellStyle name="Percent 18_11) Prop" xfId="53325"/>
    <cellStyle name="Percent 19" xfId="53326"/>
    <cellStyle name="Percent 19 10" xfId="53327"/>
    <cellStyle name="Percent 19 11" xfId="53328"/>
    <cellStyle name="Percent 19 2" xfId="53329"/>
    <cellStyle name="Percent 19 2 2" xfId="53330"/>
    <cellStyle name="Percent 19 2 2 2" xfId="53331"/>
    <cellStyle name="Percent 19 2 2 3" xfId="53332"/>
    <cellStyle name="Percent 19 2 2_4) FAS 143" xfId="53333"/>
    <cellStyle name="Percent 19 2 3" xfId="53334"/>
    <cellStyle name="Percent 19 2 4" xfId="53335"/>
    <cellStyle name="Percent 19 2_11) Prop" xfId="53336"/>
    <cellStyle name="Percent 19 3" xfId="53337"/>
    <cellStyle name="Percent 19 3 2" xfId="53338"/>
    <cellStyle name="Percent 19 3 2 2" xfId="53339"/>
    <cellStyle name="Percent 19 3 2 2 2" xfId="53340"/>
    <cellStyle name="Percent 19 3 2 2 3" xfId="53341"/>
    <cellStyle name="Percent 19 3 2 2_11) Prop" xfId="53342"/>
    <cellStyle name="Percent 19 3 2 3" xfId="53343"/>
    <cellStyle name="Percent 19 3 2 4" xfId="53344"/>
    <cellStyle name="Percent 19 3 2_11) Prop" xfId="53345"/>
    <cellStyle name="Percent 19 3 3" xfId="53346"/>
    <cellStyle name="Percent 19 3 3 2" xfId="53347"/>
    <cellStyle name="Percent 19 3 3 3" xfId="53348"/>
    <cellStyle name="Percent 19 3 3_11) Prop" xfId="53349"/>
    <cellStyle name="Percent 19 3 4" xfId="53350"/>
    <cellStyle name="Percent 19 3 5" xfId="53351"/>
    <cellStyle name="Percent 19 3_11) Prop" xfId="53352"/>
    <cellStyle name="Percent 19 4" xfId="53353"/>
    <cellStyle name="Percent 19 4 2" xfId="53354"/>
    <cellStyle name="Percent 19 4 3" xfId="53355"/>
    <cellStyle name="Percent 19 4_11) Prop" xfId="53356"/>
    <cellStyle name="Percent 19 5" xfId="53357"/>
    <cellStyle name="Percent 19 5 2" xfId="53358"/>
    <cellStyle name="Percent 19 5 3" xfId="53359"/>
    <cellStyle name="Percent 19 5_4) FAS 143" xfId="53360"/>
    <cellStyle name="Percent 19 6" xfId="53361"/>
    <cellStyle name="Percent 19 6 2" xfId="53362"/>
    <cellStyle name="Percent 19 6 3" xfId="53363"/>
    <cellStyle name="Percent 19 6_4) FAS 143" xfId="53364"/>
    <cellStyle name="Percent 19 7" xfId="53365"/>
    <cellStyle name="Percent 19 8" xfId="53366"/>
    <cellStyle name="Percent 19 9" xfId="53367"/>
    <cellStyle name="Percent 19_11) Prop" xfId="53368"/>
    <cellStyle name="Percent 2" xfId="53369"/>
    <cellStyle name="Percent 2 10" xfId="53370"/>
    <cellStyle name="Percent 2 11" xfId="53371"/>
    <cellStyle name="Percent 2 2" xfId="53372"/>
    <cellStyle name="Percent 2 2 10" xfId="53373"/>
    <cellStyle name="Percent 2 2 11" xfId="53374"/>
    <cellStyle name="Percent 2 2 2" xfId="53375"/>
    <cellStyle name="Percent 2 2 2 10" xfId="53376"/>
    <cellStyle name="Percent 2 2 2 11" xfId="53377"/>
    <cellStyle name="Percent 2 2 2 2" xfId="53378"/>
    <cellStyle name="Percent 2 2 2 2 2" xfId="53379"/>
    <cellStyle name="Percent 2 2 2 2 2 2" xfId="53380"/>
    <cellStyle name="Percent 2 2 2 2 2 3" xfId="53381"/>
    <cellStyle name="Percent 2 2 2 2 2_4) FAS 143" xfId="53382"/>
    <cellStyle name="Percent 2 2 2 2 3" xfId="53383"/>
    <cellStyle name="Percent 2 2 2 2 4" xfId="53384"/>
    <cellStyle name="Percent 2 2 2 2_11) Prop" xfId="53385"/>
    <cellStyle name="Percent 2 2 2 3" xfId="53386"/>
    <cellStyle name="Percent 2 2 2 3 2" xfId="53387"/>
    <cellStyle name="Percent 2 2 2 3 3" xfId="53388"/>
    <cellStyle name="Percent 2 2 2 3_11) Prop" xfId="53389"/>
    <cellStyle name="Percent 2 2 2 4" xfId="53390"/>
    <cellStyle name="Percent 2 2 2 4 2" xfId="53391"/>
    <cellStyle name="Percent 2 2 2 4 3" xfId="53392"/>
    <cellStyle name="Percent 2 2 2 4_4) FAS 143" xfId="53393"/>
    <cellStyle name="Percent 2 2 2 5" xfId="53394"/>
    <cellStyle name="Percent 2 2 2 5 2" xfId="53395"/>
    <cellStyle name="Percent 2 2 2 5 3" xfId="53396"/>
    <cellStyle name="Percent 2 2 2 5_4) FAS 143" xfId="53397"/>
    <cellStyle name="Percent 2 2 2 6" xfId="53398"/>
    <cellStyle name="Percent 2 2 2 6 2" xfId="53399"/>
    <cellStyle name="Percent 2 2 2 7" xfId="53400"/>
    <cellStyle name="Percent 2 2 2 8" xfId="53401"/>
    <cellStyle name="Percent 2 2 2 9" xfId="53402"/>
    <cellStyle name="Percent 2 2 2_1.) Midland &amp; P&amp;L" xfId="53403"/>
    <cellStyle name="Percent 2 2 3" xfId="53404"/>
    <cellStyle name="Percent 2 2 3 2" xfId="53405"/>
    <cellStyle name="Percent 2 2 3 2 2" xfId="53406"/>
    <cellStyle name="Percent 2 2 3 2 3" xfId="53407"/>
    <cellStyle name="Percent 2 2 3 2_11) Prop" xfId="53408"/>
    <cellStyle name="Percent 2 2 3 3" xfId="53409"/>
    <cellStyle name="Percent 2 2 3 3 2" xfId="53410"/>
    <cellStyle name="Percent 2 2 3 3 3" xfId="53411"/>
    <cellStyle name="Percent 2 2 3 3_11) Prop" xfId="53412"/>
    <cellStyle name="Percent 2 2 3 4" xfId="53413"/>
    <cellStyle name="Percent 2 2 3 4 2" xfId="53414"/>
    <cellStyle name="Percent 2 2 3 4 3" xfId="53415"/>
    <cellStyle name="Percent 2 2 3 4_4) FAS 143" xfId="53416"/>
    <cellStyle name="Percent 2 2 3 5" xfId="53417"/>
    <cellStyle name="Percent 2 2 3_11) Prop" xfId="53418"/>
    <cellStyle name="Percent 2 2 4" xfId="53419"/>
    <cellStyle name="Percent 2 2 4 2" xfId="53420"/>
    <cellStyle name="Percent 2 2 4 2 2" xfId="53421"/>
    <cellStyle name="Percent 2 2 4 2 3" xfId="53422"/>
    <cellStyle name="Percent 2 2 4 2_4) FAS 143" xfId="53423"/>
    <cellStyle name="Percent 2 2 4 3" xfId="53424"/>
    <cellStyle name="Percent 2 2 4 3 2" xfId="53425"/>
    <cellStyle name="Percent 2 2 4 3 3" xfId="53426"/>
    <cellStyle name="Percent 2 2 4 3_4) FAS 143" xfId="53427"/>
    <cellStyle name="Percent 2 2 4 4" xfId="53428"/>
    <cellStyle name="Percent 2 2 4 5" xfId="53429"/>
    <cellStyle name="Percent 2 2 4_11) Prop" xfId="53430"/>
    <cellStyle name="Percent 2 2 5" xfId="53431"/>
    <cellStyle name="Percent 2 2 5 2" xfId="53432"/>
    <cellStyle name="Percent 2 2 5 3" xfId="53433"/>
    <cellStyle name="Percent 2 2 5_4) FAS 143" xfId="53434"/>
    <cellStyle name="Percent 2 2 6" xfId="53435"/>
    <cellStyle name="Percent 2 2 6 2" xfId="53436"/>
    <cellStyle name="Percent 2 2 6 3" xfId="53437"/>
    <cellStyle name="Percent 2 2 6_4) FAS 143" xfId="53438"/>
    <cellStyle name="Percent 2 2 7" xfId="53439"/>
    <cellStyle name="Percent 2 2 7 2" xfId="53440"/>
    <cellStyle name="Percent 2 2 7 3" xfId="53441"/>
    <cellStyle name="Percent 2 2 7_4) FAS 143" xfId="53442"/>
    <cellStyle name="Percent 2 2 8" xfId="53443"/>
    <cellStyle name="Percent 2 2 8 2" xfId="53444"/>
    <cellStyle name="Percent 2 2 8 3" xfId="53445"/>
    <cellStyle name="Percent 2 2 8_4) FAS 143" xfId="53446"/>
    <cellStyle name="Percent 2 2 9" xfId="53447"/>
    <cellStyle name="Percent 2 2_1.) Midland &amp; P&amp;L" xfId="53448"/>
    <cellStyle name="Percent 2 3" xfId="53449"/>
    <cellStyle name="Percent 2 3 10" xfId="53450"/>
    <cellStyle name="Percent 2 3 11" xfId="53451"/>
    <cellStyle name="Percent 2 3 2" xfId="53452"/>
    <cellStyle name="Percent 2 3 2 2" xfId="53453"/>
    <cellStyle name="Percent 2 3 2 2 2" xfId="53454"/>
    <cellStyle name="Percent 2 3 2 2 3" xfId="53455"/>
    <cellStyle name="Percent 2 3 2 2_4) FAS 143" xfId="53456"/>
    <cellStyle name="Percent 2 3 2 3" xfId="53457"/>
    <cellStyle name="Percent 2 3 2 3 2" xfId="53458"/>
    <cellStyle name="Percent 2 3 2 3 3" xfId="53459"/>
    <cellStyle name="Percent 2 3 2 3_4) FAS 143" xfId="53460"/>
    <cellStyle name="Percent 2 3 2 4" xfId="53461"/>
    <cellStyle name="Percent 2 3 2 4 2" xfId="53462"/>
    <cellStyle name="Percent 2 3 2 4 3" xfId="53463"/>
    <cellStyle name="Percent 2 3 2 4_4) FAS 143" xfId="53464"/>
    <cellStyle name="Percent 2 3 2 5" xfId="53465"/>
    <cellStyle name="Percent 2 3 2 5 2" xfId="53466"/>
    <cellStyle name="Percent 2 3 2 5 3" xfId="53467"/>
    <cellStyle name="Percent 2 3 2 5_4) FAS 143" xfId="53468"/>
    <cellStyle name="Percent 2 3 2 6" xfId="53469"/>
    <cellStyle name="Percent 2 3 2 7" xfId="53470"/>
    <cellStyle name="Percent 2 3 2_11) Prop" xfId="53471"/>
    <cellStyle name="Percent 2 3 3" xfId="53472"/>
    <cellStyle name="Percent 2 3 3 2" xfId="53473"/>
    <cellStyle name="Percent 2 3 3 2 2" xfId="53474"/>
    <cellStyle name="Percent 2 3 3 2 3" xfId="53475"/>
    <cellStyle name="Percent 2 3 3 2_4) FAS 143" xfId="53476"/>
    <cellStyle name="Percent 2 3 3 3" xfId="53477"/>
    <cellStyle name="Percent 2 3 3 3 2" xfId="53478"/>
    <cellStyle name="Percent 2 3 3 3 3" xfId="53479"/>
    <cellStyle name="Percent 2 3 3 3_4) FAS 143" xfId="53480"/>
    <cellStyle name="Percent 2 3 3 4" xfId="53481"/>
    <cellStyle name="Percent 2 3 3 5" xfId="53482"/>
    <cellStyle name="Percent 2 3 3_11) Prop" xfId="53483"/>
    <cellStyle name="Percent 2 3 4" xfId="53484"/>
    <cellStyle name="Percent 2 3 4 2" xfId="53485"/>
    <cellStyle name="Percent 2 3 4 2 2" xfId="53486"/>
    <cellStyle name="Percent 2 3 4 2 3" xfId="53487"/>
    <cellStyle name="Percent 2 3 4 2_4) FAS 143" xfId="53488"/>
    <cellStyle name="Percent 2 3 4 3" xfId="53489"/>
    <cellStyle name="Percent 2 3 4 4" xfId="53490"/>
    <cellStyle name="Percent 2 3 4_11) Prop" xfId="53491"/>
    <cellStyle name="Percent 2 3 5" xfId="53492"/>
    <cellStyle name="Percent 2 3 5 2" xfId="53493"/>
    <cellStyle name="Percent 2 3 5 3" xfId="53494"/>
    <cellStyle name="Percent 2 3 5_11) Prop" xfId="53495"/>
    <cellStyle name="Percent 2 3 6" xfId="53496"/>
    <cellStyle name="Percent 2 3 6 2" xfId="53497"/>
    <cellStyle name="Percent 2 3 6 3" xfId="53498"/>
    <cellStyle name="Percent 2 3 6_4) FAS 143" xfId="53499"/>
    <cellStyle name="Percent 2 3 7" xfId="53500"/>
    <cellStyle name="Percent 2 3 8" xfId="53501"/>
    <cellStyle name="Percent 2 3 9" xfId="53502"/>
    <cellStyle name="Percent 2 3_1.) Midland &amp; P&amp;L" xfId="53503"/>
    <cellStyle name="Percent 2 4" xfId="53504"/>
    <cellStyle name="Percent 2 4 10" xfId="53505"/>
    <cellStyle name="Percent 2 4 2" xfId="53506"/>
    <cellStyle name="Percent 2 4 2 2" xfId="53507"/>
    <cellStyle name="Percent 2 4 2 3" xfId="53508"/>
    <cellStyle name="Percent 2 4 2_4) FAS 143" xfId="53509"/>
    <cellStyle name="Percent 2 4 3" xfId="53510"/>
    <cellStyle name="Percent 2 4 3 2" xfId="53511"/>
    <cellStyle name="Percent 2 4 3 3" xfId="53512"/>
    <cellStyle name="Percent 2 4 3_4) FAS 143" xfId="53513"/>
    <cellStyle name="Percent 2 4 4" xfId="53514"/>
    <cellStyle name="Percent 2 4 4 2" xfId="53515"/>
    <cellStyle name="Percent 2 4 5" xfId="53516"/>
    <cellStyle name="Percent 2 4 6" xfId="53517"/>
    <cellStyle name="Percent 2 4 7" xfId="53518"/>
    <cellStyle name="Percent 2 4 8" xfId="53519"/>
    <cellStyle name="Percent 2 4 9" xfId="53520"/>
    <cellStyle name="Percent 2 4_1.) Midland &amp; P&amp;L" xfId="53521"/>
    <cellStyle name="Percent 2 5" xfId="53522"/>
    <cellStyle name="Percent 2 5 2" xfId="53523"/>
    <cellStyle name="Percent 2 5 2 2" xfId="53524"/>
    <cellStyle name="Percent 2 5 2 3" xfId="53525"/>
    <cellStyle name="Percent 2 5 2_4) FAS 143" xfId="53526"/>
    <cellStyle name="Percent 2 5 3" xfId="53527"/>
    <cellStyle name="Percent 2 5 3 2" xfId="53528"/>
    <cellStyle name="Percent 2 5 4" xfId="53529"/>
    <cellStyle name="Percent 2 5_11) Prop" xfId="53530"/>
    <cellStyle name="Percent 2 6" xfId="53531"/>
    <cellStyle name="Percent 2 6 10" xfId="53532"/>
    <cellStyle name="Percent 2 6 2" xfId="53533"/>
    <cellStyle name="Percent 2 6 2 2" xfId="53534"/>
    <cellStyle name="Percent 2 6 2 2 2" xfId="53535"/>
    <cellStyle name="Percent 2 6 2 2 3" xfId="53536"/>
    <cellStyle name="Percent 2 6 2 2_4) FAS 143" xfId="53537"/>
    <cellStyle name="Percent 2 6 2 3" xfId="53538"/>
    <cellStyle name="Percent 2 6 2 4" xfId="53539"/>
    <cellStyle name="Percent 2 6 2_11) Prop" xfId="53540"/>
    <cellStyle name="Percent 2 6 3" xfId="53541"/>
    <cellStyle name="Percent 2 6 3 2" xfId="53542"/>
    <cellStyle name="Percent 2 6 3 3" xfId="53543"/>
    <cellStyle name="Percent 2 6 3_4) FAS 143" xfId="53544"/>
    <cellStyle name="Percent 2 6 4" xfId="53545"/>
    <cellStyle name="Percent 2 6 5" xfId="53546"/>
    <cellStyle name="Percent 2 6 6" xfId="53547"/>
    <cellStyle name="Percent 2 6 7" xfId="53548"/>
    <cellStyle name="Percent 2 6 8" xfId="53549"/>
    <cellStyle name="Percent 2 6 9" xfId="53550"/>
    <cellStyle name="Percent 2 6_1.) Midland &amp; P&amp;L" xfId="53551"/>
    <cellStyle name="Percent 2 7" xfId="53552"/>
    <cellStyle name="Percent 2 7 2" xfId="53553"/>
    <cellStyle name="Percent 2 7 3" xfId="53554"/>
    <cellStyle name="Percent 2 7_4) FAS 143" xfId="53555"/>
    <cellStyle name="Percent 2 8" xfId="53556"/>
    <cellStyle name="Percent 2 8 2" xfId="53557"/>
    <cellStyle name="Percent 2 8 3" xfId="53558"/>
    <cellStyle name="Percent 2 8_4) FAS 143" xfId="53559"/>
    <cellStyle name="Percent 2 9" xfId="53560"/>
    <cellStyle name="Percent 2 9 2" xfId="53561"/>
    <cellStyle name="Percent 2 9 3" xfId="53562"/>
    <cellStyle name="Percent 2 9_4) FAS 143" xfId="53563"/>
    <cellStyle name="Percent 2_1.) Midland &amp; P&amp;L" xfId="53564"/>
    <cellStyle name="Percent 20" xfId="53565"/>
    <cellStyle name="Percent 20 2" xfId="53566"/>
    <cellStyle name="Percent 20 2 2" xfId="53567"/>
    <cellStyle name="Percent 20 2 2 2" xfId="53568"/>
    <cellStyle name="Percent 20 2 2 3" xfId="53569"/>
    <cellStyle name="Percent 20 2 2_4) FAS 143" xfId="53570"/>
    <cellStyle name="Percent 20 2 3" xfId="53571"/>
    <cellStyle name="Percent 20 2 4" xfId="53572"/>
    <cellStyle name="Percent 20 2_11) Prop" xfId="53573"/>
    <cellStyle name="Percent 20 3" xfId="53574"/>
    <cellStyle name="Percent 20 3 2" xfId="53575"/>
    <cellStyle name="Percent 20 3 2 2" xfId="53576"/>
    <cellStyle name="Percent 20 3 2 2 2" xfId="53577"/>
    <cellStyle name="Percent 20 3 2 2 3" xfId="53578"/>
    <cellStyle name="Percent 20 3 2 2_11) Prop" xfId="53579"/>
    <cellStyle name="Percent 20 3 2 3" xfId="53580"/>
    <cellStyle name="Percent 20 3 2 4" xfId="53581"/>
    <cellStyle name="Percent 20 3 2_11) Prop" xfId="53582"/>
    <cellStyle name="Percent 20 3 3" xfId="53583"/>
    <cellStyle name="Percent 20 3 3 2" xfId="53584"/>
    <cellStyle name="Percent 20 3 3 3" xfId="53585"/>
    <cellStyle name="Percent 20 3 3_11) Prop" xfId="53586"/>
    <cellStyle name="Percent 20 3 4" xfId="53587"/>
    <cellStyle name="Percent 20 3 5" xfId="53588"/>
    <cellStyle name="Percent 20 3_11) Prop" xfId="53589"/>
    <cellStyle name="Percent 20 4" xfId="53590"/>
    <cellStyle name="Percent 20 4 2" xfId="53591"/>
    <cellStyle name="Percent 20 4 3" xfId="53592"/>
    <cellStyle name="Percent 20 4_11) Prop" xfId="53593"/>
    <cellStyle name="Percent 20 5" xfId="53594"/>
    <cellStyle name="Percent 20 5 2" xfId="53595"/>
    <cellStyle name="Percent 20 5 3" xfId="53596"/>
    <cellStyle name="Percent 20 5_4) FAS 143" xfId="53597"/>
    <cellStyle name="Percent 20 6" xfId="53598"/>
    <cellStyle name="Percent 20 7" xfId="53599"/>
    <cellStyle name="Percent 20 8" xfId="53600"/>
    <cellStyle name="Percent 20_11) Prop" xfId="53601"/>
    <cellStyle name="Percent 21" xfId="53602"/>
    <cellStyle name="Percent 21 2" xfId="53603"/>
    <cellStyle name="Percent 21 2 2" xfId="53604"/>
    <cellStyle name="Percent 21 2 3" xfId="53605"/>
    <cellStyle name="Percent 21 2_11) Prop" xfId="53606"/>
    <cellStyle name="Percent 21 3" xfId="53607"/>
    <cellStyle name="Percent 21 3 2" xfId="53608"/>
    <cellStyle name="Percent 21 3 3" xfId="53609"/>
    <cellStyle name="Percent 21 3_4) FAS 143" xfId="53610"/>
    <cellStyle name="Percent 21 4" xfId="53611"/>
    <cellStyle name="Percent 21 5" xfId="53612"/>
    <cellStyle name="Percent 21_11) Prop" xfId="53613"/>
    <cellStyle name="Percent 22" xfId="53614"/>
    <cellStyle name="Percent 22 2" xfId="53615"/>
    <cellStyle name="Percent 22 2 2" xfId="53616"/>
    <cellStyle name="Percent 22 2 3" xfId="53617"/>
    <cellStyle name="Percent 22 2_11) Prop" xfId="53618"/>
    <cellStyle name="Percent 22 3" xfId="53619"/>
    <cellStyle name="Percent 22 3 2" xfId="53620"/>
    <cellStyle name="Percent 22 3 3" xfId="53621"/>
    <cellStyle name="Percent 22 3_4) FAS 143" xfId="53622"/>
    <cellStyle name="Percent 22 4" xfId="53623"/>
    <cellStyle name="Percent 22 4 2" xfId="53624"/>
    <cellStyle name="Percent 22 4 3" xfId="53625"/>
    <cellStyle name="Percent 22 4_4) FAS 143" xfId="53626"/>
    <cellStyle name="Percent 22 5" xfId="53627"/>
    <cellStyle name="Percent 22 6" xfId="53628"/>
    <cellStyle name="Percent 22_11) Prop" xfId="53629"/>
    <cellStyle name="Percent 23" xfId="53630"/>
    <cellStyle name="Percent 23 2" xfId="53631"/>
    <cellStyle name="Percent 23 2 2" xfId="53632"/>
    <cellStyle name="Percent 23 2 3" xfId="53633"/>
    <cellStyle name="Percent 23 2_11) Prop" xfId="53634"/>
    <cellStyle name="Percent 23 3" xfId="53635"/>
    <cellStyle name="Percent 23 3 2" xfId="53636"/>
    <cellStyle name="Percent 23 3 3" xfId="53637"/>
    <cellStyle name="Percent 23 3_4) FAS 143" xfId="53638"/>
    <cellStyle name="Percent 23 4" xfId="53639"/>
    <cellStyle name="Percent 23 5" xfId="53640"/>
    <cellStyle name="Percent 23_11) Prop" xfId="53641"/>
    <cellStyle name="Percent 24" xfId="53642"/>
    <cellStyle name="Percent 24 2" xfId="53643"/>
    <cellStyle name="Percent 24 2 2" xfId="53644"/>
    <cellStyle name="Percent 24 2 3" xfId="53645"/>
    <cellStyle name="Percent 24 2_11) Prop" xfId="53646"/>
    <cellStyle name="Percent 24 3" xfId="53647"/>
    <cellStyle name="Percent 24 3 2" xfId="53648"/>
    <cellStyle name="Percent 24 3 3" xfId="53649"/>
    <cellStyle name="Percent 24 3_4) FAS 143" xfId="53650"/>
    <cellStyle name="Percent 24 4" xfId="53651"/>
    <cellStyle name="Percent 24 5" xfId="53652"/>
    <cellStyle name="Percent 24_11) Prop" xfId="53653"/>
    <cellStyle name="Percent 25" xfId="53654"/>
    <cellStyle name="Percent 25 2" xfId="53655"/>
    <cellStyle name="Percent 25 2 2" xfId="53656"/>
    <cellStyle name="Percent 25 2 3" xfId="53657"/>
    <cellStyle name="Percent 25 2_11) Prop" xfId="53658"/>
    <cellStyle name="Percent 25 3" xfId="53659"/>
    <cellStyle name="Percent 25 3 2" xfId="53660"/>
    <cellStyle name="Percent 25 3 3" xfId="53661"/>
    <cellStyle name="Percent 25 3_4) FAS 143" xfId="53662"/>
    <cellStyle name="Percent 25 4" xfId="53663"/>
    <cellStyle name="Percent 25 5" xfId="53664"/>
    <cellStyle name="Percent 25_11) Prop" xfId="53665"/>
    <cellStyle name="Percent 26" xfId="53666"/>
    <cellStyle name="Percent 26 2" xfId="53667"/>
    <cellStyle name="Percent 26 2 2" xfId="53668"/>
    <cellStyle name="Percent 26 2 3" xfId="53669"/>
    <cellStyle name="Percent 26 2_11) Prop" xfId="53670"/>
    <cellStyle name="Percent 26 3" xfId="53671"/>
    <cellStyle name="Percent 26 3 2" xfId="53672"/>
    <cellStyle name="Percent 26 3 3" xfId="53673"/>
    <cellStyle name="Percent 26 3_4) FAS 143" xfId="53674"/>
    <cellStyle name="Percent 26 4" xfId="53675"/>
    <cellStyle name="Percent 26 5" xfId="53676"/>
    <cellStyle name="Percent 26_11) Prop" xfId="53677"/>
    <cellStyle name="Percent 27" xfId="53678"/>
    <cellStyle name="Percent 27 2" xfId="53679"/>
    <cellStyle name="Percent 27 2 2" xfId="53680"/>
    <cellStyle name="Percent 27 2 3" xfId="53681"/>
    <cellStyle name="Percent 27 2_11) Prop" xfId="53682"/>
    <cellStyle name="Percent 27 3" xfId="53683"/>
    <cellStyle name="Percent 27 3 2" xfId="53684"/>
    <cellStyle name="Percent 27 3 3" xfId="53685"/>
    <cellStyle name="Percent 27 3_4) FAS 143" xfId="53686"/>
    <cellStyle name="Percent 27 4" xfId="53687"/>
    <cellStyle name="Percent 27 5" xfId="53688"/>
    <cellStyle name="Percent 27_11) Prop" xfId="53689"/>
    <cellStyle name="Percent 28" xfId="53690"/>
    <cellStyle name="Percent 28 2" xfId="53691"/>
    <cellStyle name="Percent 28 2 2" xfId="53692"/>
    <cellStyle name="Percent 28 2 3" xfId="53693"/>
    <cellStyle name="Percent 28 2_11) Prop" xfId="53694"/>
    <cellStyle name="Percent 28 3" xfId="53695"/>
    <cellStyle name="Percent 28 3 2" xfId="53696"/>
    <cellStyle name="Percent 28 3 3" xfId="53697"/>
    <cellStyle name="Percent 28 3_4) FAS 143" xfId="53698"/>
    <cellStyle name="Percent 28 4" xfId="53699"/>
    <cellStyle name="Percent 28 5" xfId="53700"/>
    <cellStyle name="Percent 28_11) Prop" xfId="53701"/>
    <cellStyle name="Percent 29" xfId="53702"/>
    <cellStyle name="Percent 29 2" xfId="53703"/>
    <cellStyle name="Percent 29 2 2" xfId="53704"/>
    <cellStyle name="Percent 29 2 3" xfId="53705"/>
    <cellStyle name="Percent 29 2_11) Prop" xfId="53706"/>
    <cellStyle name="Percent 29 3" xfId="53707"/>
    <cellStyle name="Percent 29 3 2" xfId="53708"/>
    <cellStyle name="Percent 29 3 3" xfId="53709"/>
    <cellStyle name="Percent 29 3_4) FAS 143" xfId="53710"/>
    <cellStyle name="Percent 29 4" xfId="53711"/>
    <cellStyle name="Percent 29 5" xfId="53712"/>
    <cellStyle name="Percent 29_11) Prop" xfId="53713"/>
    <cellStyle name="Percent 3" xfId="53714"/>
    <cellStyle name="Percent 3 10" xfId="53715"/>
    <cellStyle name="Percent 3 10 2" xfId="53716"/>
    <cellStyle name="Percent 3 10 3" xfId="53717"/>
    <cellStyle name="Percent 3 10_4) FAS 143" xfId="53718"/>
    <cellStyle name="Percent 3 11" xfId="53719"/>
    <cellStyle name="Percent 3 12" xfId="53720"/>
    <cellStyle name="Percent 3 13" xfId="53721"/>
    <cellStyle name="Percent 3 14" xfId="53722"/>
    <cellStyle name="Percent 3 15" xfId="53723"/>
    <cellStyle name="Percent 3 16" xfId="53724"/>
    <cellStyle name="Percent 3 17" xfId="53725"/>
    <cellStyle name="Percent 3 18" xfId="53726"/>
    <cellStyle name="Percent 3 19" xfId="53727"/>
    <cellStyle name="Percent 3 2" xfId="53728"/>
    <cellStyle name="Percent 3 2 10" xfId="53729"/>
    <cellStyle name="Percent 3 2 11" xfId="53730"/>
    <cellStyle name="Percent 3 2 2" xfId="53731"/>
    <cellStyle name="Percent 3 2 2 2" xfId="53732"/>
    <cellStyle name="Percent 3 2 2 2 2" xfId="53733"/>
    <cellStyle name="Percent 3 2 2 2 3" xfId="53734"/>
    <cellStyle name="Percent 3 2 2 2_11) Prop" xfId="53735"/>
    <cellStyle name="Percent 3 2 2 3" xfId="53736"/>
    <cellStyle name="Percent 3 2 2 4" xfId="53737"/>
    <cellStyle name="Percent 3 2 2 5" xfId="53738"/>
    <cellStyle name="Percent 3 2 2_11) Prop" xfId="53739"/>
    <cellStyle name="Percent 3 2 3" xfId="53740"/>
    <cellStyle name="Percent 3 2 3 2" xfId="53741"/>
    <cellStyle name="Percent 3 2 3 2 2" xfId="53742"/>
    <cellStyle name="Percent 3 2 3 2 3" xfId="53743"/>
    <cellStyle name="Percent 3 2 3 2_4) FAS 143" xfId="53744"/>
    <cellStyle name="Percent 3 2 3 3" xfId="53745"/>
    <cellStyle name="Percent 3 2 3 4" xfId="53746"/>
    <cellStyle name="Percent 3 2 3_11) Prop" xfId="53747"/>
    <cellStyle name="Percent 3 2 4" xfId="53748"/>
    <cellStyle name="Percent 3 2 4 2" xfId="53749"/>
    <cellStyle name="Percent 3 2 4 3" xfId="53750"/>
    <cellStyle name="Percent 3 2 4_11) Prop" xfId="53751"/>
    <cellStyle name="Percent 3 2 5" xfId="53752"/>
    <cellStyle name="Percent 3 2 5 2" xfId="53753"/>
    <cellStyle name="Percent 3 2 5 3" xfId="53754"/>
    <cellStyle name="Percent 3 2 5_11) Prop" xfId="53755"/>
    <cellStyle name="Percent 3 2 6" xfId="53756"/>
    <cellStyle name="Percent 3 2 6 2" xfId="53757"/>
    <cellStyle name="Percent 3 2 6 3" xfId="53758"/>
    <cellStyle name="Percent 3 2 6_11) Prop" xfId="53759"/>
    <cellStyle name="Percent 3 2 7" xfId="53760"/>
    <cellStyle name="Percent 3 2 7 2" xfId="53761"/>
    <cellStyle name="Percent 3 2 7 3" xfId="53762"/>
    <cellStyle name="Percent 3 2 7_11) Prop" xfId="53763"/>
    <cellStyle name="Percent 3 2 8" xfId="53764"/>
    <cellStyle name="Percent 3 2 8 2" xfId="53765"/>
    <cellStyle name="Percent 3 2 8 3" xfId="53766"/>
    <cellStyle name="Percent 3 2 8_4) FAS 143" xfId="53767"/>
    <cellStyle name="Percent 3 2 9" xfId="53768"/>
    <cellStyle name="Percent 3 2_1.) Midland &amp; P&amp;L" xfId="53769"/>
    <cellStyle name="Percent 3 20" xfId="53770"/>
    <cellStyle name="Percent 3 21" xfId="53771"/>
    <cellStyle name="Percent 3 22" xfId="53772"/>
    <cellStyle name="Percent 3 3" xfId="53773"/>
    <cellStyle name="Percent 3 3 2" xfId="53774"/>
    <cellStyle name="Percent 3 3 2 2" xfId="53775"/>
    <cellStyle name="Percent 3 3 2 3" xfId="53776"/>
    <cellStyle name="Percent 3 3 2_4) FAS 143" xfId="53777"/>
    <cellStyle name="Percent 3 3 3" xfId="53778"/>
    <cellStyle name="Percent 3 3 3 2" xfId="53779"/>
    <cellStyle name="Percent 3 3 3 3" xfId="53780"/>
    <cellStyle name="Percent 3 3 3_4) FAS 143" xfId="53781"/>
    <cellStyle name="Percent 3 3 4" xfId="53782"/>
    <cellStyle name="Percent 3 3 4 2" xfId="53783"/>
    <cellStyle name="Percent 3 3 4 3" xfId="53784"/>
    <cellStyle name="Percent 3 3 4_4) FAS 143" xfId="53785"/>
    <cellStyle name="Percent 3 3 5" xfId="53786"/>
    <cellStyle name="Percent 3 3 5 2" xfId="53787"/>
    <cellStyle name="Percent 3 3 5 3" xfId="53788"/>
    <cellStyle name="Percent 3 3 5_4) FAS 143" xfId="53789"/>
    <cellStyle name="Percent 3 3 6" xfId="53790"/>
    <cellStyle name="Percent 3 3 7" xfId="53791"/>
    <cellStyle name="Percent 3 3 8" xfId="53792"/>
    <cellStyle name="Percent 3 3_11) Prop" xfId="53793"/>
    <cellStyle name="Percent 3 4" xfId="53794"/>
    <cellStyle name="Percent 3 4 2" xfId="53795"/>
    <cellStyle name="Percent 3 4 2 2" xfId="53796"/>
    <cellStyle name="Percent 3 4 2 3" xfId="53797"/>
    <cellStyle name="Percent 3 4 2_4) FAS 143" xfId="53798"/>
    <cellStyle name="Percent 3 4 3" xfId="53799"/>
    <cellStyle name="Percent 3 4 3 2" xfId="53800"/>
    <cellStyle name="Percent 3 4 3 3" xfId="53801"/>
    <cellStyle name="Percent 3 4 3_4) FAS 143" xfId="53802"/>
    <cellStyle name="Percent 3 4 4" xfId="53803"/>
    <cellStyle name="Percent 3 4 4 2" xfId="53804"/>
    <cellStyle name="Percent 3 4 4 2 2" xfId="53805"/>
    <cellStyle name="Percent 3 4 4 3" xfId="53806"/>
    <cellStyle name="Percent 3 4 4_C1 BS" xfId="53807"/>
    <cellStyle name="Percent 3 4 5" xfId="53808"/>
    <cellStyle name="Percent 3 4 5 2" xfId="53809"/>
    <cellStyle name="Percent 3 4 5 2 2" xfId="53810"/>
    <cellStyle name="Percent 3 4 5 3" xfId="53811"/>
    <cellStyle name="Percent 3 4 5_C1 BS" xfId="53812"/>
    <cellStyle name="Percent 3 4 6" xfId="53813"/>
    <cellStyle name="Percent 3 4 6 2" xfId="53814"/>
    <cellStyle name="Percent 3 4 7" xfId="53815"/>
    <cellStyle name="Percent 3 4_11) Prop" xfId="53816"/>
    <cellStyle name="Percent 3 5" xfId="53817"/>
    <cellStyle name="Percent 3 5 2" xfId="53818"/>
    <cellStyle name="Percent 3 5 2 2" xfId="53819"/>
    <cellStyle name="Percent 3 5 2 2 2" xfId="53820"/>
    <cellStyle name="Percent 3 5 2 2 3" xfId="53821"/>
    <cellStyle name="Percent 3 5 2 2_4) FAS 143" xfId="53822"/>
    <cellStyle name="Percent 3 5 2 3" xfId="53823"/>
    <cellStyle name="Percent 3 5 2 4" xfId="53824"/>
    <cellStyle name="Percent 3 5 2_11) Prop" xfId="53825"/>
    <cellStyle name="Percent 3 5 3" xfId="53826"/>
    <cellStyle name="Percent 3 5 3 2" xfId="53827"/>
    <cellStyle name="Percent 3 5 3 3" xfId="53828"/>
    <cellStyle name="Percent 3 5 3_4) FAS 143" xfId="53829"/>
    <cellStyle name="Percent 3 5 4" xfId="53830"/>
    <cellStyle name="Percent 3 5 4 2" xfId="53831"/>
    <cellStyle name="Percent 3 5 4 3" xfId="53832"/>
    <cellStyle name="Percent 3 5 4_4) FAS 143" xfId="53833"/>
    <cellStyle name="Percent 3 5 5" xfId="53834"/>
    <cellStyle name="Percent 3 5 6" xfId="53835"/>
    <cellStyle name="Percent 3 5_11) Prop" xfId="53836"/>
    <cellStyle name="Percent 3 6" xfId="53837"/>
    <cellStyle name="Percent 3 6 2" xfId="53838"/>
    <cellStyle name="Percent 3 6 2 2" xfId="53839"/>
    <cellStyle name="Percent 3 6 2 3" xfId="53840"/>
    <cellStyle name="Percent 3 6 2_4) FAS 143" xfId="53841"/>
    <cellStyle name="Percent 3 6 3" xfId="53842"/>
    <cellStyle name="Percent 3 6 3 2" xfId="53843"/>
    <cellStyle name="Percent 3 6 3 3" xfId="53844"/>
    <cellStyle name="Percent 3 6 3_4) FAS 143" xfId="53845"/>
    <cellStyle name="Percent 3 6 4" xfId="53846"/>
    <cellStyle name="Percent 3 6 5" xfId="53847"/>
    <cellStyle name="Percent 3 6_11) Prop" xfId="53848"/>
    <cellStyle name="Percent 3 7" xfId="53849"/>
    <cellStyle name="Percent 3 7 2" xfId="53850"/>
    <cellStyle name="Percent 3 7 2 2" xfId="53851"/>
    <cellStyle name="Percent 3 7 2 3" xfId="53852"/>
    <cellStyle name="Percent 3 7 2_4) FAS 143" xfId="53853"/>
    <cellStyle name="Percent 3 7 3" xfId="53854"/>
    <cellStyle name="Percent 3 7 3 2" xfId="53855"/>
    <cellStyle name="Percent 3 7 3 3" xfId="53856"/>
    <cellStyle name="Percent 3 7 3_4) FAS 143" xfId="53857"/>
    <cellStyle name="Percent 3 7 4" xfId="53858"/>
    <cellStyle name="Percent 3 7 5" xfId="53859"/>
    <cellStyle name="Percent 3 7_11) Prop" xfId="53860"/>
    <cellStyle name="Percent 3 8" xfId="53861"/>
    <cellStyle name="Percent 3 8 2" xfId="53862"/>
    <cellStyle name="Percent 3 8 3" xfId="53863"/>
    <cellStyle name="Percent 3 8_4) FAS 143" xfId="53864"/>
    <cellStyle name="Percent 3 9" xfId="53865"/>
    <cellStyle name="Percent 3 9 2" xfId="53866"/>
    <cellStyle name="Percent 3 9 3" xfId="53867"/>
    <cellStyle name="Percent 3 9_4) FAS 143" xfId="53868"/>
    <cellStyle name="Percent 3_1.) Midland &amp; P&amp;L" xfId="53869"/>
    <cellStyle name="Percent 30" xfId="53870"/>
    <cellStyle name="Percent 30 2" xfId="53871"/>
    <cellStyle name="Percent 30 2 2" xfId="53872"/>
    <cellStyle name="Percent 30 2 3" xfId="53873"/>
    <cellStyle name="Percent 30 2_11) Prop" xfId="53874"/>
    <cellStyle name="Percent 30 3" xfId="53875"/>
    <cellStyle name="Percent 30 3 2" xfId="53876"/>
    <cellStyle name="Percent 30 3 3" xfId="53877"/>
    <cellStyle name="Percent 30 3_4) FAS 143" xfId="53878"/>
    <cellStyle name="Percent 30 4" xfId="53879"/>
    <cellStyle name="Percent 30 5" xfId="53880"/>
    <cellStyle name="Percent 30_11) Prop" xfId="53881"/>
    <cellStyle name="Percent 31" xfId="53882"/>
    <cellStyle name="Percent 31 2" xfId="53883"/>
    <cellStyle name="Percent 31 2 2" xfId="53884"/>
    <cellStyle name="Percent 31 2 3" xfId="53885"/>
    <cellStyle name="Percent 31 2_11) Prop" xfId="53886"/>
    <cellStyle name="Percent 31 3" xfId="53887"/>
    <cellStyle name="Percent 31 3 2" xfId="53888"/>
    <cellStyle name="Percent 31 3 3" xfId="53889"/>
    <cellStyle name="Percent 31 3_4) FAS 143" xfId="53890"/>
    <cellStyle name="Percent 31 4" xfId="53891"/>
    <cellStyle name="Percent 31 5" xfId="53892"/>
    <cellStyle name="Percent 31_11) Prop" xfId="53893"/>
    <cellStyle name="Percent 32" xfId="53894"/>
    <cellStyle name="Percent 32 2" xfId="53895"/>
    <cellStyle name="Percent 32 2 2" xfId="53896"/>
    <cellStyle name="Percent 32 2 3" xfId="53897"/>
    <cellStyle name="Percent 32 2_11) Prop" xfId="53898"/>
    <cellStyle name="Percent 32 3" xfId="53899"/>
    <cellStyle name="Percent 32 3 2" xfId="53900"/>
    <cellStyle name="Percent 32 3 3" xfId="53901"/>
    <cellStyle name="Percent 32 3_4) FAS 143" xfId="53902"/>
    <cellStyle name="Percent 32 4" xfId="53903"/>
    <cellStyle name="Percent 32 5" xfId="53904"/>
    <cellStyle name="Percent 32_11) Prop" xfId="53905"/>
    <cellStyle name="Percent 33" xfId="53906"/>
    <cellStyle name="Percent 33 2" xfId="53907"/>
    <cellStyle name="Percent 33 2 2" xfId="53908"/>
    <cellStyle name="Percent 33 2 2 2" xfId="53909"/>
    <cellStyle name="Percent 33 2 2 3" xfId="53910"/>
    <cellStyle name="Percent 33 2 2_11) Prop" xfId="53911"/>
    <cellStyle name="Percent 33 2 3" xfId="53912"/>
    <cellStyle name="Percent 33 2 4" xfId="53913"/>
    <cellStyle name="Percent 33 2_11) Prop" xfId="53914"/>
    <cellStyle name="Percent 33 3" xfId="53915"/>
    <cellStyle name="Percent 33 3 2" xfId="53916"/>
    <cellStyle name="Percent 33 3 3" xfId="53917"/>
    <cellStyle name="Percent 33 3_11) Prop" xfId="53918"/>
    <cellStyle name="Percent 33 4" xfId="53919"/>
    <cellStyle name="Percent 33 4 2" xfId="53920"/>
    <cellStyle name="Percent 33 4 3" xfId="53921"/>
    <cellStyle name="Percent 33 4_11) Prop" xfId="53922"/>
    <cellStyle name="Percent 33 5" xfId="53923"/>
    <cellStyle name="Percent 33 6" xfId="53924"/>
    <cellStyle name="Percent 33_11) Prop" xfId="53925"/>
    <cellStyle name="Percent 34" xfId="53926"/>
    <cellStyle name="Percent 34 2" xfId="53927"/>
    <cellStyle name="Percent 34 2 2" xfId="53928"/>
    <cellStyle name="Percent 34 2 2 2" xfId="53929"/>
    <cellStyle name="Percent 34 2 2 3" xfId="53930"/>
    <cellStyle name="Percent 34 2 2_11) Prop" xfId="53931"/>
    <cellStyle name="Percent 34 2 3" xfId="53932"/>
    <cellStyle name="Percent 34 2 4" xfId="53933"/>
    <cellStyle name="Percent 34 2_11) Prop" xfId="53934"/>
    <cellStyle name="Percent 34 3" xfId="53935"/>
    <cellStyle name="Percent 34 3 2" xfId="53936"/>
    <cellStyle name="Percent 34 3 3" xfId="53937"/>
    <cellStyle name="Percent 34 3_11) Prop" xfId="53938"/>
    <cellStyle name="Percent 34 4" xfId="53939"/>
    <cellStyle name="Percent 34 4 2" xfId="53940"/>
    <cellStyle name="Percent 34 4 3" xfId="53941"/>
    <cellStyle name="Percent 34 4_11) Prop" xfId="53942"/>
    <cellStyle name="Percent 34 5" xfId="53943"/>
    <cellStyle name="Percent 34 6" xfId="53944"/>
    <cellStyle name="Percent 34_11) Prop" xfId="53945"/>
    <cellStyle name="Percent 35" xfId="53946"/>
    <cellStyle name="Percent 35 2" xfId="53947"/>
    <cellStyle name="Percent 35 2 2" xfId="53948"/>
    <cellStyle name="Percent 35 2 2 2" xfId="53949"/>
    <cellStyle name="Percent 35 2 2 3" xfId="53950"/>
    <cellStyle name="Percent 35 2 2_11) Prop" xfId="53951"/>
    <cellStyle name="Percent 35 2 3" xfId="53952"/>
    <cellStyle name="Percent 35 2 4" xfId="53953"/>
    <cellStyle name="Percent 35 2_11) Prop" xfId="53954"/>
    <cellStyle name="Percent 35 3" xfId="53955"/>
    <cellStyle name="Percent 35 3 2" xfId="53956"/>
    <cellStyle name="Percent 35 3 3" xfId="53957"/>
    <cellStyle name="Percent 35 3_11) Prop" xfId="53958"/>
    <cellStyle name="Percent 35 4" xfId="53959"/>
    <cellStyle name="Percent 35 4 2" xfId="53960"/>
    <cellStyle name="Percent 35 4 3" xfId="53961"/>
    <cellStyle name="Percent 35 4_11) Prop" xfId="53962"/>
    <cellStyle name="Percent 35 5" xfId="53963"/>
    <cellStyle name="Percent 35 6" xfId="53964"/>
    <cellStyle name="Percent 35_11) Prop" xfId="53965"/>
    <cellStyle name="Percent 36" xfId="53966"/>
    <cellStyle name="Percent 36 2" xfId="53967"/>
    <cellStyle name="Percent 36 2 2" xfId="53968"/>
    <cellStyle name="Percent 36 2 2 2" xfId="53969"/>
    <cellStyle name="Percent 36 2 2 3" xfId="53970"/>
    <cellStyle name="Percent 36 2 2_4) FAS 143" xfId="53971"/>
    <cellStyle name="Percent 36 2 3" xfId="53972"/>
    <cellStyle name="Percent 36 2 4" xfId="53973"/>
    <cellStyle name="Percent 36 2_11) Prop" xfId="53974"/>
    <cellStyle name="Percent 36 3" xfId="53975"/>
    <cellStyle name="Percent 36 3 2" xfId="53976"/>
    <cellStyle name="Percent 36 3 2 2" xfId="53977"/>
    <cellStyle name="Percent 36 3 2 3" xfId="53978"/>
    <cellStyle name="Percent 36 3 2_11) Prop" xfId="53979"/>
    <cellStyle name="Percent 36 3 3" xfId="53980"/>
    <cellStyle name="Percent 36 3 4" xfId="53981"/>
    <cellStyle name="Percent 36 3_11) Prop" xfId="53982"/>
    <cellStyle name="Percent 36 4" xfId="53983"/>
    <cellStyle name="Percent 36 4 2" xfId="53984"/>
    <cellStyle name="Percent 36 4 3" xfId="53985"/>
    <cellStyle name="Percent 36 4_11) Prop" xfId="53986"/>
    <cellStyle name="Percent 36 5" xfId="53987"/>
    <cellStyle name="Percent 36 5 2" xfId="53988"/>
    <cellStyle name="Percent 36 5 3" xfId="53989"/>
    <cellStyle name="Percent 36 5_11) Prop" xfId="53990"/>
    <cellStyle name="Percent 36 6" xfId="53991"/>
    <cellStyle name="Percent 36 7" xfId="53992"/>
    <cellStyle name="Percent 36_11) Prop" xfId="53993"/>
    <cellStyle name="Percent 37" xfId="53994"/>
    <cellStyle name="Percent 37 2" xfId="53995"/>
    <cellStyle name="Percent 37 2 2" xfId="53996"/>
    <cellStyle name="Percent 37 2 2 2" xfId="53997"/>
    <cellStyle name="Percent 37 2 2 3" xfId="53998"/>
    <cellStyle name="Percent 37 2 2_4) FAS 143" xfId="53999"/>
    <cellStyle name="Percent 37 2 3" xfId="54000"/>
    <cellStyle name="Percent 37 2 4" xfId="54001"/>
    <cellStyle name="Percent 37 2_11) Prop" xfId="54002"/>
    <cellStyle name="Percent 37 3" xfId="54003"/>
    <cellStyle name="Percent 37 3 2" xfId="54004"/>
    <cellStyle name="Percent 37 3 2 2" xfId="54005"/>
    <cellStyle name="Percent 37 3 2 3" xfId="54006"/>
    <cellStyle name="Percent 37 3 2_11) Prop" xfId="54007"/>
    <cellStyle name="Percent 37 3 3" xfId="54008"/>
    <cellStyle name="Percent 37 3 4" xfId="54009"/>
    <cellStyle name="Percent 37 3_11) Prop" xfId="54010"/>
    <cellStyle name="Percent 37 4" xfId="54011"/>
    <cellStyle name="Percent 37 4 2" xfId="54012"/>
    <cellStyle name="Percent 37 4 3" xfId="54013"/>
    <cellStyle name="Percent 37 4_11) Prop" xfId="54014"/>
    <cellStyle name="Percent 37 5" xfId="54015"/>
    <cellStyle name="Percent 37 5 2" xfId="54016"/>
    <cellStyle name="Percent 37 5 3" xfId="54017"/>
    <cellStyle name="Percent 37 5_11) Prop" xfId="54018"/>
    <cellStyle name="Percent 37 6" xfId="54019"/>
    <cellStyle name="Percent 37 7" xfId="54020"/>
    <cellStyle name="Percent 37_11) Prop" xfId="54021"/>
    <cellStyle name="Percent 38" xfId="54022"/>
    <cellStyle name="Percent 38 2" xfId="54023"/>
    <cellStyle name="Percent 38 2 2" xfId="54024"/>
    <cellStyle name="Percent 38 2 2 2" xfId="54025"/>
    <cellStyle name="Percent 38 2 2 3" xfId="54026"/>
    <cellStyle name="Percent 38 2 2_4) FAS 143" xfId="54027"/>
    <cellStyle name="Percent 38 2 3" xfId="54028"/>
    <cellStyle name="Percent 38 2 4" xfId="54029"/>
    <cellStyle name="Percent 38 2_11) Prop" xfId="54030"/>
    <cellStyle name="Percent 38 3" xfId="54031"/>
    <cellStyle name="Percent 38 3 2" xfId="54032"/>
    <cellStyle name="Percent 38 3 2 2" xfId="54033"/>
    <cellStyle name="Percent 38 3 2 3" xfId="54034"/>
    <cellStyle name="Percent 38 3 2_11) Prop" xfId="54035"/>
    <cellStyle name="Percent 38 3 3" xfId="54036"/>
    <cellStyle name="Percent 38 3 4" xfId="54037"/>
    <cellStyle name="Percent 38 3_11) Prop" xfId="54038"/>
    <cellStyle name="Percent 38 4" xfId="54039"/>
    <cellStyle name="Percent 38 4 2" xfId="54040"/>
    <cellStyle name="Percent 38 4 3" xfId="54041"/>
    <cellStyle name="Percent 38 4_11) Prop" xfId="54042"/>
    <cellStyle name="Percent 38 5" xfId="54043"/>
    <cellStyle name="Percent 38 5 2" xfId="54044"/>
    <cellStyle name="Percent 38 5 3" xfId="54045"/>
    <cellStyle name="Percent 38 5_11) Prop" xfId="54046"/>
    <cellStyle name="Percent 38 6" xfId="54047"/>
    <cellStyle name="Percent 38 7" xfId="54048"/>
    <cellStyle name="Percent 38_11) Prop" xfId="54049"/>
    <cellStyle name="Percent 39" xfId="54050"/>
    <cellStyle name="Percent 39 2" xfId="54051"/>
    <cellStyle name="Percent 39 2 2" xfId="54052"/>
    <cellStyle name="Percent 39 2 2 2" xfId="54053"/>
    <cellStyle name="Percent 39 2 2 3" xfId="54054"/>
    <cellStyle name="Percent 39 2 2_4) FAS 143" xfId="54055"/>
    <cellStyle name="Percent 39 2 3" xfId="54056"/>
    <cellStyle name="Percent 39 2 4" xfId="54057"/>
    <cellStyle name="Percent 39 2_11) Prop" xfId="54058"/>
    <cellStyle name="Percent 39 3" xfId="54059"/>
    <cellStyle name="Percent 39 3 2" xfId="54060"/>
    <cellStyle name="Percent 39 3 2 2" xfId="54061"/>
    <cellStyle name="Percent 39 3 2 3" xfId="54062"/>
    <cellStyle name="Percent 39 3 2_11) Prop" xfId="54063"/>
    <cellStyle name="Percent 39 3 3" xfId="54064"/>
    <cellStyle name="Percent 39 3 4" xfId="54065"/>
    <cellStyle name="Percent 39 3_11) Prop" xfId="54066"/>
    <cellStyle name="Percent 39 4" xfId="54067"/>
    <cellStyle name="Percent 39 4 2" xfId="54068"/>
    <cellStyle name="Percent 39 4 3" xfId="54069"/>
    <cellStyle name="Percent 39 4_11) Prop" xfId="54070"/>
    <cellStyle name="Percent 39 5" xfId="54071"/>
    <cellStyle name="Percent 39 5 2" xfId="54072"/>
    <cellStyle name="Percent 39 5 3" xfId="54073"/>
    <cellStyle name="Percent 39 5_11) Prop" xfId="54074"/>
    <cellStyle name="Percent 39 6" xfId="54075"/>
    <cellStyle name="Percent 39 7" xfId="54076"/>
    <cellStyle name="Percent 39_11) Prop" xfId="54077"/>
    <cellStyle name="Percent 4" xfId="54078"/>
    <cellStyle name="Percent 4 10" xfId="54079"/>
    <cellStyle name="Percent 4 10 2" xfId="54080"/>
    <cellStyle name="Percent 4 11" xfId="54081"/>
    <cellStyle name="Percent 4 2" xfId="54082"/>
    <cellStyle name="Percent 4 2 10" xfId="54083"/>
    <cellStyle name="Percent 4 2 10 2" xfId="54084"/>
    <cellStyle name="Percent 4 2 11" xfId="54085"/>
    <cellStyle name="Percent 4 2 12" xfId="54086"/>
    <cellStyle name="Percent 4 2 2" xfId="54087"/>
    <cellStyle name="Percent 4 2 2 2" xfId="54088"/>
    <cellStyle name="Percent 4 2 2 2 2" xfId="54089"/>
    <cellStyle name="Percent 4 2 2 2 3" xfId="54090"/>
    <cellStyle name="Percent 4 2 2 2_4) FAS 143" xfId="54091"/>
    <cellStyle name="Percent 4 2 2 3" xfId="54092"/>
    <cellStyle name="Percent 4 2 2_11) Prop" xfId="54093"/>
    <cellStyle name="Percent 4 2 3" xfId="54094"/>
    <cellStyle name="Percent 4 2 3 2" xfId="54095"/>
    <cellStyle name="Percent 4 2 3 3" xfId="54096"/>
    <cellStyle name="Percent 4 2 3_11) Prop" xfId="54097"/>
    <cellStyle name="Percent 4 2 4" xfId="54098"/>
    <cellStyle name="Percent 4 2 4 2" xfId="54099"/>
    <cellStyle name="Percent 4 2 4 3" xfId="54100"/>
    <cellStyle name="Percent 4 2 4_11) Prop" xfId="54101"/>
    <cellStyle name="Percent 4 2 5" xfId="54102"/>
    <cellStyle name="Percent 4 2 5 2" xfId="54103"/>
    <cellStyle name="Percent 4 2 5 3" xfId="54104"/>
    <cellStyle name="Percent 4 2 5_4) FAS 143" xfId="54105"/>
    <cellStyle name="Percent 4 2 6" xfId="54106"/>
    <cellStyle name="Percent 4 2 6 2" xfId="54107"/>
    <cellStyle name="Percent 4 2 7" xfId="54108"/>
    <cellStyle name="Percent 4 2 7 2" xfId="54109"/>
    <cellStyle name="Percent 4 2 8" xfId="54110"/>
    <cellStyle name="Percent 4 2 8 2" xfId="54111"/>
    <cellStyle name="Percent 4 2 9" xfId="54112"/>
    <cellStyle name="Percent 4 2 9 2" xfId="54113"/>
    <cellStyle name="Percent 4 2_1.) Midland &amp; P&amp;L" xfId="54114"/>
    <cellStyle name="Percent 4 3" xfId="54115"/>
    <cellStyle name="Percent 4 3 10" xfId="54116"/>
    <cellStyle name="Percent 4 3 2" xfId="54117"/>
    <cellStyle name="Percent 4 3 2 2" xfId="54118"/>
    <cellStyle name="Percent 4 3 2 2 2" xfId="54119"/>
    <cellStyle name="Percent 4 3 2 2 2 2" xfId="54120"/>
    <cellStyle name="Percent 4 3 2 2 2 2 2" xfId="54121"/>
    <cellStyle name="Percent 4 3 2 2 2 2 3" xfId="54122"/>
    <cellStyle name="Percent 4 3 2 2 2 2_4) FAS 143" xfId="54123"/>
    <cellStyle name="Percent 4 3 2 2 2 3" xfId="54124"/>
    <cellStyle name="Percent 4 3 2 2 2 4" xfId="54125"/>
    <cellStyle name="Percent 4 3 2 2 2_11) Prop" xfId="54126"/>
    <cellStyle name="Percent 4 3 2 2 3" xfId="54127"/>
    <cellStyle name="Percent 4 3 2 2 3 2" xfId="54128"/>
    <cellStyle name="Percent 4 3 2 2 3 3" xfId="54129"/>
    <cellStyle name="Percent 4 3 2 2 3_4) FAS 143" xfId="54130"/>
    <cellStyle name="Percent 4 3 2 2 4" xfId="54131"/>
    <cellStyle name="Percent 4 3 2 2 5" xfId="54132"/>
    <cellStyle name="Percent 4 3 2 2_11) Prop" xfId="54133"/>
    <cellStyle name="Percent 4 3 2 3" xfId="54134"/>
    <cellStyle name="Percent 4 3 2 3 2" xfId="54135"/>
    <cellStyle name="Percent 4 3 2 3 2 2" xfId="54136"/>
    <cellStyle name="Percent 4 3 2 3 2 2 2" xfId="54137"/>
    <cellStyle name="Percent 4 3 2 3 2 2 3" xfId="54138"/>
    <cellStyle name="Percent 4 3 2 3 2 2_4) FAS 143" xfId="54139"/>
    <cellStyle name="Percent 4 3 2 3 2 3" xfId="54140"/>
    <cellStyle name="Percent 4 3 2 3 2 4" xfId="54141"/>
    <cellStyle name="Percent 4 3 2 3 2_11) Prop" xfId="54142"/>
    <cellStyle name="Percent 4 3 2 3 3" xfId="54143"/>
    <cellStyle name="Percent 4 3 2 3 3 2" xfId="54144"/>
    <cellStyle name="Percent 4 3 2 3 3 3" xfId="54145"/>
    <cellStyle name="Percent 4 3 2 3 3_4) FAS 143" xfId="54146"/>
    <cellStyle name="Percent 4 3 2 3 4" xfId="54147"/>
    <cellStyle name="Percent 4 3 2 3 5" xfId="54148"/>
    <cellStyle name="Percent 4 3 2 3_11) Prop" xfId="54149"/>
    <cellStyle name="Percent 4 3 2 4" xfId="54150"/>
    <cellStyle name="Percent 4 3 2 4 2" xfId="54151"/>
    <cellStyle name="Percent 4 3 2 4 2 2" xfId="54152"/>
    <cellStyle name="Percent 4 3 2 4 2 3" xfId="54153"/>
    <cellStyle name="Percent 4 3 2 4 2_4) FAS 143" xfId="54154"/>
    <cellStyle name="Percent 4 3 2 4 3" xfId="54155"/>
    <cellStyle name="Percent 4 3 2 4 4" xfId="54156"/>
    <cellStyle name="Percent 4 3 2 4_11) Prop" xfId="54157"/>
    <cellStyle name="Percent 4 3 2 5" xfId="54158"/>
    <cellStyle name="Percent 4 3 2 5 2" xfId="54159"/>
    <cellStyle name="Percent 4 3 2 5 3" xfId="54160"/>
    <cellStyle name="Percent 4 3 2 5_4) FAS 143" xfId="54161"/>
    <cellStyle name="Percent 4 3 2 6" xfId="54162"/>
    <cellStyle name="Percent 4 3 2 6 2" xfId="54163"/>
    <cellStyle name="Percent 4 3 2 6 3" xfId="54164"/>
    <cellStyle name="Percent 4 3 2 6_4) FAS 143" xfId="54165"/>
    <cellStyle name="Percent 4 3 2 7" xfId="54166"/>
    <cellStyle name="Percent 4 3 2_11) Prop" xfId="54167"/>
    <cellStyle name="Percent 4 3 3" xfId="54168"/>
    <cellStyle name="Percent 4 3 3 2" xfId="54169"/>
    <cellStyle name="Percent 4 3 3 2 2" xfId="54170"/>
    <cellStyle name="Percent 4 3 3 2 2 2" xfId="54171"/>
    <cellStyle name="Percent 4 3 3 2 2 3" xfId="54172"/>
    <cellStyle name="Percent 4 3 3 2 2_4) FAS 143" xfId="54173"/>
    <cellStyle name="Percent 4 3 3 2 3" xfId="54174"/>
    <cellStyle name="Percent 4 3 3 2 4" xfId="54175"/>
    <cellStyle name="Percent 4 3 3 2_11) Prop" xfId="54176"/>
    <cellStyle name="Percent 4 3 3 3" xfId="54177"/>
    <cellStyle name="Percent 4 3 3 3 2" xfId="54178"/>
    <cellStyle name="Percent 4 3 3 3 3" xfId="54179"/>
    <cellStyle name="Percent 4 3 3 3_4) FAS 143" xfId="54180"/>
    <cellStyle name="Percent 4 3 3 4" xfId="54181"/>
    <cellStyle name="Percent 4 3 3 4 2" xfId="54182"/>
    <cellStyle name="Percent 4 3 3 4 3" xfId="54183"/>
    <cellStyle name="Percent 4 3 3 4_4) FAS 143" xfId="54184"/>
    <cellStyle name="Percent 4 3 3 5" xfId="54185"/>
    <cellStyle name="Percent 4 3 3 6" xfId="54186"/>
    <cellStyle name="Percent 4 3 3_11) Prop" xfId="54187"/>
    <cellStyle name="Percent 4 3 4" xfId="54188"/>
    <cellStyle name="Percent 4 3 4 2" xfId="54189"/>
    <cellStyle name="Percent 4 3 4 2 2" xfId="54190"/>
    <cellStyle name="Percent 4 3 4 2 2 2" xfId="54191"/>
    <cellStyle name="Percent 4 3 4 2 2 3" xfId="54192"/>
    <cellStyle name="Percent 4 3 4 2 2_4) FAS 143" xfId="54193"/>
    <cellStyle name="Percent 4 3 4 2 3" xfId="54194"/>
    <cellStyle name="Percent 4 3 4 2 4" xfId="54195"/>
    <cellStyle name="Percent 4 3 4 2_11) Prop" xfId="54196"/>
    <cellStyle name="Percent 4 3 4 3" xfId="54197"/>
    <cellStyle name="Percent 4 3 4 3 2" xfId="54198"/>
    <cellStyle name="Percent 4 3 4 3 3" xfId="54199"/>
    <cellStyle name="Percent 4 3 4 3_4) FAS 143" xfId="54200"/>
    <cellStyle name="Percent 4 3 4 4" xfId="54201"/>
    <cellStyle name="Percent 4 3 4 5" xfId="54202"/>
    <cellStyle name="Percent 4 3 4_11) Prop" xfId="54203"/>
    <cellStyle name="Percent 4 3 5" xfId="54204"/>
    <cellStyle name="Percent 4 3 5 2" xfId="54205"/>
    <cellStyle name="Percent 4 3 5 2 2" xfId="54206"/>
    <cellStyle name="Percent 4 3 5 2 3" xfId="54207"/>
    <cellStyle name="Percent 4 3 5 2_4) FAS 143" xfId="54208"/>
    <cellStyle name="Percent 4 3 5 3" xfId="54209"/>
    <cellStyle name="Percent 4 3 5 4" xfId="54210"/>
    <cellStyle name="Percent 4 3 5_11) Prop" xfId="54211"/>
    <cellStyle name="Percent 4 3 6" xfId="54212"/>
    <cellStyle name="Percent 4 3 6 2" xfId="54213"/>
    <cellStyle name="Percent 4 3 6 3" xfId="54214"/>
    <cellStyle name="Percent 4 3 6_11) Prop" xfId="54215"/>
    <cellStyle name="Percent 4 3 7" xfId="54216"/>
    <cellStyle name="Percent 4 3 7 2" xfId="54217"/>
    <cellStyle name="Percent 4 3 7 3" xfId="54218"/>
    <cellStyle name="Percent 4 3 7_4) FAS 143" xfId="54219"/>
    <cellStyle name="Percent 4 3 8" xfId="54220"/>
    <cellStyle name="Percent 4 3 8 2" xfId="54221"/>
    <cellStyle name="Percent 4 3 8 3" xfId="54222"/>
    <cellStyle name="Percent 4 3 8_4) FAS 143" xfId="54223"/>
    <cellStyle name="Percent 4 3 9" xfId="54224"/>
    <cellStyle name="Percent 4 3_1.) Midland &amp; P&amp;L" xfId="54225"/>
    <cellStyle name="Percent 4 4" xfId="54226"/>
    <cellStyle name="Percent 4 4 10" xfId="54227"/>
    <cellStyle name="Percent 4 4 10 2" xfId="54228"/>
    <cellStyle name="Percent 4 4 10 2 2" xfId="54229"/>
    <cellStyle name="Percent 4 4 10 3" xfId="54230"/>
    <cellStyle name="Percent 4 4 10_C1 BS" xfId="54231"/>
    <cellStyle name="Percent 4 4 11" xfId="54232"/>
    <cellStyle name="Percent 4 4 11 2" xfId="54233"/>
    <cellStyle name="Percent 4 4 12" xfId="54234"/>
    <cellStyle name="Percent 4 4 2" xfId="54235"/>
    <cellStyle name="Percent 4 4 2 2" xfId="54236"/>
    <cellStyle name="Percent 4 4 2 2 2" xfId="54237"/>
    <cellStyle name="Percent 4 4 2 2 2 2" xfId="54238"/>
    <cellStyle name="Percent 4 4 2 2 2 3" xfId="54239"/>
    <cellStyle name="Percent 4 4 2 2 2_4) FAS 143" xfId="54240"/>
    <cellStyle name="Percent 4 4 2 2 3" xfId="54241"/>
    <cellStyle name="Percent 4 4 2 2 4" xfId="54242"/>
    <cellStyle name="Percent 4 4 2 2_11) Prop" xfId="54243"/>
    <cellStyle name="Percent 4 4 2 3" xfId="54244"/>
    <cellStyle name="Percent 4 4 2 3 2" xfId="54245"/>
    <cellStyle name="Percent 4 4 2 3 3" xfId="54246"/>
    <cellStyle name="Percent 4 4 2 3_4) FAS 143" xfId="54247"/>
    <cellStyle name="Percent 4 4 2 4" xfId="54248"/>
    <cellStyle name="Percent 4 4 2 5" xfId="54249"/>
    <cellStyle name="Percent 4 4 2_11) Prop" xfId="54250"/>
    <cellStyle name="Percent 4 4 3" xfId="54251"/>
    <cellStyle name="Percent 4 4 3 2" xfId="54252"/>
    <cellStyle name="Percent 4 4 3 2 2" xfId="54253"/>
    <cellStyle name="Percent 4 4 3 2 2 2" xfId="54254"/>
    <cellStyle name="Percent 4 4 3 2 2 3" xfId="54255"/>
    <cellStyle name="Percent 4 4 3 2 2_4) FAS 143" xfId="54256"/>
    <cellStyle name="Percent 4 4 3 2 3" xfId="54257"/>
    <cellStyle name="Percent 4 4 3 2 4" xfId="54258"/>
    <cellStyle name="Percent 4 4 3 2_11) Prop" xfId="54259"/>
    <cellStyle name="Percent 4 4 3 3" xfId="54260"/>
    <cellStyle name="Percent 4 4 3 3 2" xfId="54261"/>
    <cellStyle name="Percent 4 4 3 3 3" xfId="54262"/>
    <cellStyle name="Percent 4 4 3 3_4) FAS 143" xfId="54263"/>
    <cellStyle name="Percent 4 4 3 4" xfId="54264"/>
    <cellStyle name="Percent 4 4 3 5" xfId="54265"/>
    <cellStyle name="Percent 4 4 3_11) Prop" xfId="54266"/>
    <cellStyle name="Percent 4 4 4" xfId="54267"/>
    <cellStyle name="Percent 4 4 4 2" xfId="54268"/>
    <cellStyle name="Percent 4 4 4 2 2" xfId="54269"/>
    <cellStyle name="Percent 4 4 4 2 3" xfId="54270"/>
    <cellStyle name="Percent 4 4 4 2_4) FAS 143" xfId="54271"/>
    <cellStyle name="Percent 4 4 4 3" xfId="54272"/>
    <cellStyle name="Percent 4 4 4 4" xfId="54273"/>
    <cellStyle name="Percent 4 4 4_11) Prop" xfId="54274"/>
    <cellStyle name="Percent 4 4 5" xfId="54275"/>
    <cellStyle name="Percent 4 4 5 2" xfId="54276"/>
    <cellStyle name="Percent 4 4 5 3" xfId="54277"/>
    <cellStyle name="Percent 4 4 5_11) Prop" xfId="54278"/>
    <cellStyle name="Percent 4 4 6" xfId="54279"/>
    <cellStyle name="Percent 4 4 6 2" xfId="54280"/>
    <cellStyle name="Percent 4 4 6 3" xfId="54281"/>
    <cellStyle name="Percent 4 4 6_4) FAS 143" xfId="54282"/>
    <cellStyle name="Percent 4 4 7" xfId="54283"/>
    <cellStyle name="Percent 4 4 7 2" xfId="54284"/>
    <cellStyle name="Percent 4 4 7 3" xfId="54285"/>
    <cellStyle name="Percent 4 4 7_4) FAS 143" xfId="54286"/>
    <cellStyle name="Percent 4 4 8" xfId="54287"/>
    <cellStyle name="Percent 4 4 8 2" xfId="54288"/>
    <cellStyle name="Percent 4 4 8 2 2" xfId="54289"/>
    <cellStyle name="Percent 4 4 8 3" xfId="54290"/>
    <cellStyle name="Percent 4 4 8_C1 BS" xfId="54291"/>
    <cellStyle name="Percent 4 4 9" xfId="54292"/>
    <cellStyle name="Percent 4 4 9 2" xfId="54293"/>
    <cellStyle name="Percent 4 4 9 2 2" xfId="54294"/>
    <cellStyle name="Percent 4 4 9 3" xfId="54295"/>
    <cellStyle name="Percent 4 4 9_C1 BS" xfId="54296"/>
    <cellStyle name="Percent 4 4_11) Prop" xfId="54297"/>
    <cellStyle name="Percent 4 5" xfId="54298"/>
    <cellStyle name="Percent 4 5 2" xfId="54299"/>
    <cellStyle name="Percent 4 5 2 2" xfId="54300"/>
    <cellStyle name="Percent 4 5 2 2 2" xfId="54301"/>
    <cellStyle name="Percent 4 5 2 2 2 2" xfId="54302"/>
    <cellStyle name="Percent 4 5 2 2 2 3" xfId="54303"/>
    <cellStyle name="Percent 4 5 2 2 2_4) FAS 143" xfId="54304"/>
    <cellStyle name="Percent 4 5 2 2 3" xfId="54305"/>
    <cellStyle name="Percent 4 5 2 2 4" xfId="54306"/>
    <cellStyle name="Percent 4 5 2 2_11) Prop" xfId="54307"/>
    <cellStyle name="Percent 4 5 2 3" xfId="54308"/>
    <cellStyle name="Percent 4 5 2 3 2" xfId="54309"/>
    <cellStyle name="Percent 4 5 2 3 3" xfId="54310"/>
    <cellStyle name="Percent 4 5 2 3_11) Prop" xfId="54311"/>
    <cellStyle name="Percent 4 5 2 4" xfId="54312"/>
    <cellStyle name="Percent 4 5 2 4 2" xfId="54313"/>
    <cellStyle name="Percent 4 5 2 4 3" xfId="54314"/>
    <cellStyle name="Percent 4 5 2 4_4) FAS 143" xfId="54315"/>
    <cellStyle name="Percent 4 5 2 5" xfId="54316"/>
    <cellStyle name="Percent 4 5 2 6" xfId="54317"/>
    <cellStyle name="Percent 4 5 2_11) Prop" xfId="54318"/>
    <cellStyle name="Percent 4 5 3" xfId="54319"/>
    <cellStyle name="Percent 4 5 3 2" xfId="54320"/>
    <cellStyle name="Percent 4 5 3 2 2" xfId="54321"/>
    <cellStyle name="Percent 4 5 3 2 3" xfId="54322"/>
    <cellStyle name="Percent 4 5 3 2_4) FAS 143" xfId="54323"/>
    <cellStyle name="Percent 4 5 3 3" xfId="54324"/>
    <cellStyle name="Percent 4 5 3 4" xfId="54325"/>
    <cellStyle name="Percent 4 5 3_11) Prop" xfId="54326"/>
    <cellStyle name="Percent 4 5 4" xfId="54327"/>
    <cellStyle name="Percent 4 5 4 2" xfId="54328"/>
    <cellStyle name="Percent 4 5 4 3" xfId="54329"/>
    <cellStyle name="Percent 4 5 4_11) Prop" xfId="54330"/>
    <cellStyle name="Percent 4 5 5" xfId="54331"/>
    <cellStyle name="Percent 4 5 5 2" xfId="54332"/>
    <cellStyle name="Percent 4 5 5 3" xfId="54333"/>
    <cellStyle name="Percent 4 5 5_4) FAS 143" xfId="54334"/>
    <cellStyle name="Percent 4 5 6" xfId="54335"/>
    <cellStyle name="Percent 4 5 6 2" xfId="54336"/>
    <cellStyle name="Percent 4 5 6 3" xfId="54337"/>
    <cellStyle name="Percent 4 5 6_4) FAS 143" xfId="54338"/>
    <cellStyle name="Percent 4 5 7" xfId="54339"/>
    <cellStyle name="Percent 4 5 8" xfId="54340"/>
    <cellStyle name="Percent 4 5_11) Prop" xfId="54341"/>
    <cellStyle name="Percent 4 6" xfId="54342"/>
    <cellStyle name="Percent 4 6 2" xfId="54343"/>
    <cellStyle name="Percent 4 6 2 2" xfId="54344"/>
    <cellStyle name="Percent 4 6 2 3" xfId="54345"/>
    <cellStyle name="Percent 4 6 2_4) FAS 143" xfId="54346"/>
    <cellStyle name="Percent 4 6 3" xfId="54347"/>
    <cellStyle name="Percent 4 6 3 2" xfId="54348"/>
    <cellStyle name="Percent 4 6 3 3" xfId="54349"/>
    <cellStyle name="Percent 4 6 3_4) FAS 143" xfId="54350"/>
    <cellStyle name="Percent 4 6 4" xfId="54351"/>
    <cellStyle name="Percent 4 6 5" xfId="54352"/>
    <cellStyle name="Percent 4 6_11) Prop" xfId="54353"/>
    <cellStyle name="Percent 4 7" xfId="54354"/>
    <cellStyle name="Percent 4 7 2" xfId="54355"/>
    <cellStyle name="Percent 4 7 2 2" xfId="54356"/>
    <cellStyle name="Percent 4 7 2 3" xfId="54357"/>
    <cellStyle name="Percent 4 7 2_4) FAS 143" xfId="54358"/>
    <cellStyle name="Percent 4 7 3" xfId="54359"/>
    <cellStyle name="Percent 4 7 4" xfId="54360"/>
    <cellStyle name="Percent 4 7_4) FAS 143" xfId="54361"/>
    <cellStyle name="Percent 4 8" xfId="54362"/>
    <cellStyle name="Percent 4 8 2" xfId="54363"/>
    <cellStyle name="Percent 4 8 3" xfId="54364"/>
    <cellStyle name="Percent 4 8_4) FAS 143" xfId="54365"/>
    <cellStyle name="Percent 4 9" xfId="54366"/>
    <cellStyle name="Percent 4 9 2" xfId="54367"/>
    <cellStyle name="Percent 4_1.) Midland &amp; P&amp;L" xfId="54368"/>
    <cellStyle name="Percent 40" xfId="54369"/>
    <cellStyle name="Percent 40 2" xfId="54370"/>
    <cellStyle name="Percent 40 2 2" xfId="54371"/>
    <cellStyle name="Percent 40 2 2 2" xfId="54372"/>
    <cellStyle name="Percent 40 2 2 3" xfId="54373"/>
    <cellStyle name="Percent 40 2 2_4) FAS 143" xfId="54374"/>
    <cellStyle name="Percent 40 2 3" xfId="54375"/>
    <cellStyle name="Percent 40 2 4" xfId="54376"/>
    <cellStyle name="Percent 40 2_11) Prop" xfId="54377"/>
    <cellStyle name="Percent 40 3" xfId="54378"/>
    <cellStyle name="Percent 40 3 2" xfId="54379"/>
    <cellStyle name="Percent 40 3 2 2" xfId="54380"/>
    <cellStyle name="Percent 40 3 2 3" xfId="54381"/>
    <cellStyle name="Percent 40 3 2_11) Prop" xfId="54382"/>
    <cellStyle name="Percent 40 3 3" xfId="54383"/>
    <cellStyle name="Percent 40 3 4" xfId="54384"/>
    <cellStyle name="Percent 40 3_11) Prop" xfId="54385"/>
    <cellStyle name="Percent 40 4" xfId="54386"/>
    <cellStyle name="Percent 40 4 2" xfId="54387"/>
    <cellStyle name="Percent 40 4 3" xfId="54388"/>
    <cellStyle name="Percent 40 4_11) Prop" xfId="54389"/>
    <cellStyle name="Percent 40 5" xfId="54390"/>
    <cellStyle name="Percent 40 5 2" xfId="54391"/>
    <cellStyle name="Percent 40 5 3" xfId="54392"/>
    <cellStyle name="Percent 40 5_11) Prop" xfId="54393"/>
    <cellStyle name="Percent 40 6" xfId="54394"/>
    <cellStyle name="Percent 40 7" xfId="54395"/>
    <cellStyle name="Percent 40_11) Prop" xfId="54396"/>
    <cellStyle name="Percent 41" xfId="54397"/>
    <cellStyle name="Percent 41 2" xfId="54398"/>
    <cellStyle name="Percent 41 2 2" xfId="54399"/>
    <cellStyle name="Percent 41 2 2 2" xfId="54400"/>
    <cellStyle name="Percent 41 2 2 3" xfId="54401"/>
    <cellStyle name="Percent 41 2 2_4) FAS 143" xfId="54402"/>
    <cellStyle name="Percent 41 2 3" xfId="54403"/>
    <cellStyle name="Percent 41 2 4" xfId="54404"/>
    <cellStyle name="Percent 41 2_11) Prop" xfId="54405"/>
    <cellStyle name="Percent 41 3" xfId="54406"/>
    <cellStyle name="Percent 41 3 2" xfId="54407"/>
    <cellStyle name="Percent 41 3 2 2" xfId="54408"/>
    <cellStyle name="Percent 41 3 2 3" xfId="54409"/>
    <cellStyle name="Percent 41 3 2_11) Prop" xfId="54410"/>
    <cellStyle name="Percent 41 3 3" xfId="54411"/>
    <cellStyle name="Percent 41 3 4" xfId="54412"/>
    <cellStyle name="Percent 41 3_11) Prop" xfId="54413"/>
    <cellStyle name="Percent 41 4" xfId="54414"/>
    <cellStyle name="Percent 41 4 2" xfId="54415"/>
    <cellStyle name="Percent 41 4 3" xfId="54416"/>
    <cellStyle name="Percent 41 4_11) Prop" xfId="54417"/>
    <cellStyle name="Percent 41 5" xfId="54418"/>
    <cellStyle name="Percent 41 5 2" xfId="54419"/>
    <cellStyle name="Percent 41 5 3" xfId="54420"/>
    <cellStyle name="Percent 41 5_11) Prop" xfId="54421"/>
    <cellStyle name="Percent 41 6" xfId="54422"/>
    <cellStyle name="Percent 41 7" xfId="54423"/>
    <cellStyle name="Percent 41_11) Prop" xfId="54424"/>
    <cellStyle name="Percent 42" xfId="54425"/>
    <cellStyle name="Percent 42 2" xfId="54426"/>
    <cellStyle name="Percent 42 2 2" xfId="54427"/>
    <cellStyle name="Percent 42 2 2 2" xfId="54428"/>
    <cellStyle name="Percent 42 2 2 3" xfId="54429"/>
    <cellStyle name="Percent 42 2 2_4) FAS 143" xfId="54430"/>
    <cellStyle name="Percent 42 2 3" xfId="54431"/>
    <cellStyle name="Percent 42 2 4" xfId="54432"/>
    <cellStyle name="Percent 42 2_11) Prop" xfId="54433"/>
    <cellStyle name="Percent 42 3" xfId="54434"/>
    <cellStyle name="Percent 42 3 2" xfId="54435"/>
    <cellStyle name="Percent 42 3 2 2" xfId="54436"/>
    <cellStyle name="Percent 42 3 2 3" xfId="54437"/>
    <cellStyle name="Percent 42 3 2_11) Prop" xfId="54438"/>
    <cellStyle name="Percent 42 3 3" xfId="54439"/>
    <cellStyle name="Percent 42 3 4" xfId="54440"/>
    <cellStyle name="Percent 42 3_11) Prop" xfId="54441"/>
    <cellStyle name="Percent 42 4" xfId="54442"/>
    <cellStyle name="Percent 42 4 2" xfId="54443"/>
    <cellStyle name="Percent 42 4 3" xfId="54444"/>
    <cellStyle name="Percent 42 4_11) Prop" xfId="54445"/>
    <cellStyle name="Percent 42 5" xfId="54446"/>
    <cellStyle name="Percent 42 5 2" xfId="54447"/>
    <cellStyle name="Percent 42 5 3" xfId="54448"/>
    <cellStyle name="Percent 42 5_11) Prop" xfId="54449"/>
    <cellStyle name="Percent 42 6" xfId="54450"/>
    <cellStyle name="Percent 42 7" xfId="54451"/>
    <cellStyle name="Percent 42_11) Prop" xfId="54452"/>
    <cellStyle name="Percent 43" xfId="54453"/>
    <cellStyle name="Percent 43 2" xfId="54454"/>
    <cellStyle name="Percent 43 2 2" xfId="54455"/>
    <cellStyle name="Percent 43 2 2 2" xfId="54456"/>
    <cellStyle name="Percent 43 2 2 3" xfId="54457"/>
    <cellStyle name="Percent 43 2 2_4) FAS 143" xfId="54458"/>
    <cellStyle name="Percent 43 2 3" xfId="54459"/>
    <cellStyle name="Percent 43 2 4" xfId="54460"/>
    <cellStyle name="Percent 43 2_11) Prop" xfId="54461"/>
    <cellStyle name="Percent 43 3" xfId="54462"/>
    <cellStyle name="Percent 43 3 2" xfId="54463"/>
    <cellStyle name="Percent 43 3 2 2" xfId="54464"/>
    <cellStyle name="Percent 43 3 2 3" xfId="54465"/>
    <cellStyle name="Percent 43 3 2_11) Prop" xfId="54466"/>
    <cellStyle name="Percent 43 3 3" xfId="54467"/>
    <cellStyle name="Percent 43 3 4" xfId="54468"/>
    <cellStyle name="Percent 43 3_11) Prop" xfId="54469"/>
    <cellStyle name="Percent 43 4" xfId="54470"/>
    <cellStyle name="Percent 43 4 2" xfId="54471"/>
    <cellStyle name="Percent 43 4 3" xfId="54472"/>
    <cellStyle name="Percent 43 4_11) Prop" xfId="54473"/>
    <cellStyle name="Percent 43 5" xfId="54474"/>
    <cellStyle name="Percent 43 5 2" xfId="54475"/>
    <cellStyle name="Percent 43 5 3" xfId="54476"/>
    <cellStyle name="Percent 43 5_11) Prop" xfId="54477"/>
    <cellStyle name="Percent 43 6" xfId="54478"/>
    <cellStyle name="Percent 43 7" xfId="54479"/>
    <cellStyle name="Percent 43_11) Prop" xfId="54480"/>
    <cellStyle name="Percent 44" xfId="54481"/>
    <cellStyle name="Percent 44 2" xfId="54482"/>
    <cellStyle name="Percent 44 2 2" xfId="54483"/>
    <cellStyle name="Percent 44 2 2 2" xfId="54484"/>
    <cellStyle name="Percent 44 2 2 3" xfId="54485"/>
    <cellStyle name="Percent 44 2 2_4) FAS 143" xfId="54486"/>
    <cellStyle name="Percent 44 2 3" xfId="54487"/>
    <cellStyle name="Percent 44 2 4" xfId="54488"/>
    <cellStyle name="Percent 44 2_11) Prop" xfId="54489"/>
    <cellStyle name="Percent 44 3" xfId="54490"/>
    <cellStyle name="Percent 44 3 2" xfId="54491"/>
    <cellStyle name="Percent 44 3 2 2" xfId="54492"/>
    <cellStyle name="Percent 44 3 2 3" xfId="54493"/>
    <cellStyle name="Percent 44 3 2_11) Prop" xfId="54494"/>
    <cellStyle name="Percent 44 3 3" xfId="54495"/>
    <cellStyle name="Percent 44 3 4" xfId="54496"/>
    <cellStyle name="Percent 44 3_11) Prop" xfId="54497"/>
    <cellStyle name="Percent 44 4" xfId="54498"/>
    <cellStyle name="Percent 44 4 2" xfId="54499"/>
    <cellStyle name="Percent 44 4 3" xfId="54500"/>
    <cellStyle name="Percent 44 4_11) Prop" xfId="54501"/>
    <cellStyle name="Percent 44 5" xfId="54502"/>
    <cellStyle name="Percent 44 5 2" xfId="54503"/>
    <cellStyle name="Percent 44 5 3" xfId="54504"/>
    <cellStyle name="Percent 44 5_11) Prop" xfId="54505"/>
    <cellStyle name="Percent 44 6" xfId="54506"/>
    <cellStyle name="Percent 44 7" xfId="54507"/>
    <cellStyle name="Percent 44_11) Prop" xfId="54508"/>
    <cellStyle name="Percent 45" xfId="54509"/>
    <cellStyle name="Percent 45 2" xfId="54510"/>
    <cellStyle name="Percent 45 2 2" xfId="54511"/>
    <cellStyle name="Percent 45 2 2 2" xfId="54512"/>
    <cellStyle name="Percent 45 2 2 3" xfId="54513"/>
    <cellStyle name="Percent 45 2 2_4) FAS 143" xfId="54514"/>
    <cellStyle name="Percent 45 2 3" xfId="54515"/>
    <cellStyle name="Percent 45 2 4" xfId="54516"/>
    <cellStyle name="Percent 45 2_11) Prop" xfId="54517"/>
    <cellStyle name="Percent 45 3" xfId="54518"/>
    <cellStyle name="Percent 45 3 2" xfId="54519"/>
    <cellStyle name="Percent 45 3 2 2" xfId="54520"/>
    <cellStyle name="Percent 45 3 2 3" xfId="54521"/>
    <cellStyle name="Percent 45 3 2_11) Prop" xfId="54522"/>
    <cellStyle name="Percent 45 3 3" xfId="54523"/>
    <cellStyle name="Percent 45 3 4" xfId="54524"/>
    <cellStyle name="Percent 45 3_11) Prop" xfId="54525"/>
    <cellStyle name="Percent 45 4" xfId="54526"/>
    <cellStyle name="Percent 45 4 2" xfId="54527"/>
    <cellStyle name="Percent 45 4 3" xfId="54528"/>
    <cellStyle name="Percent 45 4_11) Prop" xfId="54529"/>
    <cellStyle name="Percent 45 5" xfId="54530"/>
    <cellStyle name="Percent 45 5 2" xfId="54531"/>
    <cellStyle name="Percent 45 5 3" xfId="54532"/>
    <cellStyle name="Percent 45 5_11) Prop" xfId="54533"/>
    <cellStyle name="Percent 45 6" xfId="54534"/>
    <cellStyle name="Percent 45 7" xfId="54535"/>
    <cellStyle name="Percent 45_11) Prop" xfId="54536"/>
    <cellStyle name="Percent 46" xfId="54537"/>
    <cellStyle name="Percent 46 2" xfId="54538"/>
    <cellStyle name="Percent 46 2 2" xfId="54539"/>
    <cellStyle name="Percent 46 2 2 2" xfId="54540"/>
    <cellStyle name="Percent 46 2 2 3" xfId="54541"/>
    <cellStyle name="Percent 46 2 2_4) FAS 143" xfId="54542"/>
    <cellStyle name="Percent 46 2 3" xfId="54543"/>
    <cellStyle name="Percent 46 2 4" xfId="54544"/>
    <cellStyle name="Percent 46 2_11) Prop" xfId="54545"/>
    <cellStyle name="Percent 46 3" xfId="54546"/>
    <cellStyle name="Percent 46 3 2" xfId="54547"/>
    <cellStyle name="Percent 46 3 3" xfId="54548"/>
    <cellStyle name="Percent 46 3_4) FAS 143" xfId="54549"/>
    <cellStyle name="Percent 46 4" xfId="54550"/>
    <cellStyle name="Percent 46 5" xfId="54551"/>
    <cellStyle name="Percent 46_11) Prop" xfId="54552"/>
    <cellStyle name="Percent 47" xfId="54553"/>
    <cellStyle name="Percent 47 2" xfId="54554"/>
    <cellStyle name="Percent 47 2 2" xfId="54555"/>
    <cellStyle name="Percent 47 2 2 2" xfId="54556"/>
    <cellStyle name="Percent 47 2 2 3" xfId="54557"/>
    <cellStyle name="Percent 47 2 2_4) FAS 143" xfId="54558"/>
    <cellStyle name="Percent 47 2 3" xfId="54559"/>
    <cellStyle name="Percent 47 2 4" xfId="54560"/>
    <cellStyle name="Percent 47 2_11) Prop" xfId="54561"/>
    <cellStyle name="Percent 47 3" xfId="54562"/>
    <cellStyle name="Percent 47 3 2" xfId="54563"/>
    <cellStyle name="Percent 47 3 3" xfId="54564"/>
    <cellStyle name="Percent 47 3_11) Prop" xfId="54565"/>
    <cellStyle name="Percent 47 4" xfId="54566"/>
    <cellStyle name="Percent 47 4 2" xfId="54567"/>
    <cellStyle name="Percent 47 4 3" xfId="54568"/>
    <cellStyle name="Percent 47 4_4) FAS 143" xfId="54569"/>
    <cellStyle name="Percent 47 5" xfId="54570"/>
    <cellStyle name="Percent 47 6" xfId="54571"/>
    <cellStyle name="Percent 47_11) Prop" xfId="54572"/>
    <cellStyle name="Percent 48" xfId="54573"/>
    <cellStyle name="Percent 48 2" xfId="54574"/>
    <cellStyle name="Percent 48 2 2" xfId="54575"/>
    <cellStyle name="Percent 48 2 2 2" xfId="54576"/>
    <cellStyle name="Percent 48 2 2 3" xfId="54577"/>
    <cellStyle name="Percent 48 2 2_4) FAS 143" xfId="54578"/>
    <cellStyle name="Percent 48 2 3" xfId="54579"/>
    <cellStyle name="Percent 48 2 4" xfId="54580"/>
    <cellStyle name="Percent 48 2_11) Prop" xfId="54581"/>
    <cellStyle name="Percent 48 3" xfId="54582"/>
    <cellStyle name="Percent 48 3 2" xfId="54583"/>
    <cellStyle name="Percent 48 3 3" xfId="54584"/>
    <cellStyle name="Percent 48 3_4) FAS 143" xfId="54585"/>
    <cellStyle name="Percent 48 4" xfId="54586"/>
    <cellStyle name="Percent 48 5" xfId="54587"/>
    <cellStyle name="Percent 48_11) Prop" xfId="54588"/>
    <cellStyle name="Percent 49" xfId="54589"/>
    <cellStyle name="Percent 49 2" xfId="54590"/>
    <cellStyle name="Percent 49 2 2" xfId="54591"/>
    <cellStyle name="Percent 49 2 2 2" xfId="54592"/>
    <cellStyle name="Percent 49 2 2 3" xfId="54593"/>
    <cellStyle name="Percent 49 2 2_4) FAS 143" xfId="54594"/>
    <cellStyle name="Percent 49 2 3" xfId="54595"/>
    <cellStyle name="Percent 49 2 4" xfId="54596"/>
    <cellStyle name="Percent 49 2_11) Prop" xfId="54597"/>
    <cellStyle name="Percent 49 3" xfId="54598"/>
    <cellStyle name="Percent 49 3 2" xfId="54599"/>
    <cellStyle name="Percent 49 3 3" xfId="54600"/>
    <cellStyle name="Percent 49 3_4) FAS 143" xfId="54601"/>
    <cellStyle name="Percent 49 4" xfId="54602"/>
    <cellStyle name="Percent 49 5" xfId="54603"/>
    <cellStyle name="Percent 49_11) Prop" xfId="54604"/>
    <cellStyle name="Percent 5" xfId="54605"/>
    <cellStyle name="Percent 5 10" xfId="54606"/>
    <cellStyle name="Percent 5 11" xfId="54607"/>
    <cellStyle name="Percent 5 2" xfId="54608"/>
    <cellStyle name="Percent 5 2 10" xfId="54609"/>
    <cellStyle name="Percent 5 2 11" xfId="54610"/>
    <cellStyle name="Percent 5 2 2" xfId="54611"/>
    <cellStyle name="Percent 5 2 2 10" xfId="54612"/>
    <cellStyle name="Percent 5 2 2 2" xfId="54613"/>
    <cellStyle name="Percent 5 2 2 2 2" xfId="54614"/>
    <cellStyle name="Percent 5 2 2 2 3" xfId="54615"/>
    <cellStyle name="Percent 5 2 2 2_4) FAS 143" xfId="54616"/>
    <cellStyle name="Percent 5 2 2 3" xfId="54617"/>
    <cellStyle name="Percent 5 2 2 4" xfId="54618"/>
    <cellStyle name="Percent 5 2 2 5" xfId="54619"/>
    <cellStyle name="Percent 5 2 2 6" xfId="54620"/>
    <cellStyle name="Percent 5 2 2 7" xfId="54621"/>
    <cellStyle name="Percent 5 2 2 8" xfId="54622"/>
    <cellStyle name="Percent 5 2 2 9" xfId="54623"/>
    <cellStyle name="Percent 5 2 2_1.) Midland &amp; P&amp;L" xfId="54624"/>
    <cellStyle name="Percent 5 2 3" xfId="54625"/>
    <cellStyle name="Percent 5 2 3 2" xfId="54626"/>
    <cellStyle name="Percent 5 2 4" xfId="54627"/>
    <cellStyle name="Percent 5 2 4 2" xfId="54628"/>
    <cellStyle name="Percent 5 2 4 3" xfId="54629"/>
    <cellStyle name="Percent 5 2 4_11) Prop" xfId="54630"/>
    <cellStyle name="Percent 5 2 5" xfId="54631"/>
    <cellStyle name="Percent 5 2 5 2" xfId="54632"/>
    <cellStyle name="Percent 5 2 5 3" xfId="54633"/>
    <cellStyle name="Percent 5 2 5_4) FAS 143" xfId="54634"/>
    <cellStyle name="Percent 5 2 6" xfId="54635"/>
    <cellStyle name="Percent 5 2 7" xfId="54636"/>
    <cellStyle name="Percent 5 2 8" xfId="54637"/>
    <cellStyle name="Percent 5 2 9" xfId="54638"/>
    <cellStyle name="Percent 5 2_1.) Midland &amp; P&amp;L" xfId="54639"/>
    <cellStyle name="Percent 5 3" xfId="54640"/>
    <cellStyle name="Percent 5 3 10" xfId="54641"/>
    <cellStyle name="Percent 5 3 10 2" xfId="54642"/>
    <cellStyle name="Percent 5 3 10 2 2" xfId="54643"/>
    <cellStyle name="Percent 5 3 10 3" xfId="54644"/>
    <cellStyle name="Percent 5 3 10_C1 BS" xfId="54645"/>
    <cellStyle name="Percent 5 3 11" xfId="54646"/>
    <cellStyle name="Percent 5 3 11 2" xfId="54647"/>
    <cellStyle name="Percent 5 3 12" xfId="54648"/>
    <cellStyle name="Percent 5 3 13" xfId="54649"/>
    <cellStyle name="Percent 5 3 14" xfId="54650"/>
    <cellStyle name="Percent 5 3 2" xfId="54651"/>
    <cellStyle name="Percent 5 3 2 2" xfId="54652"/>
    <cellStyle name="Percent 5 3 2 2 2" xfId="54653"/>
    <cellStyle name="Percent 5 3 2 2 3" xfId="54654"/>
    <cellStyle name="Percent 5 3 2 2_4) FAS 143" xfId="54655"/>
    <cellStyle name="Percent 5 3 2 3" xfId="54656"/>
    <cellStyle name="Percent 5 3 2 4" xfId="54657"/>
    <cellStyle name="Percent 5 3 2_11) Prop" xfId="54658"/>
    <cellStyle name="Percent 5 3 3" xfId="54659"/>
    <cellStyle name="Percent 5 3 3 2" xfId="54660"/>
    <cellStyle name="Percent 5 3 3 3" xfId="54661"/>
    <cellStyle name="Percent 5 3 3_11) Prop" xfId="54662"/>
    <cellStyle name="Percent 5 3 4" xfId="54663"/>
    <cellStyle name="Percent 5 3 4 2" xfId="54664"/>
    <cellStyle name="Percent 5 3 4 3" xfId="54665"/>
    <cellStyle name="Percent 5 3 4_4) FAS 143" xfId="54666"/>
    <cellStyle name="Percent 5 3 5" xfId="54667"/>
    <cellStyle name="Percent 5 3 5 2" xfId="54668"/>
    <cellStyle name="Percent 5 3 5 2 2" xfId="54669"/>
    <cellStyle name="Percent 5 3 5 3" xfId="54670"/>
    <cellStyle name="Percent 5 3 5_C1 BS" xfId="54671"/>
    <cellStyle name="Percent 5 3 6" xfId="54672"/>
    <cellStyle name="Percent 5 3 6 2" xfId="54673"/>
    <cellStyle name="Percent 5 3 6 2 2" xfId="54674"/>
    <cellStyle name="Percent 5 3 6 3" xfId="54675"/>
    <cellStyle name="Percent 5 3 6_C1 BS" xfId="54676"/>
    <cellStyle name="Percent 5 3 7" xfId="54677"/>
    <cellStyle name="Percent 5 3 7 2" xfId="54678"/>
    <cellStyle name="Percent 5 3 7 2 2" xfId="54679"/>
    <cellStyle name="Percent 5 3 7 3" xfId="54680"/>
    <cellStyle name="Percent 5 3 7_C1 BS" xfId="54681"/>
    <cellStyle name="Percent 5 3 8" xfId="54682"/>
    <cellStyle name="Percent 5 3 8 2" xfId="54683"/>
    <cellStyle name="Percent 5 3 8 2 2" xfId="54684"/>
    <cellStyle name="Percent 5 3 8 3" xfId="54685"/>
    <cellStyle name="Percent 5 3 8_C1 BS" xfId="54686"/>
    <cellStyle name="Percent 5 3 9" xfId="54687"/>
    <cellStyle name="Percent 5 3 9 2" xfId="54688"/>
    <cellStyle name="Percent 5 3 9 2 2" xfId="54689"/>
    <cellStyle name="Percent 5 3 9 3" xfId="54690"/>
    <cellStyle name="Percent 5 3 9_C1 BS" xfId="54691"/>
    <cellStyle name="Percent 5 3_11) Prop" xfId="54692"/>
    <cellStyle name="Percent 5 4" xfId="54693"/>
    <cellStyle name="Percent 5 4 2" xfId="54694"/>
    <cellStyle name="Percent 5 4 2 2" xfId="54695"/>
    <cellStyle name="Percent 5 4 2 3" xfId="54696"/>
    <cellStyle name="Percent 5 4 2_4) FAS 143" xfId="54697"/>
    <cellStyle name="Percent 5 4 3" xfId="54698"/>
    <cellStyle name="Percent 5 4 4" xfId="54699"/>
    <cellStyle name="Percent 5 4_11) Prop" xfId="54700"/>
    <cellStyle name="Percent 5 5" xfId="54701"/>
    <cellStyle name="Percent 5 5 2" xfId="54702"/>
    <cellStyle name="Percent 5 5 2 2" xfId="54703"/>
    <cellStyle name="Percent 5 5 2 3" xfId="54704"/>
    <cellStyle name="Percent 5 5 2_4) FAS 143" xfId="54705"/>
    <cellStyle name="Percent 5 5 3" xfId="54706"/>
    <cellStyle name="Percent 5 5 4" xfId="54707"/>
    <cellStyle name="Percent 5 5_11) Prop" xfId="54708"/>
    <cellStyle name="Percent 5 6" xfId="54709"/>
    <cellStyle name="Percent 5 6 2" xfId="54710"/>
    <cellStyle name="Percent 5 6 3" xfId="54711"/>
    <cellStyle name="Percent 5 6_4) FAS 143" xfId="54712"/>
    <cellStyle name="Percent 5 7" xfId="54713"/>
    <cellStyle name="Percent 5 7 2" xfId="54714"/>
    <cellStyle name="Percent 5 7 3" xfId="54715"/>
    <cellStyle name="Percent 5 7_4) FAS 143" xfId="54716"/>
    <cellStyle name="Percent 5 8" xfId="54717"/>
    <cellStyle name="Percent 5 8 2" xfId="54718"/>
    <cellStyle name="Percent 5 8 3" xfId="54719"/>
    <cellStyle name="Percent 5 8_4) FAS 143" xfId="54720"/>
    <cellStyle name="Percent 5 9" xfId="54721"/>
    <cellStyle name="Percent 5_1.) Midland &amp; P&amp;L" xfId="54722"/>
    <cellStyle name="Percent 50" xfId="54723"/>
    <cellStyle name="Percent 50 2" xfId="54724"/>
    <cellStyle name="Percent 50 2 2" xfId="54725"/>
    <cellStyle name="Percent 50 2 2 2" xfId="54726"/>
    <cellStyle name="Percent 50 2 2 3" xfId="54727"/>
    <cellStyle name="Percent 50 2 2_4) FAS 143" xfId="54728"/>
    <cellStyle name="Percent 50 2 3" xfId="54729"/>
    <cellStyle name="Percent 50 2 4" xfId="54730"/>
    <cellStyle name="Percent 50 2_11) Prop" xfId="54731"/>
    <cellStyle name="Percent 50 3" xfId="54732"/>
    <cellStyle name="Percent 50 3 2" xfId="54733"/>
    <cellStyle name="Percent 50 3 3" xfId="54734"/>
    <cellStyle name="Percent 50 3_4) FAS 143" xfId="54735"/>
    <cellStyle name="Percent 50 4" xfId="54736"/>
    <cellStyle name="Percent 50 5" xfId="54737"/>
    <cellStyle name="Percent 50_11) Prop" xfId="54738"/>
    <cellStyle name="Percent 51" xfId="54739"/>
    <cellStyle name="Percent 51 2" xfId="54740"/>
    <cellStyle name="Percent 51 2 2" xfId="54741"/>
    <cellStyle name="Percent 51 2 2 2" xfId="54742"/>
    <cellStyle name="Percent 51 2 2 3" xfId="54743"/>
    <cellStyle name="Percent 51 2 2_4) FAS 143" xfId="54744"/>
    <cellStyle name="Percent 51 2 3" xfId="54745"/>
    <cellStyle name="Percent 51 2 4" xfId="54746"/>
    <cellStyle name="Percent 51 2_11) Prop" xfId="54747"/>
    <cellStyle name="Percent 51 3" xfId="54748"/>
    <cellStyle name="Percent 51 3 2" xfId="54749"/>
    <cellStyle name="Percent 51 3 3" xfId="54750"/>
    <cellStyle name="Percent 51 3_4) FAS 143" xfId="54751"/>
    <cellStyle name="Percent 51 4" xfId="54752"/>
    <cellStyle name="Percent 51 5" xfId="54753"/>
    <cellStyle name="Percent 51_11) Prop" xfId="54754"/>
    <cellStyle name="Percent 52" xfId="54755"/>
    <cellStyle name="Percent 52 2" xfId="54756"/>
    <cellStyle name="Percent 52 2 2" xfId="54757"/>
    <cellStyle name="Percent 52 2 2 2" xfId="54758"/>
    <cellStyle name="Percent 52 2 2 3" xfId="54759"/>
    <cellStyle name="Percent 52 2 2_4) FAS 143" xfId="54760"/>
    <cellStyle name="Percent 52 2 3" xfId="54761"/>
    <cellStyle name="Percent 52 2 4" xfId="54762"/>
    <cellStyle name="Percent 52 2_11) Prop" xfId="54763"/>
    <cellStyle name="Percent 52 3" xfId="54764"/>
    <cellStyle name="Percent 52 3 2" xfId="54765"/>
    <cellStyle name="Percent 52 3 3" xfId="54766"/>
    <cellStyle name="Percent 52 3_4) FAS 143" xfId="54767"/>
    <cellStyle name="Percent 52 4" xfId="54768"/>
    <cellStyle name="Percent 52 5" xfId="54769"/>
    <cellStyle name="Percent 52_11) Prop" xfId="54770"/>
    <cellStyle name="Percent 53" xfId="54771"/>
    <cellStyle name="Percent 53 2" xfId="54772"/>
    <cellStyle name="Percent 53 2 2" xfId="54773"/>
    <cellStyle name="Percent 53 2 2 2" xfId="54774"/>
    <cellStyle name="Percent 53 2 2 3" xfId="54775"/>
    <cellStyle name="Percent 53 2 2_4) FAS 143" xfId="54776"/>
    <cellStyle name="Percent 53 2 3" xfId="54777"/>
    <cellStyle name="Percent 53 2 4" xfId="54778"/>
    <cellStyle name="Percent 53 2_11) Prop" xfId="54779"/>
    <cellStyle name="Percent 53 3" xfId="54780"/>
    <cellStyle name="Percent 53 3 2" xfId="54781"/>
    <cellStyle name="Percent 53 3 3" xfId="54782"/>
    <cellStyle name="Percent 53 3_4) FAS 143" xfId="54783"/>
    <cellStyle name="Percent 53 4" xfId="54784"/>
    <cellStyle name="Percent 53 5" xfId="54785"/>
    <cellStyle name="Percent 53_11) Prop" xfId="54786"/>
    <cellStyle name="Percent 54" xfId="54787"/>
    <cellStyle name="Percent 54 2" xfId="54788"/>
    <cellStyle name="Percent 54 2 2" xfId="54789"/>
    <cellStyle name="Percent 54 2 2 2" xfId="54790"/>
    <cellStyle name="Percent 54 2 2 3" xfId="54791"/>
    <cellStyle name="Percent 54 2 2_11) Prop" xfId="54792"/>
    <cellStyle name="Percent 54 2 3" xfId="54793"/>
    <cellStyle name="Percent 54 2 4" xfId="54794"/>
    <cellStyle name="Percent 54 2_11) Prop" xfId="54795"/>
    <cellStyle name="Percent 54 3" xfId="54796"/>
    <cellStyle name="Percent 54 3 2" xfId="54797"/>
    <cellStyle name="Percent 54 3 3" xfId="54798"/>
    <cellStyle name="Percent 54 3_11) Prop" xfId="54799"/>
    <cellStyle name="Percent 54 4" xfId="54800"/>
    <cellStyle name="Percent 54 5" xfId="54801"/>
    <cellStyle name="Percent 54_11) Prop" xfId="54802"/>
    <cellStyle name="Percent 55" xfId="54803"/>
    <cellStyle name="Percent 55 2" xfId="54804"/>
    <cellStyle name="Percent 55 2 2" xfId="54805"/>
    <cellStyle name="Percent 55 2 2 2" xfId="54806"/>
    <cellStyle name="Percent 55 2 2 3" xfId="54807"/>
    <cellStyle name="Percent 55 2 2_11) Prop" xfId="54808"/>
    <cellStyle name="Percent 55 2 3" xfId="54809"/>
    <cellStyle name="Percent 55 2 4" xfId="54810"/>
    <cellStyle name="Percent 55 2_11) Prop" xfId="54811"/>
    <cellStyle name="Percent 55 3" xfId="54812"/>
    <cellStyle name="Percent 55 3 2" xfId="54813"/>
    <cellStyle name="Percent 55 3 3" xfId="54814"/>
    <cellStyle name="Percent 55 3_11) Prop" xfId="54815"/>
    <cellStyle name="Percent 55 4" xfId="54816"/>
    <cellStyle name="Percent 55 5" xfId="54817"/>
    <cellStyle name="Percent 55_11) Prop" xfId="54818"/>
    <cellStyle name="Percent 56" xfId="54819"/>
    <cellStyle name="Percent 56 2" xfId="54820"/>
    <cellStyle name="Percent 56 2 2" xfId="54821"/>
    <cellStyle name="Percent 56 2 2 2" xfId="54822"/>
    <cellStyle name="Percent 56 2 2 3" xfId="54823"/>
    <cellStyle name="Percent 56 2 2_11) Prop" xfId="54824"/>
    <cellStyle name="Percent 56 2 3" xfId="54825"/>
    <cellStyle name="Percent 56 2 4" xfId="54826"/>
    <cellStyle name="Percent 56 2_11) Prop" xfId="54827"/>
    <cellStyle name="Percent 56 3" xfId="54828"/>
    <cellStyle name="Percent 56 3 2" xfId="54829"/>
    <cellStyle name="Percent 56 3 3" xfId="54830"/>
    <cellStyle name="Percent 56 3_11) Prop" xfId="54831"/>
    <cellStyle name="Percent 56 4" xfId="54832"/>
    <cellStyle name="Percent 56 5" xfId="54833"/>
    <cellStyle name="Percent 56_11) Prop" xfId="54834"/>
    <cellStyle name="Percent 57" xfId="54835"/>
    <cellStyle name="Percent 57 2" xfId="54836"/>
    <cellStyle name="Percent 57 2 2" xfId="54837"/>
    <cellStyle name="Percent 57 2 2 2" xfId="54838"/>
    <cellStyle name="Percent 57 2 2 3" xfId="54839"/>
    <cellStyle name="Percent 57 2 2_11) Prop" xfId="54840"/>
    <cellStyle name="Percent 57 2 3" xfId="54841"/>
    <cellStyle name="Percent 57 2 4" xfId="54842"/>
    <cellStyle name="Percent 57 2_11) Prop" xfId="54843"/>
    <cellStyle name="Percent 57 3" xfId="54844"/>
    <cellStyle name="Percent 57 3 2" xfId="54845"/>
    <cellStyle name="Percent 57 3 3" xfId="54846"/>
    <cellStyle name="Percent 57 3_11) Prop" xfId="54847"/>
    <cellStyle name="Percent 57 4" xfId="54848"/>
    <cellStyle name="Percent 57 5" xfId="54849"/>
    <cellStyle name="Percent 57_11) Prop" xfId="54850"/>
    <cellStyle name="Percent 58" xfId="54851"/>
    <cellStyle name="Percent 58 2" xfId="54852"/>
    <cellStyle name="Percent 58 2 2" xfId="54853"/>
    <cellStyle name="Percent 58 2 2 2" xfId="54854"/>
    <cellStyle name="Percent 58 2 2 3" xfId="54855"/>
    <cellStyle name="Percent 58 2 2_11) Prop" xfId="54856"/>
    <cellStyle name="Percent 58 2 3" xfId="54857"/>
    <cellStyle name="Percent 58 2 4" xfId="54858"/>
    <cellStyle name="Percent 58 2_11) Prop" xfId="54859"/>
    <cellStyle name="Percent 58 3" xfId="54860"/>
    <cellStyle name="Percent 58 3 2" xfId="54861"/>
    <cellStyle name="Percent 58 3 3" xfId="54862"/>
    <cellStyle name="Percent 58 3_11) Prop" xfId="54863"/>
    <cellStyle name="Percent 58 4" xfId="54864"/>
    <cellStyle name="Percent 58 5" xfId="54865"/>
    <cellStyle name="Percent 58_11) Prop" xfId="54866"/>
    <cellStyle name="Percent 59" xfId="54867"/>
    <cellStyle name="Percent 59 2" xfId="54868"/>
    <cellStyle name="Percent 59 2 2" xfId="54869"/>
    <cellStyle name="Percent 59 2 2 2" xfId="54870"/>
    <cellStyle name="Percent 59 2 2 3" xfId="54871"/>
    <cellStyle name="Percent 59 2 2_11) Prop" xfId="54872"/>
    <cellStyle name="Percent 59 2 3" xfId="54873"/>
    <cellStyle name="Percent 59 2 4" xfId="54874"/>
    <cellStyle name="Percent 59 2_11) Prop" xfId="54875"/>
    <cellStyle name="Percent 59 3" xfId="54876"/>
    <cellStyle name="Percent 59 3 2" xfId="54877"/>
    <cellStyle name="Percent 59 3 3" xfId="54878"/>
    <cellStyle name="Percent 59 3_11) Prop" xfId="54879"/>
    <cellStyle name="Percent 59 4" xfId="54880"/>
    <cellStyle name="Percent 59 5" xfId="54881"/>
    <cellStyle name="Percent 59_11) Prop" xfId="54882"/>
    <cellStyle name="Percent 6" xfId="54883"/>
    <cellStyle name="Percent 6 10" xfId="54884"/>
    <cellStyle name="Percent 6 2" xfId="54885"/>
    <cellStyle name="Percent 6 2 10" xfId="54886"/>
    <cellStyle name="Percent 6 2 2" xfId="54887"/>
    <cellStyle name="Percent 6 2 2 2" xfId="54888"/>
    <cellStyle name="Percent 6 2 2 2 2" xfId="54889"/>
    <cellStyle name="Percent 6 2 2 2 3" xfId="54890"/>
    <cellStyle name="Percent 6 2 2 2_4) FAS 143" xfId="54891"/>
    <cellStyle name="Percent 6 2 2 3" xfId="54892"/>
    <cellStyle name="Percent 6 2 2 4" xfId="54893"/>
    <cellStyle name="Percent 6 2 2_11) Prop" xfId="54894"/>
    <cellStyle name="Percent 6 2 3" xfId="54895"/>
    <cellStyle name="Percent 6 2 3 2" xfId="54896"/>
    <cellStyle name="Percent 6 2 3 3" xfId="54897"/>
    <cellStyle name="Percent 6 2 3_4) FAS 143" xfId="54898"/>
    <cellStyle name="Percent 6 2 4" xfId="54899"/>
    <cellStyle name="Percent 6 2 4 2" xfId="54900"/>
    <cellStyle name="Percent 6 2 4 3" xfId="54901"/>
    <cellStyle name="Percent 6 2 4_4) FAS 143" xfId="54902"/>
    <cellStyle name="Percent 6 2 5" xfId="54903"/>
    <cellStyle name="Percent 6 2 5 2" xfId="54904"/>
    <cellStyle name="Percent 6 2 5 3" xfId="54905"/>
    <cellStyle name="Percent 6 2 5_4) FAS 143" xfId="54906"/>
    <cellStyle name="Percent 6 2 6" xfId="54907"/>
    <cellStyle name="Percent 6 2 6 2" xfId="54908"/>
    <cellStyle name="Percent 6 2 6 3" xfId="54909"/>
    <cellStyle name="Percent 6 2 6_4) FAS 143" xfId="54910"/>
    <cellStyle name="Percent 6 2 7" xfId="54911"/>
    <cellStyle name="Percent 6 2 8" xfId="54912"/>
    <cellStyle name="Percent 6 2 9" xfId="54913"/>
    <cellStyle name="Percent 6 2_1.) Midland &amp; P&amp;L" xfId="54914"/>
    <cellStyle name="Percent 6 3" xfId="54915"/>
    <cellStyle name="Percent 6 3 2" xfId="54916"/>
    <cellStyle name="Percent 6 3 2 2" xfId="54917"/>
    <cellStyle name="Percent 6 3 2 3" xfId="54918"/>
    <cellStyle name="Percent 6 3 2_4) FAS 143" xfId="54919"/>
    <cellStyle name="Percent 6 3 3" xfId="54920"/>
    <cellStyle name="Percent 6 3 3 2" xfId="54921"/>
    <cellStyle name="Percent 6 3 3 3" xfId="54922"/>
    <cellStyle name="Percent 6 3 3_4) FAS 143" xfId="54923"/>
    <cellStyle name="Percent 6 3 4" xfId="54924"/>
    <cellStyle name="Percent 6 3 4 2" xfId="54925"/>
    <cellStyle name="Percent 6 3 4 3" xfId="54926"/>
    <cellStyle name="Percent 6 3 4_4) FAS 143" xfId="54927"/>
    <cellStyle name="Percent 6 3 5" xfId="54928"/>
    <cellStyle name="Percent 6 3 5 2" xfId="54929"/>
    <cellStyle name="Percent 6 3 5 2 2" xfId="54930"/>
    <cellStyle name="Percent 6 3 5 3" xfId="54931"/>
    <cellStyle name="Percent 6 3 5_C1 BS" xfId="54932"/>
    <cellStyle name="Percent 6 3 6" xfId="54933"/>
    <cellStyle name="Percent 6 3 6 2" xfId="54934"/>
    <cellStyle name="Percent 6 3 6 2 2" xfId="54935"/>
    <cellStyle name="Percent 6 3 6 3" xfId="54936"/>
    <cellStyle name="Percent 6 3 6_C1 BS" xfId="54937"/>
    <cellStyle name="Percent 6 3 7" xfId="54938"/>
    <cellStyle name="Percent 6 3 7 2" xfId="54939"/>
    <cellStyle name="Percent 6 3 8" xfId="54940"/>
    <cellStyle name="Percent 6 3_11) Prop" xfId="54941"/>
    <cellStyle name="Percent 6 4" xfId="54942"/>
    <cellStyle name="Percent 6 4 2" xfId="54943"/>
    <cellStyle name="Percent 6 4 2 2" xfId="54944"/>
    <cellStyle name="Percent 6 4 2 3" xfId="54945"/>
    <cellStyle name="Percent 6 4 2_4) FAS 143" xfId="54946"/>
    <cellStyle name="Percent 6 4 3" xfId="54947"/>
    <cellStyle name="Percent 6 4 3 2" xfId="54948"/>
    <cellStyle name="Percent 6 4 3 3" xfId="54949"/>
    <cellStyle name="Percent 6 4 3_4) FAS 143" xfId="54950"/>
    <cellStyle name="Percent 6 4 4" xfId="54951"/>
    <cellStyle name="Percent 6 4 5" xfId="54952"/>
    <cellStyle name="Percent 6 4_11) Prop" xfId="54953"/>
    <cellStyle name="Percent 6 5" xfId="54954"/>
    <cellStyle name="Percent 6 5 2" xfId="54955"/>
    <cellStyle name="Percent 6 5 2 2" xfId="54956"/>
    <cellStyle name="Percent 6 5 2 3" xfId="54957"/>
    <cellStyle name="Percent 6 5 2_4) FAS 143" xfId="54958"/>
    <cellStyle name="Percent 6 5 3" xfId="54959"/>
    <cellStyle name="Percent 6 5 4" xfId="54960"/>
    <cellStyle name="Percent 6 5_11) Prop" xfId="54961"/>
    <cellStyle name="Percent 6 6" xfId="54962"/>
    <cellStyle name="Percent 6 6 2" xfId="54963"/>
    <cellStyle name="Percent 6 6 3" xfId="54964"/>
    <cellStyle name="Percent 6 6_4) FAS 143" xfId="54965"/>
    <cellStyle name="Percent 6 7" xfId="54966"/>
    <cellStyle name="Percent 6 7 2" xfId="54967"/>
    <cellStyle name="Percent 6 7 3" xfId="54968"/>
    <cellStyle name="Percent 6 7_4) FAS 143" xfId="54969"/>
    <cellStyle name="Percent 6 8" xfId="54970"/>
    <cellStyle name="Percent 6 8 2" xfId="54971"/>
    <cellStyle name="Percent 6 8 3" xfId="54972"/>
    <cellStyle name="Percent 6 8_4) FAS 143" xfId="54973"/>
    <cellStyle name="Percent 6 9" xfId="54974"/>
    <cellStyle name="Percent 6_1.) Midland &amp; P&amp;L" xfId="54975"/>
    <cellStyle name="Percent 60" xfId="54976"/>
    <cellStyle name="Percent 60 2" xfId="54977"/>
    <cellStyle name="Percent 60 2 2" xfId="54978"/>
    <cellStyle name="Percent 60 2 2 2" xfId="54979"/>
    <cellStyle name="Percent 60 2 2 3" xfId="54980"/>
    <cellStyle name="Percent 60 2 2_11) Prop" xfId="54981"/>
    <cellStyle name="Percent 60 2 3" xfId="54982"/>
    <cellStyle name="Percent 60 2 4" xfId="54983"/>
    <cellStyle name="Percent 60 2_11) Prop" xfId="54984"/>
    <cellStyle name="Percent 60 3" xfId="54985"/>
    <cellStyle name="Percent 60 3 2" xfId="54986"/>
    <cellStyle name="Percent 60 3 3" xfId="54987"/>
    <cellStyle name="Percent 60 3_11) Prop" xfId="54988"/>
    <cellStyle name="Percent 60 4" xfId="54989"/>
    <cellStyle name="Percent 60 5" xfId="54990"/>
    <cellStyle name="Percent 60_11) Prop" xfId="54991"/>
    <cellStyle name="Percent 61" xfId="54992"/>
    <cellStyle name="Percent 61 2" xfId="54993"/>
    <cellStyle name="Percent 61 2 2" xfId="54994"/>
    <cellStyle name="Percent 61 2 2 2" xfId="54995"/>
    <cellStyle name="Percent 61 2 2 3" xfId="54996"/>
    <cellStyle name="Percent 61 2 2_11) Prop" xfId="54997"/>
    <cellStyle name="Percent 61 2 3" xfId="54998"/>
    <cellStyle name="Percent 61 2 4" xfId="54999"/>
    <cellStyle name="Percent 61 2_11) Prop" xfId="55000"/>
    <cellStyle name="Percent 61 3" xfId="55001"/>
    <cellStyle name="Percent 61 3 2" xfId="55002"/>
    <cellStyle name="Percent 61 3 3" xfId="55003"/>
    <cellStyle name="Percent 61 3_11) Prop" xfId="55004"/>
    <cellStyle name="Percent 61 4" xfId="55005"/>
    <cellStyle name="Percent 61 5" xfId="55006"/>
    <cellStyle name="Percent 61_11) Prop" xfId="55007"/>
    <cellStyle name="Percent 62" xfId="55008"/>
    <cellStyle name="Percent 62 2" xfId="55009"/>
    <cellStyle name="Percent 62 2 2" xfId="55010"/>
    <cellStyle name="Percent 62 2 2 2" xfId="55011"/>
    <cellStyle name="Percent 62 2 2 3" xfId="55012"/>
    <cellStyle name="Percent 62 2 2_11) Prop" xfId="55013"/>
    <cellStyle name="Percent 62 2 3" xfId="55014"/>
    <cellStyle name="Percent 62 2 4" xfId="55015"/>
    <cellStyle name="Percent 62 2_11) Prop" xfId="55016"/>
    <cellStyle name="Percent 62 3" xfId="55017"/>
    <cellStyle name="Percent 62 3 2" xfId="55018"/>
    <cellStyle name="Percent 62 3 3" xfId="55019"/>
    <cellStyle name="Percent 62 3_11) Prop" xfId="55020"/>
    <cellStyle name="Percent 62 4" xfId="55021"/>
    <cellStyle name="Percent 62 5" xfId="55022"/>
    <cellStyle name="Percent 62_11) Prop" xfId="55023"/>
    <cellStyle name="Percent 63" xfId="55024"/>
    <cellStyle name="Percent 63 2" xfId="55025"/>
    <cellStyle name="Percent 63 2 2" xfId="55026"/>
    <cellStyle name="Percent 63 2 2 2" xfId="55027"/>
    <cellStyle name="Percent 63 2 2 3" xfId="55028"/>
    <cellStyle name="Percent 63 2 2_11) Prop" xfId="55029"/>
    <cellStyle name="Percent 63 2 3" xfId="55030"/>
    <cellStyle name="Percent 63 2 4" xfId="55031"/>
    <cellStyle name="Percent 63 2_11) Prop" xfId="55032"/>
    <cellStyle name="Percent 63 3" xfId="55033"/>
    <cellStyle name="Percent 63 3 2" xfId="55034"/>
    <cellStyle name="Percent 63 3 3" xfId="55035"/>
    <cellStyle name="Percent 63 3_11) Prop" xfId="55036"/>
    <cellStyle name="Percent 63 4" xfId="55037"/>
    <cellStyle name="Percent 63 5" xfId="55038"/>
    <cellStyle name="Percent 63_11) Prop" xfId="55039"/>
    <cellStyle name="Percent 64" xfId="55040"/>
    <cellStyle name="Percent 64 2" xfId="55041"/>
    <cellStyle name="Percent 64 2 2" xfId="55042"/>
    <cellStyle name="Percent 64 2 2 2" xfId="55043"/>
    <cellStyle name="Percent 64 2 2 3" xfId="55044"/>
    <cellStyle name="Percent 64 2 2_11) Prop" xfId="55045"/>
    <cellStyle name="Percent 64 2 3" xfId="55046"/>
    <cellStyle name="Percent 64 2 4" xfId="55047"/>
    <cellStyle name="Percent 64 2_11) Prop" xfId="55048"/>
    <cellStyle name="Percent 64 3" xfId="55049"/>
    <cellStyle name="Percent 64 3 2" xfId="55050"/>
    <cellStyle name="Percent 64 3 3" xfId="55051"/>
    <cellStyle name="Percent 64 3_11) Prop" xfId="55052"/>
    <cellStyle name="Percent 64 4" xfId="55053"/>
    <cellStyle name="Percent 64 5" xfId="55054"/>
    <cellStyle name="Percent 64_11) Prop" xfId="55055"/>
    <cellStyle name="Percent 65" xfId="55056"/>
    <cellStyle name="Percent 65 2" xfId="55057"/>
    <cellStyle name="Percent 65 2 2" xfId="55058"/>
    <cellStyle name="Percent 65 2 2 2" xfId="55059"/>
    <cellStyle name="Percent 65 2 2 3" xfId="55060"/>
    <cellStyle name="Percent 65 2 2_11) Prop" xfId="55061"/>
    <cellStyle name="Percent 65 2 3" xfId="55062"/>
    <cellStyle name="Percent 65 2 4" xfId="55063"/>
    <cellStyle name="Percent 65 2_11) Prop" xfId="55064"/>
    <cellStyle name="Percent 65 3" xfId="55065"/>
    <cellStyle name="Percent 65 3 2" xfId="55066"/>
    <cellStyle name="Percent 65 3 3" xfId="55067"/>
    <cellStyle name="Percent 65 3_11) Prop" xfId="55068"/>
    <cellStyle name="Percent 65 4" xfId="55069"/>
    <cellStyle name="Percent 65 5" xfId="55070"/>
    <cellStyle name="Percent 65_11) Prop" xfId="55071"/>
    <cellStyle name="Percent 66" xfId="55072"/>
    <cellStyle name="Percent 66 2" xfId="55073"/>
    <cellStyle name="Percent 66 2 2" xfId="55074"/>
    <cellStyle name="Percent 66 2 2 2" xfId="55075"/>
    <cellStyle name="Percent 66 2 2 3" xfId="55076"/>
    <cellStyle name="Percent 66 2 2_11) Prop" xfId="55077"/>
    <cellStyle name="Percent 66 2 3" xfId="55078"/>
    <cellStyle name="Percent 66 2 4" xfId="55079"/>
    <cellStyle name="Percent 66 2_11) Prop" xfId="55080"/>
    <cellStyle name="Percent 66 3" xfId="55081"/>
    <cellStyle name="Percent 66 3 2" xfId="55082"/>
    <cellStyle name="Percent 66 3 3" xfId="55083"/>
    <cellStyle name="Percent 66 3_11) Prop" xfId="55084"/>
    <cellStyle name="Percent 66 4" xfId="55085"/>
    <cellStyle name="Percent 66 5" xfId="55086"/>
    <cellStyle name="Percent 66_11) Prop" xfId="55087"/>
    <cellStyle name="Percent 67" xfId="55088"/>
    <cellStyle name="Percent 67 2" xfId="55089"/>
    <cellStyle name="Percent 67 2 2" xfId="55090"/>
    <cellStyle name="Percent 67 2 2 2" xfId="55091"/>
    <cellStyle name="Percent 67 2 2 3" xfId="55092"/>
    <cellStyle name="Percent 67 2 2_11) Prop" xfId="55093"/>
    <cellStyle name="Percent 67 2 3" xfId="55094"/>
    <cellStyle name="Percent 67 2 4" xfId="55095"/>
    <cellStyle name="Percent 67 2_11) Prop" xfId="55096"/>
    <cellStyle name="Percent 67 3" xfId="55097"/>
    <cellStyle name="Percent 67 3 2" xfId="55098"/>
    <cellStyle name="Percent 67 3 3" xfId="55099"/>
    <cellStyle name="Percent 67 3_11) Prop" xfId="55100"/>
    <cellStyle name="Percent 67 4" xfId="55101"/>
    <cellStyle name="Percent 67 5" xfId="55102"/>
    <cellStyle name="Percent 67_11) Prop" xfId="55103"/>
    <cellStyle name="Percent 68" xfId="55104"/>
    <cellStyle name="Percent 68 2" xfId="55105"/>
    <cellStyle name="Percent 68 2 2" xfId="55106"/>
    <cellStyle name="Percent 68 2 2 2" xfId="55107"/>
    <cellStyle name="Percent 68 2 2 3" xfId="55108"/>
    <cellStyle name="Percent 68 2 2_11) Prop" xfId="55109"/>
    <cellStyle name="Percent 68 2 3" xfId="55110"/>
    <cellStyle name="Percent 68 2 4" xfId="55111"/>
    <cellStyle name="Percent 68 2_11) Prop" xfId="55112"/>
    <cellStyle name="Percent 68 3" xfId="55113"/>
    <cellStyle name="Percent 68 3 2" xfId="55114"/>
    <cellStyle name="Percent 68 3 3" xfId="55115"/>
    <cellStyle name="Percent 68 3_11) Prop" xfId="55116"/>
    <cellStyle name="Percent 68 4" xfId="55117"/>
    <cellStyle name="Percent 68 5" xfId="55118"/>
    <cellStyle name="Percent 68_11) Prop" xfId="55119"/>
    <cellStyle name="Percent 69" xfId="55120"/>
    <cellStyle name="Percent 69 2" xfId="55121"/>
    <cellStyle name="Percent 69 2 2" xfId="55122"/>
    <cellStyle name="Percent 69 2 2 2" xfId="55123"/>
    <cellStyle name="Percent 69 2 2 3" xfId="55124"/>
    <cellStyle name="Percent 69 2 2_11) Prop" xfId="55125"/>
    <cellStyle name="Percent 69 2 3" xfId="55126"/>
    <cellStyle name="Percent 69 2 4" xfId="55127"/>
    <cellStyle name="Percent 69 2_11) Prop" xfId="55128"/>
    <cellStyle name="Percent 69 3" xfId="55129"/>
    <cellStyle name="Percent 69 3 2" xfId="55130"/>
    <cellStyle name="Percent 69 3 3" xfId="55131"/>
    <cellStyle name="Percent 69 3_11) Prop" xfId="55132"/>
    <cellStyle name="Percent 69 4" xfId="55133"/>
    <cellStyle name="Percent 69 5" xfId="55134"/>
    <cellStyle name="Percent 69_11) Prop" xfId="55135"/>
    <cellStyle name="Percent 7" xfId="55136"/>
    <cellStyle name="Percent 7 10" xfId="55137"/>
    <cellStyle name="Percent 7 10 2" xfId="55138"/>
    <cellStyle name="Percent 7 10 3" xfId="55139"/>
    <cellStyle name="Percent 7 10_4) FAS 143" xfId="55140"/>
    <cellStyle name="Percent 7 11" xfId="55141"/>
    <cellStyle name="Percent 7 12" xfId="55142"/>
    <cellStyle name="Percent 7 13" xfId="55143"/>
    <cellStyle name="Percent 7 14" xfId="55144"/>
    <cellStyle name="Percent 7 15" xfId="55145"/>
    <cellStyle name="Percent 7 16" xfId="55146"/>
    <cellStyle name="Percent 7 17" xfId="55147"/>
    <cellStyle name="Percent 7 18" xfId="55148"/>
    <cellStyle name="Percent 7 19" xfId="55149"/>
    <cellStyle name="Percent 7 2" xfId="55150"/>
    <cellStyle name="Percent 7 2 2" xfId="55151"/>
    <cellStyle name="Percent 7 2 2 2" xfId="55152"/>
    <cellStyle name="Percent 7 2 2 2 2" xfId="55153"/>
    <cellStyle name="Percent 7 2 2 2 3" xfId="55154"/>
    <cellStyle name="Percent 7 2 2 2_4) FAS 143" xfId="55155"/>
    <cellStyle name="Percent 7 2 2 3" xfId="55156"/>
    <cellStyle name="Percent 7 2 2 3 2" xfId="55157"/>
    <cellStyle name="Percent 7 2 2 3 3" xfId="55158"/>
    <cellStyle name="Percent 7 2 2 3_4) FAS 143" xfId="55159"/>
    <cellStyle name="Percent 7 2 2 4" xfId="55160"/>
    <cellStyle name="Percent 7 2 2 4 2" xfId="55161"/>
    <cellStyle name="Percent 7 2 2 4 3" xfId="55162"/>
    <cellStyle name="Percent 7 2 2 4_4) FAS 143" xfId="55163"/>
    <cellStyle name="Percent 7 2 2 5" xfId="55164"/>
    <cellStyle name="Percent 7 2 2 6" xfId="55165"/>
    <cellStyle name="Percent 7 2 2_11) Prop" xfId="55166"/>
    <cellStyle name="Percent 7 2 3" xfId="55167"/>
    <cellStyle name="Percent 7 2 3 2" xfId="55168"/>
    <cellStyle name="Percent 7 2 3 2 2" xfId="55169"/>
    <cellStyle name="Percent 7 2 3 2 3" xfId="55170"/>
    <cellStyle name="Percent 7 2 3 2_4) FAS 143" xfId="55171"/>
    <cellStyle name="Percent 7 2 3 3" xfId="55172"/>
    <cellStyle name="Percent 7 2 3 3 2" xfId="55173"/>
    <cellStyle name="Percent 7 2 3 3 3" xfId="55174"/>
    <cellStyle name="Percent 7 2 3 3_4) FAS 143" xfId="55175"/>
    <cellStyle name="Percent 7 2 3 4" xfId="55176"/>
    <cellStyle name="Percent 7 2 3 5" xfId="55177"/>
    <cellStyle name="Percent 7 2 3_11) Prop" xfId="55178"/>
    <cellStyle name="Percent 7 2 4" xfId="55179"/>
    <cellStyle name="Percent 7 2 4 2" xfId="55180"/>
    <cellStyle name="Percent 7 2 4 3" xfId="55181"/>
    <cellStyle name="Percent 7 2 4_11) Prop" xfId="55182"/>
    <cellStyle name="Percent 7 2 5" xfId="55183"/>
    <cellStyle name="Percent 7 2 5 2" xfId="55184"/>
    <cellStyle name="Percent 7 2 5 3" xfId="55185"/>
    <cellStyle name="Percent 7 2 5_4) FAS 143" xfId="55186"/>
    <cellStyle name="Percent 7 2 6" xfId="55187"/>
    <cellStyle name="Percent 7 2 6 2" xfId="55188"/>
    <cellStyle name="Percent 7 2 6 3" xfId="55189"/>
    <cellStyle name="Percent 7 2 6_4) FAS 143" xfId="55190"/>
    <cellStyle name="Percent 7 2 7" xfId="55191"/>
    <cellStyle name="Percent 7 2 8" xfId="55192"/>
    <cellStyle name="Percent 7 2 9" xfId="55193"/>
    <cellStyle name="Percent 7 2_11) Prop" xfId="55194"/>
    <cellStyle name="Percent 7 3" xfId="55195"/>
    <cellStyle name="Percent 7 3 2" xfId="55196"/>
    <cellStyle name="Percent 7 3 2 2" xfId="55197"/>
    <cellStyle name="Percent 7 3 2 2 2" xfId="55198"/>
    <cellStyle name="Percent 7 3 2 2 3" xfId="55199"/>
    <cellStyle name="Percent 7 3 2 2_11) Prop" xfId="55200"/>
    <cellStyle name="Percent 7 3 2 3" xfId="55201"/>
    <cellStyle name="Percent 7 3 2 3 2" xfId="55202"/>
    <cellStyle name="Percent 7 3 2 3 3" xfId="55203"/>
    <cellStyle name="Percent 7 3 2 3_4) FAS 143" xfId="55204"/>
    <cellStyle name="Percent 7 3 2 4" xfId="55205"/>
    <cellStyle name="Percent 7 3 2 5" xfId="55206"/>
    <cellStyle name="Percent 7 3 2_11) Prop" xfId="55207"/>
    <cellStyle name="Percent 7 3 3" xfId="55208"/>
    <cellStyle name="Percent 7 3 3 2" xfId="55209"/>
    <cellStyle name="Percent 7 3 3 3" xfId="55210"/>
    <cellStyle name="Percent 7 3 3_11) Prop" xfId="55211"/>
    <cellStyle name="Percent 7 3 4" xfId="55212"/>
    <cellStyle name="Percent 7 3 4 2" xfId="55213"/>
    <cellStyle name="Percent 7 3 4 3" xfId="55214"/>
    <cellStyle name="Percent 7 3 4_4) FAS 143" xfId="55215"/>
    <cellStyle name="Percent 7 3 5" xfId="55216"/>
    <cellStyle name="Percent 7 3 6" xfId="55217"/>
    <cellStyle name="Percent 7 3_11) Prop" xfId="55218"/>
    <cellStyle name="Percent 7 4" xfId="55219"/>
    <cellStyle name="Percent 7 4 2" xfId="55220"/>
    <cellStyle name="Percent 7 4 2 2" xfId="55221"/>
    <cellStyle name="Percent 7 4 2 3" xfId="55222"/>
    <cellStyle name="Percent 7 4 2_4) FAS 143" xfId="55223"/>
    <cellStyle name="Percent 7 4 3" xfId="55224"/>
    <cellStyle name="Percent 7 4 3 2" xfId="55225"/>
    <cellStyle name="Percent 7 4 3 3" xfId="55226"/>
    <cellStyle name="Percent 7 4 3_4) FAS 143" xfId="55227"/>
    <cellStyle name="Percent 7 4 4" xfId="55228"/>
    <cellStyle name="Percent 7 4 5" xfId="55229"/>
    <cellStyle name="Percent 7 4_11) Prop" xfId="55230"/>
    <cellStyle name="Percent 7 5" xfId="55231"/>
    <cellStyle name="Percent 7 5 2" xfId="55232"/>
    <cellStyle name="Percent 7 5 2 2" xfId="55233"/>
    <cellStyle name="Percent 7 5 2 3" xfId="55234"/>
    <cellStyle name="Percent 7 5 2_4) FAS 143" xfId="55235"/>
    <cellStyle name="Percent 7 5 3" xfId="55236"/>
    <cellStyle name="Percent 7 5 3 2" xfId="55237"/>
    <cellStyle name="Percent 7 5 3 3" xfId="55238"/>
    <cellStyle name="Percent 7 5 3_4) FAS 143" xfId="55239"/>
    <cellStyle name="Percent 7 5 4" xfId="55240"/>
    <cellStyle name="Percent 7 5 5" xfId="55241"/>
    <cellStyle name="Percent 7 5_11) Prop" xfId="55242"/>
    <cellStyle name="Percent 7 6" xfId="55243"/>
    <cellStyle name="Percent 7 6 2" xfId="55244"/>
    <cellStyle name="Percent 7 6 2 2" xfId="55245"/>
    <cellStyle name="Percent 7 6 2 2 2" xfId="55246"/>
    <cellStyle name="Percent 7 6 2 2 3" xfId="55247"/>
    <cellStyle name="Percent 7 6 2 2_4) FAS 143" xfId="55248"/>
    <cellStyle name="Percent 7 6 2 3" xfId="55249"/>
    <cellStyle name="Percent 7 6 2 4" xfId="55250"/>
    <cellStyle name="Percent 7 6 2_11) Prop" xfId="55251"/>
    <cellStyle name="Percent 7 6 3" xfId="55252"/>
    <cellStyle name="Percent 7 6 3 2" xfId="55253"/>
    <cellStyle name="Percent 7 6 3 3" xfId="55254"/>
    <cellStyle name="Percent 7 6 3_4) FAS 143" xfId="55255"/>
    <cellStyle name="Percent 7 6 4" xfId="55256"/>
    <cellStyle name="Percent 7 6 5" xfId="55257"/>
    <cellStyle name="Percent 7 6_11) Prop" xfId="55258"/>
    <cellStyle name="Percent 7 7" xfId="55259"/>
    <cellStyle name="Percent 7 7 2" xfId="55260"/>
    <cellStyle name="Percent 7 7 2 2" xfId="55261"/>
    <cellStyle name="Percent 7 7 2 3" xfId="55262"/>
    <cellStyle name="Percent 7 7 2_4) FAS 143" xfId="55263"/>
    <cellStyle name="Percent 7 7 3" xfId="55264"/>
    <cellStyle name="Percent 7 7 4" xfId="55265"/>
    <cellStyle name="Percent 7 7_11) Prop" xfId="55266"/>
    <cellStyle name="Percent 7 8" xfId="55267"/>
    <cellStyle name="Percent 7 8 2" xfId="55268"/>
    <cellStyle name="Percent 7 8 3" xfId="55269"/>
    <cellStyle name="Percent 7 8_11) Prop" xfId="55270"/>
    <cellStyle name="Percent 7 9" xfId="55271"/>
    <cellStyle name="Percent 7 9 2" xfId="55272"/>
    <cellStyle name="Percent 7 9 3" xfId="55273"/>
    <cellStyle name="Percent 7 9_4) FAS 143" xfId="55274"/>
    <cellStyle name="Percent 7_1.) Midland &amp; P&amp;L" xfId="55275"/>
    <cellStyle name="Percent 70" xfId="55276"/>
    <cellStyle name="Percent 70 2" xfId="55277"/>
    <cellStyle name="Percent 70 2 2" xfId="55278"/>
    <cellStyle name="Percent 70 2 2 2" xfId="55279"/>
    <cellStyle name="Percent 70 2 2 3" xfId="55280"/>
    <cellStyle name="Percent 70 2 2_11) Prop" xfId="55281"/>
    <cellStyle name="Percent 70 2 3" xfId="55282"/>
    <cellStyle name="Percent 70 2 4" xfId="55283"/>
    <cellStyle name="Percent 70 2_11) Prop" xfId="55284"/>
    <cellStyle name="Percent 70 3" xfId="55285"/>
    <cellStyle name="Percent 70 3 2" xfId="55286"/>
    <cellStyle name="Percent 70 3 3" xfId="55287"/>
    <cellStyle name="Percent 70 3_11) Prop" xfId="55288"/>
    <cellStyle name="Percent 70 4" xfId="55289"/>
    <cellStyle name="Percent 70 5" xfId="55290"/>
    <cellStyle name="Percent 70_11) Prop" xfId="55291"/>
    <cellStyle name="Percent 71" xfId="55292"/>
    <cellStyle name="Percent 71 2" xfId="55293"/>
    <cellStyle name="Percent 71 2 2" xfId="55294"/>
    <cellStyle name="Percent 71 2 2 2" xfId="55295"/>
    <cellStyle name="Percent 71 2 2 3" xfId="55296"/>
    <cellStyle name="Percent 71 2 2_11) Prop" xfId="55297"/>
    <cellStyle name="Percent 71 2 3" xfId="55298"/>
    <cellStyle name="Percent 71 2 4" xfId="55299"/>
    <cellStyle name="Percent 71 2_11) Prop" xfId="55300"/>
    <cellStyle name="Percent 71 3" xfId="55301"/>
    <cellStyle name="Percent 71 3 2" xfId="55302"/>
    <cellStyle name="Percent 71 3 3" xfId="55303"/>
    <cellStyle name="Percent 71 3_11) Prop" xfId="55304"/>
    <cellStyle name="Percent 71 4" xfId="55305"/>
    <cellStyle name="Percent 71 5" xfId="55306"/>
    <cellStyle name="Percent 71_11) Prop" xfId="55307"/>
    <cellStyle name="Percent 72" xfId="55308"/>
    <cellStyle name="Percent 72 2" xfId="55309"/>
    <cellStyle name="Percent 72 2 2" xfId="55310"/>
    <cellStyle name="Percent 72 2 2 2" xfId="55311"/>
    <cellStyle name="Percent 72 2 2 3" xfId="55312"/>
    <cellStyle name="Percent 72 2 2_11) Prop" xfId="55313"/>
    <cellStyle name="Percent 72 2 3" xfId="55314"/>
    <cellStyle name="Percent 72 2 4" xfId="55315"/>
    <cellStyle name="Percent 72 2_11) Prop" xfId="55316"/>
    <cellStyle name="Percent 72 3" xfId="55317"/>
    <cellStyle name="Percent 72 3 2" xfId="55318"/>
    <cellStyle name="Percent 72 3 3" xfId="55319"/>
    <cellStyle name="Percent 72 3_11) Prop" xfId="55320"/>
    <cellStyle name="Percent 72 4" xfId="55321"/>
    <cellStyle name="Percent 72 5" xfId="55322"/>
    <cellStyle name="Percent 72_11) Prop" xfId="55323"/>
    <cellStyle name="Percent 73" xfId="55324"/>
    <cellStyle name="Percent 73 2" xfId="55325"/>
    <cellStyle name="Percent 73 2 2" xfId="55326"/>
    <cellStyle name="Percent 73 2 2 2" xfId="55327"/>
    <cellStyle name="Percent 73 2 2 3" xfId="55328"/>
    <cellStyle name="Percent 73 2 2_11) Prop" xfId="55329"/>
    <cellStyle name="Percent 73 2 3" xfId="55330"/>
    <cellStyle name="Percent 73 2 4" xfId="55331"/>
    <cellStyle name="Percent 73 2_11) Prop" xfId="55332"/>
    <cellStyle name="Percent 73 3" xfId="55333"/>
    <cellStyle name="Percent 73 3 2" xfId="55334"/>
    <cellStyle name="Percent 73 3 3" xfId="55335"/>
    <cellStyle name="Percent 73 3_11) Prop" xfId="55336"/>
    <cellStyle name="Percent 73 4" xfId="55337"/>
    <cellStyle name="Percent 73 5" xfId="55338"/>
    <cellStyle name="Percent 73_11) Prop" xfId="55339"/>
    <cellStyle name="Percent 74" xfId="55340"/>
    <cellStyle name="Percent 74 2" xfId="55341"/>
    <cellStyle name="Percent 74 2 2" xfId="55342"/>
    <cellStyle name="Percent 74 2 2 2" xfId="55343"/>
    <cellStyle name="Percent 74 2 2 3" xfId="55344"/>
    <cellStyle name="Percent 74 2 2_11) Prop" xfId="55345"/>
    <cellStyle name="Percent 74 2 3" xfId="55346"/>
    <cellStyle name="Percent 74 2 4" xfId="55347"/>
    <cellStyle name="Percent 74 2_11) Prop" xfId="55348"/>
    <cellStyle name="Percent 74 3" xfId="55349"/>
    <cellStyle name="Percent 74 3 2" xfId="55350"/>
    <cellStyle name="Percent 74 3 3" xfId="55351"/>
    <cellStyle name="Percent 74 3_11) Prop" xfId="55352"/>
    <cellStyle name="Percent 74 4" xfId="55353"/>
    <cellStyle name="Percent 74 5" xfId="55354"/>
    <cellStyle name="Percent 74_11) Prop" xfId="55355"/>
    <cellStyle name="Percent 75" xfId="55356"/>
    <cellStyle name="Percent 75 2" xfId="55357"/>
    <cellStyle name="Percent 75 2 2" xfId="55358"/>
    <cellStyle name="Percent 75 2 2 2" xfId="55359"/>
    <cellStyle name="Percent 75 2 2 3" xfId="55360"/>
    <cellStyle name="Percent 75 2 2_11) Prop" xfId="55361"/>
    <cellStyle name="Percent 75 2 3" xfId="55362"/>
    <cellStyle name="Percent 75 2 4" xfId="55363"/>
    <cellStyle name="Percent 75 2_11) Prop" xfId="55364"/>
    <cellStyle name="Percent 75 3" xfId="55365"/>
    <cellStyle name="Percent 75 3 2" xfId="55366"/>
    <cellStyle name="Percent 75 3 3" xfId="55367"/>
    <cellStyle name="Percent 75 3_11) Prop" xfId="55368"/>
    <cellStyle name="Percent 75 4" xfId="55369"/>
    <cellStyle name="Percent 75 5" xfId="55370"/>
    <cellStyle name="Percent 75_11) Prop" xfId="55371"/>
    <cellStyle name="Percent 76" xfId="55372"/>
    <cellStyle name="Percent 76 2" xfId="55373"/>
    <cellStyle name="Percent 76 2 2" xfId="55374"/>
    <cellStyle name="Percent 76 2 2 2" xfId="55375"/>
    <cellStyle name="Percent 76 2 2 3" xfId="55376"/>
    <cellStyle name="Percent 76 2 2_11) Prop" xfId="55377"/>
    <cellStyle name="Percent 76 2 3" xfId="55378"/>
    <cellStyle name="Percent 76 2 4" xfId="55379"/>
    <cellStyle name="Percent 76 2_11) Prop" xfId="55380"/>
    <cellStyle name="Percent 76 3" xfId="55381"/>
    <cellStyle name="Percent 76 3 2" xfId="55382"/>
    <cellStyle name="Percent 76 3 3" xfId="55383"/>
    <cellStyle name="Percent 76 3_11) Prop" xfId="55384"/>
    <cellStyle name="Percent 76 4" xfId="55385"/>
    <cellStyle name="Percent 76 5" xfId="55386"/>
    <cellStyle name="Percent 76_11) Prop" xfId="55387"/>
    <cellStyle name="Percent 77" xfId="55388"/>
    <cellStyle name="Percent 77 2" xfId="55389"/>
    <cellStyle name="Percent 77 2 2" xfId="55390"/>
    <cellStyle name="Percent 77 2 2 2" xfId="55391"/>
    <cellStyle name="Percent 77 2 2 3" xfId="55392"/>
    <cellStyle name="Percent 77 2 2_11) Prop" xfId="55393"/>
    <cellStyle name="Percent 77 2 3" xfId="55394"/>
    <cellStyle name="Percent 77 2 4" xfId="55395"/>
    <cellStyle name="Percent 77 2_11) Prop" xfId="55396"/>
    <cellStyle name="Percent 77 3" xfId="55397"/>
    <cellStyle name="Percent 77 3 2" xfId="55398"/>
    <cellStyle name="Percent 77 3 3" xfId="55399"/>
    <cellStyle name="Percent 77 3_11) Prop" xfId="55400"/>
    <cellStyle name="Percent 77 4" xfId="55401"/>
    <cellStyle name="Percent 77 5" xfId="55402"/>
    <cellStyle name="Percent 77_11) Prop" xfId="55403"/>
    <cellStyle name="Percent 78" xfId="55404"/>
    <cellStyle name="Percent 78 2" xfId="55405"/>
    <cellStyle name="Percent 78 2 2" xfId="55406"/>
    <cellStyle name="Percent 78 2 2 2" xfId="55407"/>
    <cellStyle name="Percent 78 2 2 3" xfId="55408"/>
    <cellStyle name="Percent 78 2 2_11) Prop" xfId="55409"/>
    <cellStyle name="Percent 78 2 3" xfId="55410"/>
    <cellStyle name="Percent 78 2 4" xfId="55411"/>
    <cellStyle name="Percent 78 2_11) Prop" xfId="55412"/>
    <cellStyle name="Percent 78 3" xfId="55413"/>
    <cellStyle name="Percent 78 3 2" xfId="55414"/>
    <cellStyle name="Percent 78 3 3" xfId="55415"/>
    <cellStyle name="Percent 78 3_11) Prop" xfId="55416"/>
    <cellStyle name="Percent 78 4" xfId="55417"/>
    <cellStyle name="Percent 78 5" xfId="55418"/>
    <cellStyle name="Percent 78_11) Prop" xfId="55419"/>
    <cellStyle name="Percent 79" xfId="55420"/>
    <cellStyle name="Percent 79 2" xfId="55421"/>
    <cellStyle name="Percent 79 2 2" xfId="55422"/>
    <cellStyle name="Percent 79 2 2 2" xfId="55423"/>
    <cellStyle name="Percent 79 2 2 3" xfId="55424"/>
    <cellStyle name="Percent 79 2 2_11) Prop" xfId="55425"/>
    <cellStyle name="Percent 79 2 3" xfId="55426"/>
    <cellStyle name="Percent 79 2 4" xfId="55427"/>
    <cellStyle name="Percent 79 2_11) Prop" xfId="55428"/>
    <cellStyle name="Percent 79 3" xfId="55429"/>
    <cellStyle name="Percent 79 3 2" xfId="55430"/>
    <cellStyle name="Percent 79 3 3" xfId="55431"/>
    <cellStyle name="Percent 79 3_11) Prop" xfId="55432"/>
    <cellStyle name="Percent 79 4" xfId="55433"/>
    <cellStyle name="Percent 79 5" xfId="55434"/>
    <cellStyle name="Percent 79_11) Prop" xfId="55435"/>
    <cellStyle name="Percent 8" xfId="55436"/>
    <cellStyle name="Percent 8 10" xfId="55437"/>
    <cellStyle name="Percent 8 10 2" xfId="55438"/>
    <cellStyle name="Percent 8 10 3" xfId="55439"/>
    <cellStyle name="Percent 8 10_4) FAS 143" xfId="55440"/>
    <cellStyle name="Percent 8 11" xfId="55441"/>
    <cellStyle name="Percent 8 12" xfId="55442"/>
    <cellStyle name="Percent 8 13" xfId="55443"/>
    <cellStyle name="Percent 8 14" xfId="55444"/>
    <cellStyle name="Percent 8 15" xfId="55445"/>
    <cellStyle name="Percent 8 16" xfId="55446"/>
    <cellStyle name="Percent 8 17" xfId="55447"/>
    <cellStyle name="Percent 8 18" xfId="55448"/>
    <cellStyle name="Percent 8 19" xfId="55449"/>
    <cellStyle name="Percent 8 2" xfId="55450"/>
    <cellStyle name="Percent 8 2 10" xfId="55451"/>
    <cellStyle name="Percent 8 2 11" xfId="55452"/>
    <cellStyle name="Percent 8 2 2" xfId="55453"/>
    <cellStyle name="Percent 8 2 2 2" xfId="55454"/>
    <cellStyle name="Percent 8 2 2 2 2" xfId="55455"/>
    <cellStyle name="Percent 8 2 2 2 3" xfId="55456"/>
    <cellStyle name="Percent 8 2 2 2_4) FAS 143" xfId="55457"/>
    <cellStyle name="Percent 8 2 2 3" xfId="55458"/>
    <cellStyle name="Percent 8 2 2 3 2" xfId="55459"/>
    <cellStyle name="Percent 8 2 2 3 3" xfId="55460"/>
    <cellStyle name="Percent 8 2 2 3_4) FAS 143" xfId="55461"/>
    <cellStyle name="Percent 8 2 2 4" xfId="55462"/>
    <cellStyle name="Percent 8 2 2 4 2" xfId="55463"/>
    <cellStyle name="Percent 8 2 2 4 3" xfId="55464"/>
    <cellStyle name="Percent 8 2 2 4_4) FAS 143" xfId="55465"/>
    <cellStyle name="Percent 8 2 2 5" xfId="55466"/>
    <cellStyle name="Percent 8 2 2 6" xfId="55467"/>
    <cellStyle name="Percent 8 2 2_11) Prop" xfId="55468"/>
    <cellStyle name="Percent 8 2 3" xfId="55469"/>
    <cellStyle name="Percent 8 2 3 2" xfId="55470"/>
    <cellStyle name="Percent 8 2 3 3" xfId="55471"/>
    <cellStyle name="Percent 8 2 3_4) FAS 143" xfId="55472"/>
    <cellStyle name="Percent 8 2 4" xfId="55473"/>
    <cellStyle name="Percent 8 2 4 2" xfId="55474"/>
    <cellStyle name="Percent 8 2 4 3" xfId="55475"/>
    <cellStyle name="Percent 8 2 4_4) FAS 143" xfId="55476"/>
    <cellStyle name="Percent 8 2 5" xfId="55477"/>
    <cellStyle name="Percent 8 2 5 2" xfId="55478"/>
    <cellStyle name="Percent 8 2 5 3" xfId="55479"/>
    <cellStyle name="Percent 8 2 5_4) FAS 143" xfId="55480"/>
    <cellStyle name="Percent 8 2 6" xfId="55481"/>
    <cellStyle name="Percent 8 2 7" xfId="55482"/>
    <cellStyle name="Percent 8 2 8" xfId="55483"/>
    <cellStyle name="Percent 8 2 9" xfId="55484"/>
    <cellStyle name="Percent 8 2_1.) Midland &amp; P&amp;L" xfId="55485"/>
    <cellStyle name="Percent 8 3" xfId="55486"/>
    <cellStyle name="Percent 8 3 2" xfId="55487"/>
    <cellStyle name="Percent 8 3 2 2" xfId="55488"/>
    <cellStyle name="Percent 8 3 2 2 2" xfId="55489"/>
    <cellStyle name="Percent 8 3 2 2 3" xfId="55490"/>
    <cellStyle name="Percent 8 3 2 2_11) Prop" xfId="55491"/>
    <cellStyle name="Percent 8 3 2 3" xfId="55492"/>
    <cellStyle name="Percent 8 3 2 3 2" xfId="55493"/>
    <cellStyle name="Percent 8 3 2 3 3" xfId="55494"/>
    <cellStyle name="Percent 8 3 2 3_4) FAS 143" xfId="55495"/>
    <cellStyle name="Percent 8 3 2 4" xfId="55496"/>
    <cellStyle name="Percent 8 3 2 5" xfId="55497"/>
    <cellStyle name="Percent 8 3 2_11) Prop" xfId="55498"/>
    <cellStyle name="Percent 8 3 3" xfId="55499"/>
    <cellStyle name="Percent 8 3 3 2" xfId="55500"/>
    <cellStyle name="Percent 8 3 3 3" xfId="55501"/>
    <cellStyle name="Percent 8 3 3_11) Prop" xfId="55502"/>
    <cellStyle name="Percent 8 3 4" xfId="55503"/>
    <cellStyle name="Percent 8 3 4 2" xfId="55504"/>
    <cellStyle name="Percent 8 3 4 3" xfId="55505"/>
    <cellStyle name="Percent 8 3 4_4) FAS 143" xfId="55506"/>
    <cellStyle name="Percent 8 3 5" xfId="55507"/>
    <cellStyle name="Percent 8 3 6" xfId="55508"/>
    <cellStyle name="Percent 8 3_11) Prop" xfId="55509"/>
    <cellStyle name="Percent 8 4" xfId="55510"/>
    <cellStyle name="Percent 8 4 2" xfId="55511"/>
    <cellStyle name="Percent 8 4 2 2" xfId="55512"/>
    <cellStyle name="Percent 8 4 2 3" xfId="55513"/>
    <cellStyle name="Percent 8 4 2_4) FAS 143" xfId="55514"/>
    <cellStyle name="Percent 8 4 3" xfId="55515"/>
    <cellStyle name="Percent 8 4 3 2" xfId="55516"/>
    <cellStyle name="Percent 8 4 3 3" xfId="55517"/>
    <cellStyle name="Percent 8 4 3_4) FAS 143" xfId="55518"/>
    <cellStyle name="Percent 8 4 4" xfId="55519"/>
    <cellStyle name="Percent 8 4 5" xfId="55520"/>
    <cellStyle name="Percent 8 4_11) Prop" xfId="55521"/>
    <cellStyle name="Percent 8 5" xfId="55522"/>
    <cellStyle name="Percent 8 5 2" xfId="55523"/>
    <cellStyle name="Percent 8 5 2 2" xfId="55524"/>
    <cellStyle name="Percent 8 5 2 3" xfId="55525"/>
    <cellStyle name="Percent 8 5 2_4) FAS 143" xfId="55526"/>
    <cellStyle name="Percent 8 5 3" xfId="55527"/>
    <cellStyle name="Percent 8 5 4" xfId="55528"/>
    <cellStyle name="Percent 8 5_11) Prop" xfId="55529"/>
    <cellStyle name="Percent 8 6" xfId="55530"/>
    <cellStyle name="Percent 8 6 2" xfId="55531"/>
    <cellStyle name="Percent 8 6 2 2" xfId="55532"/>
    <cellStyle name="Percent 8 6 2 2 2" xfId="55533"/>
    <cellStyle name="Percent 8 6 2 2 2 2" xfId="55534"/>
    <cellStyle name="Percent 8 6 2 2 2 3" xfId="55535"/>
    <cellStyle name="Percent 8 6 2 2 2_4) FAS 143" xfId="55536"/>
    <cellStyle name="Percent 8 6 2 2 3" xfId="55537"/>
    <cellStyle name="Percent 8 6 2 2 4" xfId="55538"/>
    <cellStyle name="Percent 8 6 2 2_11) Prop" xfId="55539"/>
    <cellStyle name="Percent 8 6 2 3" xfId="55540"/>
    <cellStyle name="Percent 8 6 2 3 2" xfId="55541"/>
    <cellStyle name="Percent 8 6 2 3 3" xfId="55542"/>
    <cellStyle name="Percent 8 6 2 3_4) FAS 143" xfId="55543"/>
    <cellStyle name="Percent 8 6 2 4" xfId="55544"/>
    <cellStyle name="Percent 8 6 2 5" xfId="55545"/>
    <cellStyle name="Percent 8 6 2_11) Prop" xfId="55546"/>
    <cellStyle name="Percent 8 6 3" xfId="55547"/>
    <cellStyle name="Percent 8 6 3 2" xfId="55548"/>
    <cellStyle name="Percent 8 6 3 2 2" xfId="55549"/>
    <cellStyle name="Percent 8 6 3 2 2 2" xfId="55550"/>
    <cellStyle name="Percent 8 6 3 2 2 3" xfId="55551"/>
    <cellStyle name="Percent 8 6 3 2 2_4) FAS 143" xfId="55552"/>
    <cellStyle name="Percent 8 6 3 2 3" xfId="55553"/>
    <cellStyle name="Percent 8 6 3 2 4" xfId="55554"/>
    <cellStyle name="Percent 8 6 3 2_11) Prop" xfId="55555"/>
    <cellStyle name="Percent 8 6 3 3" xfId="55556"/>
    <cellStyle name="Percent 8 6 3 3 2" xfId="55557"/>
    <cellStyle name="Percent 8 6 3 3 3" xfId="55558"/>
    <cellStyle name="Percent 8 6 3 3_4) FAS 143" xfId="55559"/>
    <cellStyle name="Percent 8 6 3 4" xfId="55560"/>
    <cellStyle name="Percent 8 6 3 5" xfId="55561"/>
    <cellStyle name="Percent 8 6 3_11) Prop" xfId="55562"/>
    <cellStyle name="Percent 8 6 4" xfId="55563"/>
    <cellStyle name="Percent 8 6 4 2" xfId="55564"/>
    <cellStyle name="Percent 8 6 4 2 2" xfId="55565"/>
    <cellStyle name="Percent 8 6 4 2 3" xfId="55566"/>
    <cellStyle name="Percent 8 6 4 2_4) FAS 143" xfId="55567"/>
    <cellStyle name="Percent 8 6 4 3" xfId="55568"/>
    <cellStyle name="Percent 8 6 4 4" xfId="55569"/>
    <cellStyle name="Percent 8 6 4_11) Prop" xfId="55570"/>
    <cellStyle name="Percent 8 6 5" xfId="55571"/>
    <cellStyle name="Percent 8 6 5 2" xfId="55572"/>
    <cellStyle name="Percent 8 6 5 3" xfId="55573"/>
    <cellStyle name="Percent 8 6 5_4) FAS 143" xfId="55574"/>
    <cellStyle name="Percent 8 6 6" xfId="55575"/>
    <cellStyle name="Percent 8 6 7" xfId="55576"/>
    <cellStyle name="Percent 8 6_11) Prop" xfId="55577"/>
    <cellStyle name="Percent 8 7" xfId="55578"/>
    <cellStyle name="Percent 8 7 2" xfId="55579"/>
    <cellStyle name="Percent 8 7 2 2" xfId="55580"/>
    <cellStyle name="Percent 8 7 2 2 2" xfId="55581"/>
    <cellStyle name="Percent 8 7 2 2 2 2" xfId="55582"/>
    <cellStyle name="Percent 8 7 2 2 2 3" xfId="55583"/>
    <cellStyle name="Percent 8 7 2 2 2_4) FAS 143" xfId="55584"/>
    <cellStyle name="Percent 8 7 2 2 3" xfId="55585"/>
    <cellStyle name="Percent 8 7 2 2 4" xfId="55586"/>
    <cellStyle name="Percent 8 7 2 2_11) Prop" xfId="55587"/>
    <cellStyle name="Percent 8 7 2 3" xfId="55588"/>
    <cellStyle name="Percent 8 7 2 3 2" xfId="55589"/>
    <cellStyle name="Percent 8 7 2 3 3" xfId="55590"/>
    <cellStyle name="Percent 8 7 2 3_4) FAS 143" xfId="55591"/>
    <cellStyle name="Percent 8 7 2 4" xfId="55592"/>
    <cellStyle name="Percent 8 7 2 5" xfId="55593"/>
    <cellStyle name="Percent 8 7 2_11) Prop" xfId="55594"/>
    <cellStyle name="Percent 8 7 3" xfId="55595"/>
    <cellStyle name="Percent 8 7 3 2" xfId="55596"/>
    <cellStyle name="Percent 8 7 3 2 2" xfId="55597"/>
    <cellStyle name="Percent 8 7 3 2 3" xfId="55598"/>
    <cellStyle name="Percent 8 7 3 2_4) FAS 143" xfId="55599"/>
    <cellStyle name="Percent 8 7 3 3" xfId="55600"/>
    <cellStyle name="Percent 8 7 3 4" xfId="55601"/>
    <cellStyle name="Percent 8 7 3_11) Prop" xfId="55602"/>
    <cellStyle name="Percent 8 7 4" xfId="55603"/>
    <cellStyle name="Percent 8 7 4 2" xfId="55604"/>
    <cellStyle name="Percent 8 7 4 3" xfId="55605"/>
    <cellStyle name="Percent 8 7 4_4) FAS 143" xfId="55606"/>
    <cellStyle name="Percent 8 7 5" xfId="55607"/>
    <cellStyle name="Percent 8 7 6" xfId="55608"/>
    <cellStyle name="Percent 8 7_11) Prop" xfId="55609"/>
    <cellStyle name="Percent 8 8" xfId="55610"/>
    <cellStyle name="Percent 8 8 2" xfId="55611"/>
    <cellStyle name="Percent 8 8 2 2" xfId="55612"/>
    <cellStyle name="Percent 8 8 2 3" xfId="55613"/>
    <cellStyle name="Percent 8 8 2_4) FAS 143" xfId="55614"/>
    <cellStyle name="Percent 8 8 3" xfId="55615"/>
    <cellStyle name="Percent 8 8 4" xfId="55616"/>
    <cellStyle name="Percent 8 8_11) Prop" xfId="55617"/>
    <cellStyle name="Percent 8 9" xfId="55618"/>
    <cellStyle name="Percent 8 9 2" xfId="55619"/>
    <cellStyle name="Percent 8 9 3" xfId="55620"/>
    <cellStyle name="Percent 8 9_4) FAS 143" xfId="55621"/>
    <cellStyle name="Percent 8_1.) Midland &amp; P&amp;L" xfId="55622"/>
    <cellStyle name="Percent 80" xfId="55623"/>
    <cellStyle name="Percent 80 2" xfId="55624"/>
    <cellStyle name="Percent 80 2 2" xfId="55625"/>
    <cellStyle name="Percent 80 2 2 2" xfId="55626"/>
    <cellStyle name="Percent 80 2 2 3" xfId="55627"/>
    <cellStyle name="Percent 80 2 2_11) Prop" xfId="55628"/>
    <cellStyle name="Percent 80 2 3" xfId="55629"/>
    <cellStyle name="Percent 80 2 4" xfId="55630"/>
    <cellStyle name="Percent 80 2_11) Prop" xfId="55631"/>
    <cellStyle name="Percent 80 3" xfId="55632"/>
    <cellStyle name="Percent 80 3 2" xfId="55633"/>
    <cellStyle name="Percent 80 3 3" xfId="55634"/>
    <cellStyle name="Percent 80 3_11) Prop" xfId="55635"/>
    <cellStyle name="Percent 80 4" xfId="55636"/>
    <cellStyle name="Percent 80 5" xfId="55637"/>
    <cellStyle name="Percent 80_11) Prop" xfId="55638"/>
    <cellStyle name="Percent 81" xfId="55639"/>
    <cellStyle name="Percent 81 2" xfId="55640"/>
    <cellStyle name="Percent 81 2 2" xfId="55641"/>
    <cellStyle name="Percent 81 2 2 2" xfId="55642"/>
    <cellStyle name="Percent 81 2 2 3" xfId="55643"/>
    <cellStyle name="Percent 81 2 2_11) Prop" xfId="55644"/>
    <cellStyle name="Percent 81 2 3" xfId="55645"/>
    <cellStyle name="Percent 81 2 4" xfId="55646"/>
    <cellStyle name="Percent 81 2_11) Prop" xfId="55647"/>
    <cellStyle name="Percent 81 3" xfId="55648"/>
    <cellStyle name="Percent 81 3 2" xfId="55649"/>
    <cellStyle name="Percent 81 3 3" xfId="55650"/>
    <cellStyle name="Percent 81 3_11) Prop" xfId="55651"/>
    <cellStyle name="Percent 81 4" xfId="55652"/>
    <cellStyle name="Percent 81 5" xfId="55653"/>
    <cellStyle name="Percent 81_11) Prop" xfId="55654"/>
    <cellStyle name="Percent 82" xfId="55655"/>
    <cellStyle name="Percent 82 2" xfId="55656"/>
    <cellStyle name="Percent 82 2 2" xfId="55657"/>
    <cellStyle name="Percent 82 2 2 2" xfId="55658"/>
    <cellStyle name="Percent 82 2 2 3" xfId="55659"/>
    <cellStyle name="Percent 82 2 2_11) Prop" xfId="55660"/>
    <cellStyle name="Percent 82 2 3" xfId="55661"/>
    <cellStyle name="Percent 82 2 4" xfId="55662"/>
    <cellStyle name="Percent 82 2_11) Prop" xfId="55663"/>
    <cellStyle name="Percent 82 3" xfId="55664"/>
    <cellStyle name="Percent 82 3 2" xfId="55665"/>
    <cellStyle name="Percent 82 3 3" xfId="55666"/>
    <cellStyle name="Percent 82 3_11) Prop" xfId="55667"/>
    <cellStyle name="Percent 82 4" xfId="55668"/>
    <cellStyle name="Percent 82 5" xfId="55669"/>
    <cellStyle name="Percent 82_11) Prop" xfId="55670"/>
    <cellStyle name="Percent 83" xfId="55671"/>
    <cellStyle name="Percent 83 2" xfId="55672"/>
    <cellStyle name="Percent 83 2 2" xfId="55673"/>
    <cellStyle name="Percent 83 2 2 2" xfId="55674"/>
    <cellStyle name="Percent 83 2 2 3" xfId="55675"/>
    <cellStyle name="Percent 83 2 2_11) Prop" xfId="55676"/>
    <cellStyle name="Percent 83 2 3" xfId="55677"/>
    <cellStyle name="Percent 83 2 4" xfId="55678"/>
    <cellStyle name="Percent 83 2_11) Prop" xfId="55679"/>
    <cellStyle name="Percent 83 3" xfId="55680"/>
    <cellStyle name="Percent 83 3 2" xfId="55681"/>
    <cellStyle name="Percent 83 3 3" xfId="55682"/>
    <cellStyle name="Percent 83 3_11) Prop" xfId="55683"/>
    <cellStyle name="Percent 83 4" xfId="55684"/>
    <cellStyle name="Percent 83 5" xfId="55685"/>
    <cellStyle name="Percent 83_11) Prop" xfId="55686"/>
    <cellStyle name="Percent 84" xfId="55687"/>
    <cellStyle name="Percent 84 2" xfId="55688"/>
    <cellStyle name="Percent 84 2 2" xfId="55689"/>
    <cellStyle name="Percent 84 2 2 2" xfId="55690"/>
    <cellStyle name="Percent 84 2 2 3" xfId="55691"/>
    <cellStyle name="Percent 84 2 2_11) Prop" xfId="55692"/>
    <cellStyle name="Percent 84 2 3" xfId="55693"/>
    <cellStyle name="Percent 84 2 4" xfId="55694"/>
    <cellStyle name="Percent 84 2_11) Prop" xfId="55695"/>
    <cellStyle name="Percent 84 3" xfId="55696"/>
    <cellStyle name="Percent 84 3 2" xfId="55697"/>
    <cellStyle name="Percent 84 3 3" xfId="55698"/>
    <cellStyle name="Percent 84 3_11) Prop" xfId="55699"/>
    <cellStyle name="Percent 84 4" xfId="55700"/>
    <cellStyle name="Percent 84 5" xfId="55701"/>
    <cellStyle name="Percent 84_11) Prop" xfId="55702"/>
    <cellStyle name="Percent 85" xfId="55703"/>
    <cellStyle name="Percent 85 2" xfId="55704"/>
    <cellStyle name="Percent 85 2 2" xfId="55705"/>
    <cellStyle name="Percent 85 2 2 2" xfId="55706"/>
    <cellStyle name="Percent 85 2 2 3" xfId="55707"/>
    <cellStyle name="Percent 85 2 2_11) Prop" xfId="55708"/>
    <cellStyle name="Percent 85 2 3" xfId="55709"/>
    <cellStyle name="Percent 85 2 4" xfId="55710"/>
    <cellStyle name="Percent 85 2_11) Prop" xfId="55711"/>
    <cellStyle name="Percent 85 3" xfId="55712"/>
    <cellStyle name="Percent 85 3 2" xfId="55713"/>
    <cellStyle name="Percent 85 3 3" xfId="55714"/>
    <cellStyle name="Percent 85 3_11) Prop" xfId="55715"/>
    <cellStyle name="Percent 85 4" xfId="55716"/>
    <cellStyle name="Percent 85 5" xfId="55717"/>
    <cellStyle name="Percent 85_11) Prop" xfId="55718"/>
    <cellStyle name="Percent 86" xfId="55719"/>
    <cellStyle name="Percent 86 2" xfId="55720"/>
    <cellStyle name="Percent 86 2 2" xfId="55721"/>
    <cellStyle name="Percent 86 2 2 2" xfId="55722"/>
    <cellStyle name="Percent 86 2 2 3" xfId="55723"/>
    <cellStyle name="Percent 86 2 2_11) Prop" xfId="55724"/>
    <cellStyle name="Percent 86 2 3" xfId="55725"/>
    <cellStyle name="Percent 86 2 4" xfId="55726"/>
    <cellStyle name="Percent 86 2_11) Prop" xfId="55727"/>
    <cellStyle name="Percent 86 3" xfId="55728"/>
    <cellStyle name="Percent 86 3 2" xfId="55729"/>
    <cellStyle name="Percent 86 3 3" xfId="55730"/>
    <cellStyle name="Percent 86 3_11) Prop" xfId="55731"/>
    <cellStyle name="Percent 86 4" xfId="55732"/>
    <cellStyle name="Percent 86 5" xfId="55733"/>
    <cellStyle name="Percent 86_11) Prop" xfId="55734"/>
    <cellStyle name="Percent 87" xfId="55735"/>
    <cellStyle name="Percent 87 2" xfId="55736"/>
    <cellStyle name="Percent 87 2 2" xfId="55737"/>
    <cellStyle name="Percent 87 2 2 2" xfId="55738"/>
    <cellStyle name="Percent 87 2 2 3" xfId="55739"/>
    <cellStyle name="Percent 87 2 2_11) Prop" xfId="55740"/>
    <cellStyle name="Percent 87 2 3" xfId="55741"/>
    <cellStyle name="Percent 87 2 4" xfId="55742"/>
    <cellStyle name="Percent 87 2_11) Prop" xfId="55743"/>
    <cellStyle name="Percent 87 3" xfId="55744"/>
    <cellStyle name="Percent 87 3 2" xfId="55745"/>
    <cellStyle name="Percent 87 3 3" xfId="55746"/>
    <cellStyle name="Percent 87 3_11) Prop" xfId="55747"/>
    <cellStyle name="Percent 87 4" xfId="55748"/>
    <cellStyle name="Percent 87 5" xfId="55749"/>
    <cellStyle name="Percent 87_11) Prop" xfId="55750"/>
    <cellStyle name="Percent 88" xfId="55751"/>
    <cellStyle name="Percent 88 2" xfId="55752"/>
    <cellStyle name="Percent 88 2 2" xfId="55753"/>
    <cellStyle name="Percent 88 2 2 2" xfId="55754"/>
    <cellStyle name="Percent 88 2 2 3" xfId="55755"/>
    <cellStyle name="Percent 88 2 2_11) Prop" xfId="55756"/>
    <cellStyle name="Percent 88 2 3" xfId="55757"/>
    <cellStyle name="Percent 88 2 4" xfId="55758"/>
    <cellStyle name="Percent 88 2_11) Prop" xfId="55759"/>
    <cellStyle name="Percent 88 3" xfId="55760"/>
    <cellStyle name="Percent 88 3 2" xfId="55761"/>
    <cellStyle name="Percent 88 3 3" xfId="55762"/>
    <cellStyle name="Percent 88 3_11) Prop" xfId="55763"/>
    <cellStyle name="Percent 88 4" xfId="55764"/>
    <cellStyle name="Percent 88 5" xfId="55765"/>
    <cellStyle name="Percent 88_11) Prop" xfId="55766"/>
    <cellStyle name="Percent 89" xfId="55767"/>
    <cellStyle name="Percent 89 2" xfId="55768"/>
    <cellStyle name="Percent 89 2 2" xfId="55769"/>
    <cellStyle name="Percent 89 2 3" xfId="55770"/>
    <cellStyle name="Percent 89 2_4) FAS 143" xfId="55771"/>
    <cellStyle name="Percent 89 3" xfId="55772"/>
    <cellStyle name="Percent 89 4" xfId="55773"/>
    <cellStyle name="Percent 89_11) Prop" xfId="55774"/>
    <cellStyle name="Percent 9" xfId="55775"/>
    <cellStyle name="Percent 9 10" xfId="55776"/>
    <cellStyle name="Percent 9 2" xfId="55777"/>
    <cellStyle name="Percent 9 2 10" xfId="55778"/>
    <cellStyle name="Percent 9 2 11" xfId="55779"/>
    <cellStyle name="Percent 9 2 2" xfId="55780"/>
    <cellStyle name="Percent 9 2 2 2" xfId="55781"/>
    <cellStyle name="Percent 9 2 2 2 2" xfId="55782"/>
    <cellStyle name="Percent 9 2 2 2 3" xfId="55783"/>
    <cellStyle name="Percent 9 2 2 2_4) FAS 143" xfId="55784"/>
    <cellStyle name="Percent 9 2 2 3" xfId="55785"/>
    <cellStyle name="Percent 9 2 2 4" xfId="55786"/>
    <cellStyle name="Percent 9 2 2_4) FAS 143" xfId="55787"/>
    <cellStyle name="Percent 9 2 3" xfId="55788"/>
    <cellStyle name="Percent 9 2 3 2" xfId="55789"/>
    <cellStyle name="Percent 9 2 3 3" xfId="55790"/>
    <cellStyle name="Percent 9 2 3_4) FAS 143" xfId="55791"/>
    <cellStyle name="Percent 9 2 4" xfId="55792"/>
    <cellStyle name="Percent 9 2 4 2" xfId="55793"/>
    <cellStyle name="Percent 9 2 4 3" xfId="55794"/>
    <cellStyle name="Percent 9 2 4_4) FAS 143" xfId="55795"/>
    <cellStyle name="Percent 9 2 5" xfId="55796"/>
    <cellStyle name="Percent 9 2 5 2" xfId="55797"/>
    <cellStyle name="Percent 9 2 5 3" xfId="55798"/>
    <cellStyle name="Percent 9 2 5_4) FAS 143" xfId="55799"/>
    <cellStyle name="Percent 9 2 6" xfId="55800"/>
    <cellStyle name="Percent 9 2 7" xfId="55801"/>
    <cellStyle name="Percent 9 2 8" xfId="55802"/>
    <cellStyle name="Percent 9 2 9" xfId="55803"/>
    <cellStyle name="Percent 9 2_1.) Midland &amp; P&amp;L" xfId="55804"/>
    <cellStyle name="Percent 9 3" xfId="55805"/>
    <cellStyle name="Percent 9 3 2" xfId="55806"/>
    <cellStyle name="Percent 9 3 2 2" xfId="55807"/>
    <cellStyle name="Percent 9 3 2 2 2" xfId="55808"/>
    <cellStyle name="Percent 9 3 2 2 3" xfId="55809"/>
    <cellStyle name="Percent 9 3 2 2_11) Prop" xfId="55810"/>
    <cellStyle name="Percent 9 3 2 3" xfId="55811"/>
    <cellStyle name="Percent 9 3 2 3 2" xfId="55812"/>
    <cellStyle name="Percent 9 3 2 3 3" xfId="55813"/>
    <cellStyle name="Percent 9 3 2 3_4) FAS 143" xfId="55814"/>
    <cellStyle name="Percent 9 3 2 4" xfId="55815"/>
    <cellStyle name="Percent 9 3 2 5" xfId="55816"/>
    <cellStyle name="Percent 9 3 2_11) Prop" xfId="55817"/>
    <cellStyle name="Percent 9 3 3" xfId="55818"/>
    <cellStyle name="Percent 9 3 3 2" xfId="55819"/>
    <cellStyle name="Percent 9 3 3 3" xfId="55820"/>
    <cellStyle name="Percent 9 3 3_11) Prop" xfId="55821"/>
    <cellStyle name="Percent 9 3 4" xfId="55822"/>
    <cellStyle name="Percent 9 3 4 2" xfId="55823"/>
    <cellStyle name="Percent 9 3 4 3" xfId="55824"/>
    <cellStyle name="Percent 9 3 4_4) FAS 143" xfId="55825"/>
    <cellStyle name="Percent 9 3 5" xfId="55826"/>
    <cellStyle name="Percent 9 3 6" xfId="55827"/>
    <cellStyle name="Percent 9 3_11) Prop" xfId="55828"/>
    <cellStyle name="Percent 9 4" xfId="55829"/>
    <cellStyle name="Percent 9 4 2" xfId="55830"/>
    <cellStyle name="Percent 9 4 2 2" xfId="55831"/>
    <cellStyle name="Percent 9 4 2 3" xfId="55832"/>
    <cellStyle name="Percent 9 4 2_4) FAS 143" xfId="55833"/>
    <cellStyle name="Percent 9 4 3" xfId="55834"/>
    <cellStyle name="Percent 9 4 3 2" xfId="55835"/>
    <cellStyle name="Percent 9 4 3 3" xfId="55836"/>
    <cellStyle name="Percent 9 4 3_4) FAS 143" xfId="55837"/>
    <cellStyle name="Percent 9 4 4" xfId="55838"/>
    <cellStyle name="Percent 9 4 5" xfId="55839"/>
    <cellStyle name="Percent 9 4_11) Prop" xfId="55840"/>
    <cellStyle name="Percent 9 5" xfId="55841"/>
    <cellStyle name="Percent 9 5 2" xfId="55842"/>
    <cellStyle name="Percent 9 5 2 2" xfId="55843"/>
    <cellStyle name="Percent 9 5 2 3" xfId="55844"/>
    <cellStyle name="Percent 9 5 2_4) FAS 143" xfId="55845"/>
    <cellStyle name="Percent 9 5 3" xfId="55846"/>
    <cellStyle name="Percent 9 5 4" xfId="55847"/>
    <cellStyle name="Percent 9 5_11) Prop" xfId="55848"/>
    <cellStyle name="Percent 9 6" xfId="55849"/>
    <cellStyle name="Percent 9 6 2" xfId="55850"/>
    <cellStyle name="Percent 9 6 3" xfId="55851"/>
    <cellStyle name="Percent 9 6_4) FAS 143" xfId="55852"/>
    <cellStyle name="Percent 9 7" xfId="55853"/>
    <cellStyle name="Percent 9 7 2" xfId="55854"/>
    <cellStyle name="Percent 9 7 3" xfId="55855"/>
    <cellStyle name="Percent 9 7_4) FAS 143" xfId="55856"/>
    <cellStyle name="Percent 9 8" xfId="55857"/>
    <cellStyle name="Percent 9 9" xfId="55858"/>
    <cellStyle name="Percent 9_1.) Midland &amp; P&amp;L" xfId="55859"/>
    <cellStyle name="Percent 90" xfId="55860"/>
    <cellStyle name="Percent 90 2" xfId="55861"/>
    <cellStyle name="Percent 90 2 2" xfId="55862"/>
    <cellStyle name="Percent 90 2 3" xfId="55863"/>
    <cellStyle name="Percent 90 2_4) FAS 143" xfId="55864"/>
    <cellStyle name="Percent 90 3" xfId="55865"/>
    <cellStyle name="Percent 90 4" xfId="55866"/>
    <cellStyle name="Percent 90_11) Prop" xfId="55867"/>
    <cellStyle name="Percent 91" xfId="55868"/>
    <cellStyle name="Percent 91 2" xfId="55869"/>
    <cellStyle name="Percent 91 2 2" xfId="55870"/>
    <cellStyle name="Percent 91 2 3" xfId="55871"/>
    <cellStyle name="Percent 91 2_4) FAS 143" xfId="55872"/>
    <cellStyle name="Percent 91 3" xfId="55873"/>
    <cellStyle name="Percent 91 4" xfId="55874"/>
    <cellStyle name="Percent 91_11) Prop" xfId="55875"/>
    <cellStyle name="Percent 92" xfId="55876"/>
    <cellStyle name="Percent 92 2" xfId="55877"/>
    <cellStyle name="Percent 92 2 2" xfId="55878"/>
    <cellStyle name="Percent 92 2 3" xfId="55879"/>
    <cellStyle name="Percent 92 2_4) FAS 143" xfId="55880"/>
    <cellStyle name="Percent 92 3" xfId="55881"/>
    <cellStyle name="Percent 92 4" xfId="55882"/>
    <cellStyle name="Percent 92_11) Prop" xfId="55883"/>
    <cellStyle name="Percent 93" xfId="55884"/>
    <cellStyle name="Percent 93 2" xfId="55885"/>
    <cellStyle name="Percent 93 2 2" xfId="55886"/>
    <cellStyle name="Percent 93 2 3" xfId="55887"/>
    <cellStyle name="Percent 93 2_4) FAS 143" xfId="55888"/>
    <cellStyle name="Percent 93 3" xfId="55889"/>
    <cellStyle name="Percent 93 4" xfId="55890"/>
    <cellStyle name="Percent 93_11) Prop" xfId="55891"/>
    <cellStyle name="Percent 94" xfId="55892"/>
    <cellStyle name="Percent 94 2" xfId="55893"/>
    <cellStyle name="Percent 94 2 2" xfId="55894"/>
    <cellStyle name="Percent 94 2 2 2" xfId="55895"/>
    <cellStyle name="Percent 94 2 2 3" xfId="55896"/>
    <cellStyle name="Percent 94 2 2_11) Prop" xfId="55897"/>
    <cellStyle name="Percent 94 2 3" xfId="55898"/>
    <cellStyle name="Percent 94 2 4" xfId="55899"/>
    <cellStyle name="Percent 94 2_11) Prop" xfId="55900"/>
    <cellStyle name="Percent 94 3" xfId="55901"/>
    <cellStyle name="Percent 94 3 2" xfId="55902"/>
    <cellStyle name="Percent 94 3 3" xfId="55903"/>
    <cellStyle name="Percent 94 3_11) Prop" xfId="55904"/>
    <cellStyle name="Percent 94 4" xfId="55905"/>
    <cellStyle name="Percent 94 5" xfId="55906"/>
    <cellStyle name="Percent 94_11) Prop" xfId="55907"/>
    <cellStyle name="Percent 95" xfId="55908"/>
    <cellStyle name="Percent 95 2" xfId="55909"/>
    <cellStyle name="Percent 95 2 2" xfId="55910"/>
    <cellStyle name="Percent 95 2 2 2" xfId="55911"/>
    <cellStyle name="Percent 95 2 2 3" xfId="55912"/>
    <cellStyle name="Percent 95 2 2_11) Prop" xfId="55913"/>
    <cellStyle name="Percent 95 2 3" xfId="55914"/>
    <cellStyle name="Percent 95 2 4" xfId="55915"/>
    <cellStyle name="Percent 95 2_11) Prop" xfId="55916"/>
    <cellStyle name="Percent 95 3" xfId="55917"/>
    <cellStyle name="Percent 95 3 2" xfId="55918"/>
    <cellStyle name="Percent 95 3 3" xfId="55919"/>
    <cellStyle name="Percent 95 3_11) Prop" xfId="55920"/>
    <cellStyle name="Percent 95 4" xfId="55921"/>
    <cellStyle name="Percent 95 5" xfId="55922"/>
    <cellStyle name="Percent 95_11) Prop" xfId="55923"/>
    <cellStyle name="Percent 96" xfId="55924"/>
    <cellStyle name="Percent 96 2" xfId="55925"/>
    <cellStyle name="Percent 96 2 2" xfId="55926"/>
    <cellStyle name="Percent 96 2 2 2" xfId="55927"/>
    <cellStyle name="Percent 96 2 2 3" xfId="55928"/>
    <cellStyle name="Percent 96 2 2_11) Prop" xfId="55929"/>
    <cellStyle name="Percent 96 2 3" xfId="55930"/>
    <cellStyle name="Percent 96 2 4" xfId="55931"/>
    <cellStyle name="Percent 96 2_11) Prop" xfId="55932"/>
    <cellStyle name="Percent 96 3" xfId="55933"/>
    <cellStyle name="Percent 96 3 2" xfId="55934"/>
    <cellStyle name="Percent 96 3 3" xfId="55935"/>
    <cellStyle name="Percent 96 3_11) Prop" xfId="55936"/>
    <cellStyle name="Percent 96 4" xfId="55937"/>
    <cellStyle name="Percent 96 5" xfId="55938"/>
    <cellStyle name="Percent 96_11) Prop" xfId="55939"/>
    <cellStyle name="Percent 97" xfId="55940"/>
    <cellStyle name="Percent 97 2" xfId="55941"/>
    <cellStyle name="Percent 97 2 2" xfId="55942"/>
    <cellStyle name="Percent 97 2 2 2" xfId="55943"/>
    <cellStyle name="Percent 97 2 2 3" xfId="55944"/>
    <cellStyle name="Percent 97 2 2_11) Prop" xfId="55945"/>
    <cellStyle name="Percent 97 2 3" xfId="55946"/>
    <cellStyle name="Percent 97 2 4" xfId="55947"/>
    <cellStyle name="Percent 97 2_11) Prop" xfId="55948"/>
    <cellStyle name="Percent 97 3" xfId="55949"/>
    <cellStyle name="Percent 97 3 2" xfId="55950"/>
    <cellStyle name="Percent 97 3 3" xfId="55951"/>
    <cellStyle name="Percent 97 3_11) Prop" xfId="55952"/>
    <cellStyle name="Percent 97 4" xfId="55953"/>
    <cellStyle name="Percent 97 5" xfId="55954"/>
    <cellStyle name="Percent 97_11) Prop" xfId="55955"/>
    <cellStyle name="Percent 98" xfId="55956"/>
    <cellStyle name="Percent 98 2" xfId="55957"/>
    <cellStyle name="Percent 98 2 2" xfId="55958"/>
    <cellStyle name="Percent 98 2 2 2" xfId="55959"/>
    <cellStyle name="Percent 98 2 2 3" xfId="55960"/>
    <cellStyle name="Percent 98 2 2_11) Prop" xfId="55961"/>
    <cellStyle name="Percent 98 2 3" xfId="55962"/>
    <cellStyle name="Percent 98 2 4" xfId="55963"/>
    <cellStyle name="Percent 98 2_11) Prop" xfId="55964"/>
    <cellStyle name="Percent 98 3" xfId="55965"/>
    <cellStyle name="Percent 98 3 2" xfId="55966"/>
    <cellStyle name="Percent 98 3 3" xfId="55967"/>
    <cellStyle name="Percent 98 3_11) Prop" xfId="55968"/>
    <cellStyle name="Percent 98 4" xfId="55969"/>
    <cellStyle name="Percent 98 5" xfId="55970"/>
    <cellStyle name="Percent 98_11) Prop" xfId="55971"/>
    <cellStyle name="Percent 99" xfId="55972"/>
    <cellStyle name="Percent 99 2" xfId="55973"/>
    <cellStyle name="Percent 99 2 2" xfId="55974"/>
    <cellStyle name="Percent 99 2 2 2" xfId="55975"/>
    <cellStyle name="Percent 99 2 2 3" xfId="55976"/>
    <cellStyle name="Percent 99 2 2_11) Prop" xfId="55977"/>
    <cellStyle name="Percent 99 2 3" xfId="55978"/>
    <cellStyle name="Percent 99 2 4" xfId="55979"/>
    <cellStyle name="Percent 99 2_11) Prop" xfId="55980"/>
    <cellStyle name="Percent 99 3" xfId="55981"/>
    <cellStyle name="Percent 99 3 2" xfId="55982"/>
    <cellStyle name="Percent 99 3 3" xfId="55983"/>
    <cellStyle name="Percent 99 3_11) Prop" xfId="55984"/>
    <cellStyle name="Percent 99 4" xfId="55985"/>
    <cellStyle name="Percent 99 5" xfId="55986"/>
    <cellStyle name="Percent 99_11) Prop" xfId="55987"/>
    <cellStyle name="Percent(0)" xfId="55988"/>
    <cellStyle name="Percent(0) 10" xfId="55989"/>
    <cellStyle name="Percent(0) 10 2" xfId="55990"/>
    <cellStyle name="Percent(0) 11" xfId="55991"/>
    <cellStyle name="Percent(0) 11 2" xfId="55992"/>
    <cellStyle name="Percent(0) 12" xfId="55993"/>
    <cellStyle name="Percent(0) 12 2" xfId="55994"/>
    <cellStyle name="Percent(0) 13" xfId="55995"/>
    <cellStyle name="Percent(0) 13 2" xfId="55996"/>
    <cellStyle name="Percent(0) 13 3" xfId="55997"/>
    <cellStyle name="Percent(0) 14" xfId="55998"/>
    <cellStyle name="Percent(0) 14 2" xfId="55999"/>
    <cellStyle name="Percent(0) 15" xfId="56000"/>
    <cellStyle name="Percent(0) 15 2" xfId="56001"/>
    <cellStyle name="Percent(0) 15 2 2" xfId="56002"/>
    <cellStyle name="Percent(0) 15 3" xfId="56003"/>
    <cellStyle name="Percent(0) 15 4" xfId="56004"/>
    <cellStyle name="Percent(0) 16" xfId="56005"/>
    <cellStyle name="Percent(0) 16 2" xfId="56006"/>
    <cellStyle name="Percent(0) 16 2 2" xfId="56007"/>
    <cellStyle name="Percent(0) 16 3" xfId="56008"/>
    <cellStyle name="Percent(0) 17" xfId="56009"/>
    <cellStyle name="Percent(0) 18" xfId="56010"/>
    <cellStyle name="Percent(0) 2" xfId="56011"/>
    <cellStyle name="Percent(0) 2 10" xfId="56012"/>
    <cellStyle name="Percent(0) 2 2" xfId="56013"/>
    <cellStyle name="Percent(0) 2 2 2" xfId="56014"/>
    <cellStyle name="Percent(0) 2 2 2 2" xfId="56015"/>
    <cellStyle name="Percent(0) 2 2 2 3" xfId="56016"/>
    <cellStyle name="Percent(0) 2 2 2_4) FAS 143" xfId="56017"/>
    <cellStyle name="Percent(0) 2 2 3" xfId="56018"/>
    <cellStyle name="Percent(0) 2 2_11) Prop" xfId="56019"/>
    <cellStyle name="Percent(0) 2 3" xfId="56020"/>
    <cellStyle name="Percent(0) 2 3 2" xfId="56021"/>
    <cellStyle name="Percent(0) 2 3 3" xfId="56022"/>
    <cellStyle name="Percent(0) 2 3_4) FAS 143" xfId="56023"/>
    <cellStyle name="Percent(0) 2 4" xfId="56024"/>
    <cellStyle name="Percent(0) 2 5" xfId="56025"/>
    <cellStyle name="Percent(0) 2 6" xfId="56026"/>
    <cellStyle name="Percent(0) 2 7" xfId="56027"/>
    <cellStyle name="Percent(0) 2 8" xfId="56028"/>
    <cellStyle name="Percent(0) 2 9" xfId="56029"/>
    <cellStyle name="Percent(0) 2_1.) Midland &amp; P&amp;L" xfId="56030"/>
    <cellStyle name="Percent(0) 3" xfId="56031"/>
    <cellStyle name="Percent(0) 3 10" xfId="56032"/>
    <cellStyle name="Percent(0) 3 2" xfId="56033"/>
    <cellStyle name="Percent(0) 3 2 2" xfId="56034"/>
    <cellStyle name="Percent(0) 3 2 2 2" xfId="56035"/>
    <cellStyle name="Percent(0) 3 2 2 3" xfId="56036"/>
    <cellStyle name="Percent(0) 3 2 2_4) FAS 143" xfId="56037"/>
    <cellStyle name="Percent(0) 3 2 3" xfId="56038"/>
    <cellStyle name="Percent(0) 3 2 4" xfId="56039"/>
    <cellStyle name="Percent(0) 3 2 5" xfId="56040"/>
    <cellStyle name="Percent(0) 3 2_11) Prop" xfId="56041"/>
    <cellStyle name="Percent(0) 3 3" xfId="56042"/>
    <cellStyle name="Percent(0) 3 3 2" xfId="56043"/>
    <cellStyle name="Percent(0) 3 3 3" xfId="56044"/>
    <cellStyle name="Percent(0) 3 3_4) FAS 143" xfId="56045"/>
    <cellStyle name="Percent(0) 3 4" xfId="56046"/>
    <cellStyle name="Percent(0) 3 5" xfId="56047"/>
    <cellStyle name="Percent(0) 3 6" xfId="56048"/>
    <cellStyle name="Percent(0) 3 7" xfId="56049"/>
    <cellStyle name="Percent(0) 3 8" xfId="56050"/>
    <cellStyle name="Percent(0) 3 9" xfId="56051"/>
    <cellStyle name="Percent(0) 3_1.) Midland &amp; P&amp;L" xfId="56052"/>
    <cellStyle name="Percent(0) 4" xfId="56053"/>
    <cellStyle name="Percent(0) 4 2" xfId="56054"/>
    <cellStyle name="Percent(0) 4 3" xfId="56055"/>
    <cellStyle name="Percent(0) 4_1.) Midland &amp; P&amp;L" xfId="56056"/>
    <cellStyle name="Percent(0) 5" xfId="56057"/>
    <cellStyle name="Percent(0) 5 2" xfId="56058"/>
    <cellStyle name="Percent(0) 6" xfId="56059"/>
    <cellStyle name="Percent(0) 6 2" xfId="56060"/>
    <cellStyle name="Percent(0) 7" xfId="56061"/>
    <cellStyle name="Percent(0) 7 2" xfId="56062"/>
    <cellStyle name="Percent(0) 8" xfId="56063"/>
    <cellStyle name="Percent(0) 8 2" xfId="56064"/>
    <cellStyle name="Percent(0) 9" xfId="56065"/>
    <cellStyle name="Percent(0) 9 2" xfId="56066"/>
    <cellStyle name="Percent(0)_1.) Midland &amp; P&amp;L" xfId="56067"/>
    <cellStyle name="Percent(1)" xfId="56068"/>
    <cellStyle name="Percent(1) 10" xfId="56069"/>
    <cellStyle name="Percent(1) 10 2" xfId="56070"/>
    <cellStyle name="Percent(1) 11" xfId="56071"/>
    <cellStyle name="Percent(1) 11 2" xfId="56072"/>
    <cellStyle name="Percent(1) 12" xfId="56073"/>
    <cellStyle name="Percent(1) 12 2" xfId="56074"/>
    <cellStyle name="Percent(1) 13" xfId="56075"/>
    <cellStyle name="Percent(1) 13 2" xfId="56076"/>
    <cellStyle name="Percent(1) 13 3" xfId="56077"/>
    <cellStyle name="Percent(1) 14" xfId="56078"/>
    <cellStyle name="Percent(1) 14 2" xfId="56079"/>
    <cellStyle name="Percent(1) 15" xfId="56080"/>
    <cellStyle name="Percent(1) 15 2" xfId="56081"/>
    <cellStyle name="Percent(1) 15 2 2" xfId="56082"/>
    <cellStyle name="Percent(1) 15 3" xfId="56083"/>
    <cellStyle name="Percent(1) 15 4" xfId="56084"/>
    <cellStyle name="Percent(1) 16" xfId="56085"/>
    <cellStyle name="Percent(1) 16 2" xfId="56086"/>
    <cellStyle name="Percent(1) 16 2 2" xfId="56087"/>
    <cellStyle name="Percent(1) 16 3" xfId="56088"/>
    <cellStyle name="Percent(1) 17" xfId="56089"/>
    <cellStyle name="Percent(1) 18" xfId="56090"/>
    <cellStyle name="Percent(1) 2" xfId="56091"/>
    <cellStyle name="Percent(1) 2 10" xfId="56092"/>
    <cellStyle name="Percent(1) 2 2" xfId="56093"/>
    <cellStyle name="Percent(1) 2 2 2" xfId="56094"/>
    <cellStyle name="Percent(1) 2 2 2 2" xfId="56095"/>
    <cellStyle name="Percent(1) 2 2 2 3" xfId="56096"/>
    <cellStyle name="Percent(1) 2 2 2_4) FAS 143" xfId="56097"/>
    <cellStyle name="Percent(1) 2 2 3" xfId="56098"/>
    <cellStyle name="Percent(1) 2 2_11) Prop" xfId="56099"/>
    <cellStyle name="Percent(1) 2 3" xfId="56100"/>
    <cellStyle name="Percent(1) 2 3 2" xfId="56101"/>
    <cellStyle name="Percent(1) 2 3 3" xfId="56102"/>
    <cellStyle name="Percent(1) 2 3_4) FAS 143" xfId="56103"/>
    <cellStyle name="Percent(1) 2 4" xfId="56104"/>
    <cellStyle name="Percent(1) 2 5" xfId="56105"/>
    <cellStyle name="Percent(1) 2 6" xfId="56106"/>
    <cellStyle name="Percent(1) 2 7" xfId="56107"/>
    <cellStyle name="Percent(1) 2 8" xfId="56108"/>
    <cellStyle name="Percent(1) 2 9" xfId="56109"/>
    <cellStyle name="Percent(1) 2_1.) Midland &amp; P&amp;L" xfId="56110"/>
    <cellStyle name="Percent(1) 3" xfId="56111"/>
    <cellStyle name="Percent(1) 3 10" xfId="56112"/>
    <cellStyle name="Percent(1) 3 2" xfId="56113"/>
    <cellStyle name="Percent(1) 3 2 2" xfId="56114"/>
    <cellStyle name="Percent(1) 3 2 2 2" xfId="56115"/>
    <cellStyle name="Percent(1) 3 2 2 3" xfId="56116"/>
    <cellStyle name="Percent(1) 3 2 2_4) FAS 143" xfId="56117"/>
    <cellStyle name="Percent(1) 3 2 3" xfId="56118"/>
    <cellStyle name="Percent(1) 3 2 4" xfId="56119"/>
    <cellStyle name="Percent(1) 3 2 5" xfId="56120"/>
    <cellStyle name="Percent(1) 3 2_11) Prop" xfId="56121"/>
    <cellStyle name="Percent(1) 3 3" xfId="56122"/>
    <cellStyle name="Percent(1) 3 3 2" xfId="56123"/>
    <cellStyle name="Percent(1) 3 3 3" xfId="56124"/>
    <cellStyle name="Percent(1) 3 3_4) FAS 143" xfId="56125"/>
    <cellStyle name="Percent(1) 3 4" xfId="56126"/>
    <cellStyle name="Percent(1) 3 5" xfId="56127"/>
    <cellStyle name="Percent(1) 3 6" xfId="56128"/>
    <cellStyle name="Percent(1) 3 7" xfId="56129"/>
    <cellStyle name="Percent(1) 3 8" xfId="56130"/>
    <cellStyle name="Percent(1) 3 9" xfId="56131"/>
    <cellStyle name="Percent(1) 3_1.) Midland &amp; P&amp;L" xfId="56132"/>
    <cellStyle name="Percent(1) 4" xfId="56133"/>
    <cellStyle name="Percent(1) 4 2" xfId="56134"/>
    <cellStyle name="Percent(1) 4 3" xfId="56135"/>
    <cellStyle name="Percent(1) 4_1.) Midland &amp; P&amp;L" xfId="56136"/>
    <cellStyle name="Percent(1) 5" xfId="56137"/>
    <cellStyle name="Percent(1) 5 2" xfId="56138"/>
    <cellStyle name="Percent(1) 6" xfId="56139"/>
    <cellStyle name="Percent(1) 6 2" xfId="56140"/>
    <cellStyle name="Percent(1) 7" xfId="56141"/>
    <cellStyle name="Percent(1) 7 2" xfId="56142"/>
    <cellStyle name="Percent(1) 8" xfId="56143"/>
    <cellStyle name="Percent(1) 8 2" xfId="56144"/>
    <cellStyle name="Percent(1) 9" xfId="56145"/>
    <cellStyle name="Percent(1) 9 2" xfId="56146"/>
    <cellStyle name="Percent(1)_1.) Midland &amp; P&amp;L" xfId="56147"/>
    <cellStyle name="ProgramVariable" xfId="56148"/>
    <cellStyle name="ProgramVariable 10" xfId="56149"/>
    <cellStyle name="ProgramVariable 2" xfId="56150"/>
    <cellStyle name="ProgramVariable 2 2" xfId="56151"/>
    <cellStyle name="ProgramVariable 2 3" xfId="56152"/>
    <cellStyle name="ProgramVariable 2_4) FAS 143" xfId="56153"/>
    <cellStyle name="ProgramVariable 3" xfId="56154"/>
    <cellStyle name="ProgramVariable 3 2" xfId="56155"/>
    <cellStyle name="ProgramVariable 3 3" xfId="56156"/>
    <cellStyle name="ProgramVariable 3_4) FAS 143" xfId="56157"/>
    <cellStyle name="ProgramVariable 4" xfId="56158"/>
    <cellStyle name="ProgramVariable 5" xfId="56159"/>
    <cellStyle name="ProgramVariable 6" xfId="56160"/>
    <cellStyle name="ProgramVariable 7" xfId="56161"/>
    <cellStyle name="ProgramVariable 8" xfId="56162"/>
    <cellStyle name="ProgramVariable 9" xfId="56163"/>
    <cellStyle name="ProgramVariable_1.) Midland &amp; P&amp;L" xfId="56164"/>
    <cellStyle name="protInput" xfId="56165"/>
    <cellStyle name="protInput 2" xfId="56166"/>
    <cellStyle name="protInput_4) FAS 143" xfId="56167"/>
    <cellStyle name="protInputLeftAlign" xfId="56168"/>
    <cellStyle name="protInputLeftAlign 2" xfId="56169"/>
    <cellStyle name="protInputLeftAlign_4) FAS 143" xfId="56170"/>
    <cellStyle name="protInputNoCommas" xfId="56171"/>
    <cellStyle name="protInputNoCommas 2" xfId="56172"/>
    <cellStyle name="protInputNoCommas_4) FAS 143" xfId="56173"/>
    <cellStyle name="protInputPercent" xfId="56174"/>
    <cellStyle name="protInputPercent 2" xfId="56175"/>
    <cellStyle name="protInputPercent_4) FAS 143" xfId="56176"/>
    <cellStyle name="protInputRate" xfId="56177"/>
    <cellStyle name="protInputRate 2" xfId="56178"/>
    <cellStyle name="protInputRate_4) FAS 143" xfId="56179"/>
    <cellStyle name="protInputText" xfId="56180"/>
    <cellStyle name="protInputText 2" xfId="56181"/>
    <cellStyle name="protInputText_4) FAS 143" xfId="56182"/>
    <cellStyle name="PSChar" xfId="56183"/>
    <cellStyle name="PSChar 10" xfId="56184"/>
    <cellStyle name="PSChar 2" xfId="56185"/>
    <cellStyle name="PSChar 2 10" xfId="56186"/>
    <cellStyle name="PSChar 2 2" xfId="56187"/>
    <cellStyle name="PSChar 2 2 2" xfId="56188"/>
    <cellStyle name="PSChar 2 2 2 2" xfId="56189"/>
    <cellStyle name="PSChar 2 2 2 3" xfId="56190"/>
    <cellStyle name="PSChar 2 2 2_4) FAS 143" xfId="56191"/>
    <cellStyle name="PSChar 2 2 3" xfId="56192"/>
    <cellStyle name="PSChar 2 2_11) Prop" xfId="56193"/>
    <cellStyle name="PSChar 2 3" xfId="56194"/>
    <cellStyle name="PSChar 2 3 2" xfId="56195"/>
    <cellStyle name="PSChar 2 3 3" xfId="56196"/>
    <cellStyle name="PSChar 2 3_4) FAS 143" xfId="56197"/>
    <cellStyle name="PSChar 2 4" xfId="56198"/>
    <cellStyle name="PSChar 2 5" xfId="56199"/>
    <cellStyle name="PSChar 2 6" xfId="56200"/>
    <cellStyle name="PSChar 2 7" xfId="56201"/>
    <cellStyle name="PSChar 2 8" xfId="56202"/>
    <cellStyle name="PSChar 2 9" xfId="56203"/>
    <cellStyle name="PSChar 2_1.) Midland &amp; P&amp;L" xfId="56204"/>
    <cellStyle name="PSChar 3" xfId="56205"/>
    <cellStyle name="PSChar 3 2" xfId="56206"/>
    <cellStyle name="PSChar 3 2 2" xfId="56207"/>
    <cellStyle name="PSChar 3 2 2 2" xfId="56208"/>
    <cellStyle name="PSChar 3 2 2 3" xfId="56209"/>
    <cellStyle name="PSChar 3 2 2_4) FAS 143" xfId="56210"/>
    <cellStyle name="PSChar 3 2 3" xfId="56211"/>
    <cellStyle name="PSChar 3 2 4" xfId="56212"/>
    <cellStyle name="PSChar 3 2_11) Prop" xfId="56213"/>
    <cellStyle name="PSChar 3 3" xfId="56214"/>
    <cellStyle name="PSChar 3 3 2" xfId="56215"/>
    <cellStyle name="PSChar 3 3 3" xfId="56216"/>
    <cellStyle name="PSChar 3 3_4) FAS 143" xfId="56217"/>
    <cellStyle name="PSChar 3 4" xfId="56218"/>
    <cellStyle name="PSChar 3 5" xfId="56219"/>
    <cellStyle name="PSChar 3_11) Prop" xfId="56220"/>
    <cellStyle name="PSChar 4" xfId="56221"/>
    <cellStyle name="PSChar 4 2" xfId="56222"/>
    <cellStyle name="PSChar 4 3" xfId="56223"/>
    <cellStyle name="PSChar 4_4) FAS 143" xfId="56224"/>
    <cellStyle name="PSChar 5" xfId="56225"/>
    <cellStyle name="PSChar 6" xfId="56226"/>
    <cellStyle name="PSChar 7" xfId="56227"/>
    <cellStyle name="PSChar 8" xfId="56228"/>
    <cellStyle name="PSChar 9" xfId="56229"/>
    <cellStyle name="PSChar_1.) Midland &amp; P&amp;L" xfId="56230"/>
    <cellStyle name="PSDate" xfId="56231"/>
    <cellStyle name="PSDate 10" xfId="56232"/>
    <cellStyle name="PSDate 2" xfId="56233"/>
    <cellStyle name="PSDate 2 10" xfId="56234"/>
    <cellStyle name="PSDate 2 2" xfId="56235"/>
    <cellStyle name="PSDate 2 2 2" xfId="56236"/>
    <cellStyle name="PSDate 2 2 2 2" xfId="56237"/>
    <cellStyle name="PSDate 2 2 2 3" xfId="56238"/>
    <cellStyle name="PSDate 2 2 2_4) FAS 143" xfId="56239"/>
    <cellStyle name="PSDate 2 2 3" xfId="56240"/>
    <cellStyle name="PSDate 2 2 4" xfId="56241"/>
    <cellStyle name="PSDate 2 2_11) Prop" xfId="56242"/>
    <cellStyle name="PSDate 2 3" xfId="56243"/>
    <cellStyle name="PSDate 2 3 2" xfId="56244"/>
    <cellStyle name="PSDate 2 3 3" xfId="56245"/>
    <cellStyle name="PSDate 2 3_4) FAS 143" xfId="56246"/>
    <cellStyle name="PSDate 2 4" xfId="56247"/>
    <cellStyle name="PSDate 2 4 2" xfId="56248"/>
    <cellStyle name="PSDate 2 4 3" xfId="56249"/>
    <cellStyle name="PSDate 2 4_4) FAS 143" xfId="56250"/>
    <cellStyle name="PSDate 2 5" xfId="56251"/>
    <cellStyle name="PSDate 2 6" xfId="56252"/>
    <cellStyle name="PSDate 2 7" xfId="56253"/>
    <cellStyle name="PSDate 2 8" xfId="56254"/>
    <cellStyle name="PSDate 2 9" xfId="56255"/>
    <cellStyle name="PSDate 2_1.) Midland &amp; P&amp;L" xfId="56256"/>
    <cellStyle name="PSDate 3" xfId="56257"/>
    <cellStyle name="PSDate 3 2" xfId="56258"/>
    <cellStyle name="PSDate 3 2 2" xfId="56259"/>
    <cellStyle name="PSDate 3 2 2 2" xfId="56260"/>
    <cellStyle name="PSDate 3 2 2 3" xfId="56261"/>
    <cellStyle name="PSDate 3 2 2_4) FAS 143" xfId="56262"/>
    <cellStyle name="PSDate 3 2 3" xfId="56263"/>
    <cellStyle name="PSDate 3 2 4" xfId="56264"/>
    <cellStyle name="PSDate 3 2_11) Prop" xfId="56265"/>
    <cellStyle name="PSDate 3 3" xfId="56266"/>
    <cellStyle name="PSDate 3 3 2" xfId="56267"/>
    <cellStyle name="PSDate 3 3 3" xfId="56268"/>
    <cellStyle name="PSDate 3 3_4) FAS 143" xfId="56269"/>
    <cellStyle name="PSDate 3 4" xfId="56270"/>
    <cellStyle name="PSDate 3 5" xfId="56271"/>
    <cellStyle name="PSDate 3_11) Prop" xfId="56272"/>
    <cellStyle name="PSDate 4" xfId="56273"/>
    <cellStyle name="PSDate 4 2" xfId="56274"/>
    <cellStyle name="PSDate 4 3" xfId="56275"/>
    <cellStyle name="PSDate 4_4) FAS 143" xfId="56276"/>
    <cellStyle name="PSDate 5" xfId="56277"/>
    <cellStyle name="PSDate 6" xfId="56278"/>
    <cellStyle name="PSDate 7" xfId="56279"/>
    <cellStyle name="PSDate 8" xfId="56280"/>
    <cellStyle name="PSDate 9" xfId="56281"/>
    <cellStyle name="PSDate_1.) Midland &amp; P&amp;L" xfId="56282"/>
    <cellStyle name="PSDec" xfId="56283"/>
    <cellStyle name="PSDec 10" xfId="56284"/>
    <cellStyle name="PSDec 2" xfId="56285"/>
    <cellStyle name="PSDec 2 10" xfId="56286"/>
    <cellStyle name="PSDec 2 2" xfId="56287"/>
    <cellStyle name="PSDec 2 2 2" xfId="56288"/>
    <cellStyle name="PSDec 2 2 2 2" xfId="56289"/>
    <cellStyle name="PSDec 2 2 2 3" xfId="56290"/>
    <cellStyle name="PSDec 2 2 2_4) FAS 143" xfId="56291"/>
    <cellStyle name="PSDec 2 2 3" xfId="56292"/>
    <cellStyle name="PSDec 2 2_11) Prop" xfId="56293"/>
    <cellStyle name="PSDec 2 3" xfId="56294"/>
    <cellStyle name="PSDec 2 3 2" xfId="56295"/>
    <cellStyle name="PSDec 2 3 3" xfId="56296"/>
    <cellStyle name="PSDec 2 3_4) FAS 143" xfId="56297"/>
    <cellStyle name="PSDec 2 4" xfId="56298"/>
    <cellStyle name="PSDec 2 5" xfId="56299"/>
    <cellStyle name="PSDec 2 6" xfId="56300"/>
    <cellStyle name="PSDec 2 7" xfId="56301"/>
    <cellStyle name="PSDec 2 8" xfId="56302"/>
    <cellStyle name="PSDec 2 9" xfId="56303"/>
    <cellStyle name="PSDec 2_1.) Midland &amp; P&amp;L" xfId="56304"/>
    <cellStyle name="PSDec 3" xfId="56305"/>
    <cellStyle name="PSDec 3 2" xfId="56306"/>
    <cellStyle name="PSDec 3 2 2" xfId="56307"/>
    <cellStyle name="PSDec 3 2 2 2" xfId="56308"/>
    <cellStyle name="PSDec 3 2 2 3" xfId="56309"/>
    <cellStyle name="PSDec 3 2 2_4) FAS 143" xfId="56310"/>
    <cellStyle name="PSDec 3 2 3" xfId="56311"/>
    <cellStyle name="PSDec 3 2 4" xfId="56312"/>
    <cellStyle name="PSDec 3 2_11) Prop" xfId="56313"/>
    <cellStyle name="PSDec 3 3" xfId="56314"/>
    <cellStyle name="PSDec 3 3 2" xfId="56315"/>
    <cellStyle name="PSDec 3 3 3" xfId="56316"/>
    <cellStyle name="PSDec 3 3_4) FAS 143" xfId="56317"/>
    <cellStyle name="PSDec 3 4" xfId="56318"/>
    <cellStyle name="PSDec 3 5" xfId="56319"/>
    <cellStyle name="PSDec 3_11) Prop" xfId="56320"/>
    <cellStyle name="PSDec 4" xfId="56321"/>
    <cellStyle name="PSDec 4 2" xfId="56322"/>
    <cellStyle name="PSDec 4 3" xfId="56323"/>
    <cellStyle name="PSDec 4_4) FAS 143" xfId="56324"/>
    <cellStyle name="PSDec 5" xfId="56325"/>
    <cellStyle name="PSDec 6" xfId="56326"/>
    <cellStyle name="PSDec 7" xfId="56327"/>
    <cellStyle name="PSDec 8" xfId="56328"/>
    <cellStyle name="PSDec 9" xfId="56329"/>
    <cellStyle name="PSDec_1.) Midland &amp; P&amp;L" xfId="56330"/>
    <cellStyle name="PSHeading" xfId="56331"/>
    <cellStyle name="PSHeading 10" xfId="56332"/>
    <cellStyle name="PSHeading 2" xfId="56333"/>
    <cellStyle name="PSHeading 2 10" xfId="56334"/>
    <cellStyle name="PSHeading 2 2" xfId="56335"/>
    <cellStyle name="PSHeading 2 2 2" xfId="56336"/>
    <cellStyle name="PSHeading 2 2 2 2" xfId="56337"/>
    <cellStyle name="PSHeading 2 2 2 3" xfId="56338"/>
    <cellStyle name="PSHeading 2 2 2_4) FAS 143" xfId="56339"/>
    <cellStyle name="PSHeading 2 2 3" xfId="56340"/>
    <cellStyle name="PSHeading 2 2 4" xfId="56341"/>
    <cellStyle name="PSHeading 2 2_11) Prop" xfId="56342"/>
    <cellStyle name="PSHeading 2 3" xfId="56343"/>
    <cellStyle name="PSHeading 2 3 2" xfId="56344"/>
    <cellStyle name="PSHeading 2 3 3" xfId="56345"/>
    <cellStyle name="PSHeading 2 3_4) FAS 143" xfId="56346"/>
    <cellStyle name="PSHeading 2 4" xfId="56347"/>
    <cellStyle name="PSHeading 2 5" xfId="56348"/>
    <cellStyle name="PSHeading 2 6" xfId="56349"/>
    <cellStyle name="PSHeading 2 7" xfId="56350"/>
    <cellStyle name="PSHeading 2 8" xfId="56351"/>
    <cellStyle name="PSHeading 2 9" xfId="56352"/>
    <cellStyle name="PSHeading 2_1.) Midland &amp; P&amp;L" xfId="56353"/>
    <cellStyle name="PSHeading 3" xfId="56354"/>
    <cellStyle name="PSHeading 3 2" xfId="56355"/>
    <cellStyle name="PSHeading 3 2 2" xfId="56356"/>
    <cellStyle name="PSHeading 3 2 2 2" xfId="56357"/>
    <cellStyle name="PSHeading 3 2 2 3" xfId="56358"/>
    <cellStyle name="PSHeading 3 2 2_4) FAS 143" xfId="56359"/>
    <cellStyle name="PSHeading 3 2 3" xfId="56360"/>
    <cellStyle name="PSHeading 3 2 4" xfId="56361"/>
    <cellStyle name="PSHeading 3 2_11) Prop" xfId="56362"/>
    <cellStyle name="PSHeading 3 3" xfId="56363"/>
    <cellStyle name="PSHeading 3 3 2" xfId="56364"/>
    <cellStyle name="PSHeading 3 3 3" xfId="56365"/>
    <cellStyle name="PSHeading 3 3_4) FAS 143" xfId="56366"/>
    <cellStyle name="PSHeading 3 4" xfId="56367"/>
    <cellStyle name="PSHeading 3 5" xfId="56368"/>
    <cellStyle name="PSHeading 3_11) Prop" xfId="56369"/>
    <cellStyle name="PSHeading 4" xfId="56370"/>
    <cellStyle name="PSHeading 4 2" xfId="56371"/>
    <cellStyle name="PSHeading 4 3" xfId="56372"/>
    <cellStyle name="PSHeading 4_4) FAS 143" xfId="56373"/>
    <cellStyle name="PSHeading 5" xfId="56374"/>
    <cellStyle name="PSHeading 6" xfId="56375"/>
    <cellStyle name="PSHeading 7" xfId="56376"/>
    <cellStyle name="PSHeading 8" xfId="56377"/>
    <cellStyle name="PSHeading 9" xfId="56378"/>
    <cellStyle name="PSHeading_1.) Midland &amp; P&amp;L" xfId="56379"/>
    <cellStyle name="PSInt" xfId="56380"/>
    <cellStyle name="PSInt 10" xfId="56381"/>
    <cellStyle name="PSInt 2" xfId="56382"/>
    <cellStyle name="PSInt 2 10" xfId="56383"/>
    <cellStyle name="PSInt 2 2" xfId="56384"/>
    <cellStyle name="PSInt 2 2 2" xfId="56385"/>
    <cellStyle name="PSInt 2 2 2 2" xfId="56386"/>
    <cellStyle name="PSInt 2 2 2 3" xfId="56387"/>
    <cellStyle name="PSInt 2 2 2_4) FAS 143" xfId="56388"/>
    <cellStyle name="PSInt 2 2 3" xfId="56389"/>
    <cellStyle name="PSInt 2 2 4" xfId="56390"/>
    <cellStyle name="PSInt 2 2_11) Prop" xfId="56391"/>
    <cellStyle name="PSInt 2 3" xfId="56392"/>
    <cellStyle name="PSInt 2 3 2" xfId="56393"/>
    <cellStyle name="PSInt 2 3 3" xfId="56394"/>
    <cellStyle name="PSInt 2 3_4) FAS 143" xfId="56395"/>
    <cellStyle name="PSInt 2 4" xfId="56396"/>
    <cellStyle name="PSInt 2 5" xfId="56397"/>
    <cellStyle name="PSInt 2 6" xfId="56398"/>
    <cellStyle name="PSInt 2 7" xfId="56399"/>
    <cellStyle name="PSInt 2 8" xfId="56400"/>
    <cellStyle name="PSInt 2 9" xfId="56401"/>
    <cellStyle name="PSInt 2_1.) Midland &amp; P&amp;L" xfId="56402"/>
    <cellStyle name="PSInt 3" xfId="56403"/>
    <cellStyle name="PSInt 3 2" xfId="56404"/>
    <cellStyle name="PSInt 3 2 2" xfId="56405"/>
    <cellStyle name="PSInt 3 2 2 2" xfId="56406"/>
    <cellStyle name="PSInt 3 2 2 3" xfId="56407"/>
    <cellStyle name="PSInt 3 2 2_4) FAS 143" xfId="56408"/>
    <cellStyle name="PSInt 3 2 3" xfId="56409"/>
    <cellStyle name="PSInt 3 2 4" xfId="56410"/>
    <cellStyle name="PSInt 3 2_11) Prop" xfId="56411"/>
    <cellStyle name="PSInt 3 3" xfId="56412"/>
    <cellStyle name="PSInt 3 3 2" xfId="56413"/>
    <cellStyle name="PSInt 3 3 3" xfId="56414"/>
    <cellStyle name="PSInt 3 3_4) FAS 143" xfId="56415"/>
    <cellStyle name="PSInt 3 4" xfId="56416"/>
    <cellStyle name="PSInt 3 5" xfId="56417"/>
    <cellStyle name="PSInt 3_11) Prop" xfId="56418"/>
    <cellStyle name="PSInt 4" xfId="56419"/>
    <cellStyle name="PSInt 4 2" xfId="56420"/>
    <cellStyle name="PSInt 4 3" xfId="56421"/>
    <cellStyle name="PSInt 4_4) FAS 143" xfId="56422"/>
    <cellStyle name="PSInt 5" xfId="56423"/>
    <cellStyle name="PSInt 6" xfId="56424"/>
    <cellStyle name="PSInt 7" xfId="56425"/>
    <cellStyle name="PSInt 8" xfId="56426"/>
    <cellStyle name="PSInt 9" xfId="56427"/>
    <cellStyle name="PSInt_1.) Midland &amp; P&amp;L" xfId="56428"/>
    <cellStyle name="PSSpacer" xfId="56429"/>
    <cellStyle name="PSSpacer 10" xfId="56430"/>
    <cellStyle name="PSSpacer 2" xfId="56431"/>
    <cellStyle name="PSSpacer 2 10" xfId="56432"/>
    <cellStyle name="PSSpacer 2 2" xfId="56433"/>
    <cellStyle name="PSSpacer 2 2 2" xfId="56434"/>
    <cellStyle name="PSSpacer 2 2 2 2" xfId="56435"/>
    <cellStyle name="PSSpacer 2 2 2 3" xfId="56436"/>
    <cellStyle name="PSSpacer 2 2 2_4) FAS 143" xfId="56437"/>
    <cellStyle name="PSSpacer 2 2 3" xfId="56438"/>
    <cellStyle name="PSSpacer 2 2 4" xfId="56439"/>
    <cellStyle name="PSSpacer 2 2_11) Prop" xfId="56440"/>
    <cellStyle name="PSSpacer 2 3" xfId="56441"/>
    <cellStyle name="PSSpacer 2 3 2" xfId="56442"/>
    <cellStyle name="PSSpacer 2 3 3" xfId="56443"/>
    <cellStyle name="PSSpacer 2 3_4) FAS 143" xfId="56444"/>
    <cellStyle name="PSSpacer 2 4" xfId="56445"/>
    <cellStyle name="PSSpacer 2 5" xfId="56446"/>
    <cellStyle name="PSSpacer 2 6" xfId="56447"/>
    <cellStyle name="PSSpacer 2 7" xfId="56448"/>
    <cellStyle name="PSSpacer 2 8" xfId="56449"/>
    <cellStyle name="PSSpacer 2 9" xfId="56450"/>
    <cellStyle name="PSSpacer 2_1.) Midland &amp; P&amp;L" xfId="56451"/>
    <cellStyle name="PSSpacer 3" xfId="56452"/>
    <cellStyle name="PSSpacer 3 2" xfId="56453"/>
    <cellStyle name="PSSpacer 3 2 2" xfId="56454"/>
    <cellStyle name="PSSpacer 3 2 2 2" xfId="56455"/>
    <cellStyle name="PSSpacer 3 2 2 3" xfId="56456"/>
    <cellStyle name="PSSpacer 3 2 2_4) FAS 143" xfId="56457"/>
    <cellStyle name="PSSpacer 3 2 3" xfId="56458"/>
    <cellStyle name="PSSpacer 3 2 4" xfId="56459"/>
    <cellStyle name="PSSpacer 3 2_11) Prop" xfId="56460"/>
    <cellStyle name="PSSpacer 3 3" xfId="56461"/>
    <cellStyle name="PSSpacer 3 3 2" xfId="56462"/>
    <cellStyle name="PSSpacer 3 3 3" xfId="56463"/>
    <cellStyle name="PSSpacer 3 3_4) FAS 143" xfId="56464"/>
    <cellStyle name="PSSpacer 3 4" xfId="56465"/>
    <cellStyle name="PSSpacer 3 5" xfId="56466"/>
    <cellStyle name="PSSpacer 3_11) Prop" xfId="56467"/>
    <cellStyle name="PSSpacer 4" xfId="56468"/>
    <cellStyle name="PSSpacer 4 2" xfId="56469"/>
    <cellStyle name="PSSpacer 4 3" xfId="56470"/>
    <cellStyle name="PSSpacer 4_4) FAS 143" xfId="56471"/>
    <cellStyle name="PSSpacer 5" xfId="56472"/>
    <cellStyle name="PSSpacer 6" xfId="56473"/>
    <cellStyle name="PSSpacer 7" xfId="56474"/>
    <cellStyle name="PSSpacer 8" xfId="56475"/>
    <cellStyle name="PSSpacer 9" xfId="56476"/>
    <cellStyle name="PSSpacer_1.) Midland &amp; P&amp;L" xfId="56477"/>
    <cellStyle name="Rates" xfId="56478"/>
    <cellStyle name="Rates 2" xfId="56479"/>
    <cellStyle name="Rates_4) FAS 143" xfId="56480"/>
    <cellStyle name="Report" xfId="56481"/>
    <cellStyle name="Report 10" xfId="56482"/>
    <cellStyle name="Report 2" xfId="56483"/>
    <cellStyle name="Report 2 2" xfId="56484"/>
    <cellStyle name="Report 2 2 2" xfId="56485"/>
    <cellStyle name="Report 2 2 3" xfId="56486"/>
    <cellStyle name="Report 2 2_4) FAS 143" xfId="56487"/>
    <cellStyle name="Report 2 3" xfId="56488"/>
    <cellStyle name="Report 2 3 2" xfId="56489"/>
    <cellStyle name="Report 2 3 3" xfId="56490"/>
    <cellStyle name="Report 2 3_4) FAS 143" xfId="56491"/>
    <cellStyle name="Report 2 4" xfId="56492"/>
    <cellStyle name="Report 2 5" xfId="56493"/>
    <cellStyle name="Report 2_11) Prop" xfId="56494"/>
    <cellStyle name="Report 3" xfId="56495"/>
    <cellStyle name="Report 3 2" xfId="56496"/>
    <cellStyle name="Report 3 3" xfId="56497"/>
    <cellStyle name="Report 3_4) FAS 143" xfId="56498"/>
    <cellStyle name="Report 4" xfId="56499"/>
    <cellStyle name="Report 5" xfId="56500"/>
    <cellStyle name="Report 6" xfId="56501"/>
    <cellStyle name="Report 7" xfId="56502"/>
    <cellStyle name="Report 8" xfId="56503"/>
    <cellStyle name="Report 9" xfId="56504"/>
    <cellStyle name="Report_1.) Midland &amp; P&amp;L" xfId="56505"/>
    <cellStyle name="Style 1" xfId="56506"/>
    <cellStyle name="Style 1 2" xfId="56507"/>
    <cellStyle name="Style 1 2 2" xfId="56508"/>
    <cellStyle name="Style 1 3" xfId="56509"/>
    <cellStyle name="Style 1_4) FAS 143" xfId="56510"/>
    <cellStyle name="Style 21" xfId="56511"/>
    <cellStyle name="Style 21 2" xfId="56512"/>
    <cellStyle name="Style 21 2 2" xfId="56513"/>
    <cellStyle name="Style 21 2 2 2" xfId="56514"/>
    <cellStyle name="Style 21 2 3" xfId="56515"/>
    <cellStyle name="Style 21 2_4) FAS 143" xfId="56516"/>
    <cellStyle name="Style 21 3" xfId="56517"/>
    <cellStyle name="Style 21 3 2" xfId="56518"/>
    <cellStyle name="Style 21 3 2 2" xfId="56519"/>
    <cellStyle name="Style 21 3 3" xfId="56520"/>
    <cellStyle name="Style 21 3_4) FAS 143" xfId="56521"/>
    <cellStyle name="Style 21 4" xfId="56522"/>
    <cellStyle name="Style 21 4 2" xfId="56523"/>
    <cellStyle name="Style 21 4 2 2" xfId="56524"/>
    <cellStyle name="Style 21 4 3" xfId="56525"/>
    <cellStyle name="Style 21 4_4) FAS 143" xfId="56526"/>
    <cellStyle name="Style 21 5" xfId="56527"/>
    <cellStyle name="Style 21_4) FAS 143" xfId="56528"/>
    <cellStyle name="Style 22" xfId="56529"/>
    <cellStyle name="Style 22 2" xfId="56530"/>
    <cellStyle name="Style 22 2 2" xfId="56531"/>
    <cellStyle name="Style 22 2 2 2" xfId="56532"/>
    <cellStyle name="Style 22 2 3" xfId="56533"/>
    <cellStyle name="Style 22 2_4) FAS 143" xfId="56534"/>
    <cellStyle name="Style 22 3" xfId="56535"/>
    <cellStyle name="Style 22 3 2" xfId="56536"/>
    <cellStyle name="Style 22 3 2 2" xfId="56537"/>
    <cellStyle name="Style 22 3 3" xfId="56538"/>
    <cellStyle name="Style 22 3_4) FAS 143" xfId="56539"/>
    <cellStyle name="Style 22 4" xfId="56540"/>
    <cellStyle name="Style 22 4 2" xfId="56541"/>
    <cellStyle name="Style 22 4 2 2" xfId="56542"/>
    <cellStyle name="Style 22 4 3" xfId="56543"/>
    <cellStyle name="Style 22 4_4) FAS 143" xfId="56544"/>
    <cellStyle name="Style 22 5" xfId="56545"/>
    <cellStyle name="Style 22_4) FAS 143" xfId="56546"/>
    <cellStyle name="Style 23" xfId="56547"/>
    <cellStyle name="Style 23 2" xfId="56548"/>
    <cellStyle name="Style 23 2 2" xfId="56549"/>
    <cellStyle name="Style 23 2 2 2" xfId="56550"/>
    <cellStyle name="Style 23 2 3" xfId="56551"/>
    <cellStyle name="Style 23 2_4) FAS 143" xfId="56552"/>
    <cellStyle name="Style 23 3" xfId="56553"/>
    <cellStyle name="Style 23 3 2" xfId="56554"/>
    <cellStyle name="Style 23 3 2 2" xfId="56555"/>
    <cellStyle name="Style 23 3 3" xfId="56556"/>
    <cellStyle name="Style 23 3_4) FAS 143" xfId="56557"/>
    <cellStyle name="Style 23 4" xfId="56558"/>
    <cellStyle name="Style 23 4 2" xfId="56559"/>
    <cellStyle name="Style 23 4 2 2" xfId="56560"/>
    <cellStyle name="Style 23 4 3" xfId="56561"/>
    <cellStyle name="Style 23 4_4) FAS 143" xfId="56562"/>
    <cellStyle name="Style 23 5" xfId="56563"/>
    <cellStyle name="Style 23_4) FAS 143" xfId="56564"/>
    <cellStyle name="Style 24" xfId="56565"/>
    <cellStyle name="Style 24 2" xfId="56566"/>
    <cellStyle name="Style 24 2 2" xfId="56567"/>
    <cellStyle name="Style 24 2 2 2" xfId="56568"/>
    <cellStyle name="Style 24 2 3" xfId="56569"/>
    <cellStyle name="Style 24 2_4) FAS 143" xfId="56570"/>
    <cellStyle name="Style 24 3" xfId="56571"/>
    <cellStyle name="Style 24 3 2" xfId="56572"/>
    <cellStyle name="Style 24 3 2 2" xfId="56573"/>
    <cellStyle name="Style 24 3 3" xfId="56574"/>
    <cellStyle name="Style 24 3_4) FAS 143" xfId="56575"/>
    <cellStyle name="Style 24 4" xfId="56576"/>
    <cellStyle name="Style 24 4 2" xfId="56577"/>
    <cellStyle name="Style 24 4 2 2" xfId="56578"/>
    <cellStyle name="Style 24 4 3" xfId="56579"/>
    <cellStyle name="Style 24 4_4) FAS 143" xfId="56580"/>
    <cellStyle name="Style 24 5" xfId="56581"/>
    <cellStyle name="Style 24_4) FAS 143" xfId="56582"/>
    <cellStyle name="Style 25" xfId="56583"/>
    <cellStyle name="Style 25 2" xfId="56584"/>
    <cellStyle name="Style 25 2 2" xfId="56585"/>
    <cellStyle name="Style 25 3" xfId="56586"/>
    <cellStyle name="Style 25_4) FAS 143" xfId="56587"/>
    <cellStyle name="Style 26" xfId="56588"/>
    <cellStyle name="Style 26 2" xfId="56589"/>
    <cellStyle name="Style 26 2 2" xfId="56590"/>
    <cellStyle name="Style 26 3" xfId="56591"/>
    <cellStyle name="Style 26_4) FAS 143" xfId="56592"/>
    <cellStyle name="Style 27" xfId="56593"/>
    <cellStyle name="Style 27 2" xfId="56594"/>
    <cellStyle name="Style 27 2 2" xfId="56595"/>
    <cellStyle name="Style 27 3" xfId="56596"/>
    <cellStyle name="Style 27 3 2" xfId="56597"/>
    <cellStyle name="Style 27 4" xfId="56598"/>
    <cellStyle name="Style 27_4) FAS 143" xfId="56599"/>
    <cellStyle name="Style 33" xfId="56600"/>
    <cellStyle name="Style 33 2" xfId="56601"/>
    <cellStyle name="Style 33 2 2" xfId="56602"/>
    <cellStyle name="Style 33 2 2 2" xfId="56603"/>
    <cellStyle name="Style 33 2 3" xfId="56604"/>
    <cellStyle name="Style 33 2_1.) Midland &amp; P&amp;L" xfId="56605"/>
    <cellStyle name="Style 33 3" xfId="56606"/>
    <cellStyle name="Style 33 3 2" xfId="56607"/>
    <cellStyle name="Style 33 3 3" xfId="56608"/>
    <cellStyle name="Style 33 3_1.) Midland &amp; P&amp;L" xfId="56609"/>
    <cellStyle name="Style 33 4" xfId="56610"/>
    <cellStyle name="Style 33 5" xfId="56611"/>
    <cellStyle name="Style 33_1.) Midland &amp; P&amp;L" xfId="56612"/>
    <cellStyle name="Style 34" xfId="56613"/>
    <cellStyle name="Style 34 2" xfId="56614"/>
    <cellStyle name="Style 34 2 2" xfId="56615"/>
    <cellStyle name="Style 34 2 3" xfId="56616"/>
    <cellStyle name="Style 34 2_1.) Midland &amp; P&amp;L" xfId="56617"/>
    <cellStyle name="Style 34 3" xfId="56618"/>
    <cellStyle name="Style 34_1.) Midland &amp; P&amp;L" xfId="56619"/>
    <cellStyle name="Style 35" xfId="56620"/>
    <cellStyle name="Style 35 2" xfId="56621"/>
    <cellStyle name="Style 35 2 2" xfId="56622"/>
    <cellStyle name="Style 35 2 2 2" xfId="56623"/>
    <cellStyle name="Style 35 2 3" xfId="56624"/>
    <cellStyle name="Style 35 2_1.) Midland &amp; P&amp;L" xfId="56625"/>
    <cellStyle name="Style 35 3" xfId="56626"/>
    <cellStyle name="Style 35 3 2" xfId="56627"/>
    <cellStyle name="Style 35 3 3" xfId="56628"/>
    <cellStyle name="Style 35 3_1.) Midland &amp; P&amp;L" xfId="56629"/>
    <cellStyle name="Style 35 4" xfId="56630"/>
    <cellStyle name="Style 35 5" xfId="56631"/>
    <cellStyle name="Style 35_1.) Midland &amp; P&amp;L" xfId="56632"/>
    <cellStyle name="Style 36" xfId="56633"/>
    <cellStyle name="Style 36 2" xfId="56634"/>
    <cellStyle name="Style 36 2 2" xfId="56635"/>
    <cellStyle name="Style 36 2 3" xfId="56636"/>
    <cellStyle name="Style 36 2_1.) Midland &amp; P&amp;L" xfId="56637"/>
    <cellStyle name="Style 36 3" xfId="56638"/>
    <cellStyle name="Style 36_1.) Midland &amp; P&amp;L" xfId="56639"/>
    <cellStyle name="Style 37" xfId="56640"/>
    <cellStyle name="Style 37 2" xfId="56641"/>
    <cellStyle name="Style 37 2 2" xfId="56642"/>
    <cellStyle name="Style 37 2 3" xfId="56643"/>
    <cellStyle name="Style 37 2_1.) Midland &amp; P&amp;L" xfId="56644"/>
    <cellStyle name="Style 37 3" xfId="56645"/>
    <cellStyle name="Style 37_1.) Midland &amp; P&amp;L" xfId="56646"/>
    <cellStyle name="Subtotals" xfId="56647"/>
    <cellStyle name="Subtotals 2" xfId="56648"/>
    <cellStyle name="Subtotals_4) FAS 143" xfId="56649"/>
    <cellStyle name="Title 10" xfId="56650"/>
    <cellStyle name="Title 11" xfId="56651"/>
    <cellStyle name="Title 2" xfId="56652"/>
    <cellStyle name="Title 2 2" xfId="56653"/>
    <cellStyle name="Title 2 2 10" xfId="56654"/>
    <cellStyle name="Title 2 2 2" xfId="56655"/>
    <cellStyle name="Title 2 2 2 2" xfId="56656"/>
    <cellStyle name="Title 2 2 2 2 2" xfId="56657"/>
    <cellStyle name="Title 2 2 2 2 3" xfId="56658"/>
    <cellStyle name="Title 2 2 2 2_4) FAS 143" xfId="56659"/>
    <cellStyle name="Title 2 2 2 3" xfId="56660"/>
    <cellStyle name="Title 2 2 2_11) Prop" xfId="56661"/>
    <cellStyle name="Title 2 2 3" xfId="56662"/>
    <cellStyle name="Title 2 2 3 2" xfId="56663"/>
    <cellStyle name="Title 2 2 3 2 2" xfId="56664"/>
    <cellStyle name="Title 2 2 3 2 3" xfId="56665"/>
    <cellStyle name="Title 2 2 3 2_4) FAS 143" xfId="56666"/>
    <cellStyle name="Title 2 2 3 3" xfId="56667"/>
    <cellStyle name="Title 2 2 3 4" xfId="56668"/>
    <cellStyle name="Title 2 2 3_11) Prop" xfId="56669"/>
    <cellStyle name="Title 2 2 4" xfId="56670"/>
    <cellStyle name="Title 2 2 4 2" xfId="56671"/>
    <cellStyle name="Title 2 2 4 3" xfId="56672"/>
    <cellStyle name="Title 2 2 4_11) Prop" xfId="56673"/>
    <cellStyle name="Title 2 2 5" xfId="56674"/>
    <cellStyle name="Title 2 2 5 2" xfId="56675"/>
    <cellStyle name="Title 2 2 5 3" xfId="56676"/>
    <cellStyle name="Title 2 2 5_4) FAS 143" xfId="56677"/>
    <cellStyle name="Title 2 2 6" xfId="56678"/>
    <cellStyle name="Title 2 2 7" xfId="56679"/>
    <cellStyle name="Title 2 2 8" xfId="56680"/>
    <cellStyle name="Title 2 2 9" xfId="56681"/>
    <cellStyle name="Title 2 2_1.) Midland &amp; P&amp;L" xfId="56682"/>
    <cellStyle name="Title 2 3" xfId="56683"/>
    <cellStyle name="Title 2 3 2" xfId="56684"/>
    <cellStyle name="Title 2 3 2 2" xfId="56685"/>
    <cellStyle name="Title 2 3 2 3" xfId="56686"/>
    <cellStyle name="Title 2 3 2_4) FAS 143" xfId="56687"/>
    <cellStyle name="Title 2 3 3" xfId="56688"/>
    <cellStyle name="Title 2 3_11) Prop" xfId="56689"/>
    <cellStyle name="Title 2 4" xfId="56690"/>
    <cellStyle name="Title 2 4 2" xfId="56691"/>
    <cellStyle name="Title 2 4 3" xfId="56692"/>
    <cellStyle name="Title 2 4_4) FAS 143" xfId="56693"/>
    <cellStyle name="Title 2 5" xfId="56694"/>
    <cellStyle name="Title 2 6" xfId="56695"/>
    <cellStyle name="Title 2 7" xfId="56696"/>
    <cellStyle name="Title 2 8" xfId="56697"/>
    <cellStyle name="Title 2 9" xfId="56698"/>
    <cellStyle name="Title 2_1.) Midland &amp; P&amp;L" xfId="56699"/>
    <cellStyle name="Title 3" xfId="56700"/>
    <cellStyle name="Title 3 2" xfId="56701"/>
    <cellStyle name="Title 3 2 2" xfId="56702"/>
    <cellStyle name="Title 3 2 3" xfId="56703"/>
    <cellStyle name="Title 3 2_4) FAS 143" xfId="56704"/>
    <cellStyle name="Title 3 3" xfId="56705"/>
    <cellStyle name="Title 3 4" xfId="56706"/>
    <cellStyle name="Title 3_11) Prop" xfId="56707"/>
    <cellStyle name="Title 4" xfId="56708"/>
    <cellStyle name="Title 4 2" xfId="56709"/>
    <cellStyle name="Title 4 2 2" xfId="56710"/>
    <cellStyle name="Title 4 2 2 2" xfId="56711"/>
    <cellStyle name="Title 4 2 2 3" xfId="56712"/>
    <cellStyle name="Title 4 2 2_4) FAS 143" xfId="56713"/>
    <cellStyle name="Title 4 2 3" xfId="56714"/>
    <cellStyle name="Title 4 2 4" xfId="56715"/>
    <cellStyle name="Title 4 2_11) Prop" xfId="56716"/>
    <cellStyle name="Title 4 3" xfId="56717"/>
    <cellStyle name="Title 4 3 2" xfId="56718"/>
    <cellStyle name="Title 4 3 2 2" xfId="56719"/>
    <cellStyle name="Title 4 3 2 3" xfId="56720"/>
    <cellStyle name="Title 4 3 2_4) FAS 143" xfId="56721"/>
    <cellStyle name="Title 4 3 3" xfId="56722"/>
    <cellStyle name="Title 4 3 4" xfId="56723"/>
    <cellStyle name="Title 4 3_11) Prop" xfId="56724"/>
    <cellStyle name="Title 4 4" xfId="56725"/>
    <cellStyle name="Title 4 4 2" xfId="56726"/>
    <cellStyle name="Title 4 4 2 2" xfId="56727"/>
    <cellStyle name="Title 4 4 2 3" xfId="56728"/>
    <cellStyle name="Title 4 4 2_4) FAS 143" xfId="56729"/>
    <cellStyle name="Title 4 4 3" xfId="56730"/>
    <cellStyle name="Title 4 4 4" xfId="56731"/>
    <cellStyle name="Title 4 4_11) Prop" xfId="56732"/>
    <cellStyle name="Title 4 5" xfId="56733"/>
    <cellStyle name="Title 4 5 2" xfId="56734"/>
    <cellStyle name="Title 4 5 3" xfId="56735"/>
    <cellStyle name="Title 4 5_4) FAS 143" xfId="56736"/>
    <cellStyle name="Title 4 6" xfId="56737"/>
    <cellStyle name="Title 4 7" xfId="56738"/>
    <cellStyle name="Title 4 8" xfId="56739"/>
    <cellStyle name="Title 4_11) Prop" xfId="56740"/>
    <cellStyle name="Title 5" xfId="56741"/>
    <cellStyle name="Title 5 2" xfId="56742"/>
    <cellStyle name="Title 5 2 2" xfId="56743"/>
    <cellStyle name="Title 5 2 3" xfId="56744"/>
    <cellStyle name="Title 5 2_4) FAS 143" xfId="56745"/>
    <cellStyle name="Title 5 3" xfId="56746"/>
    <cellStyle name="Title 5 4" xfId="56747"/>
    <cellStyle name="Title 5_11) Prop" xfId="56748"/>
    <cellStyle name="Title 6" xfId="56749"/>
    <cellStyle name="Title 7" xfId="56750"/>
    <cellStyle name="Title 8" xfId="56751"/>
    <cellStyle name="Title 9" xfId="56752"/>
    <cellStyle name="TitleBar" xfId="56753"/>
    <cellStyle name="TitleBar 2" xfId="56754"/>
    <cellStyle name="TitleBar 2 2" xfId="56755"/>
    <cellStyle name="TitleBar 2 3" xfId="56756"/>
    <cellStyle name="TitleBar 2_1.) Midland &amp; P&amp;L" xfId="56757"/>
    <cellStyle name="TitleBar 3" xfId="56758"/>
    <cellStyle name="TitleBar_1.) Midland &amp; P&amp;L" xfId="56759"/>
    <cellStyle name="Total 10" xfId="56760"/>
    <cellStyle name="Total 11" xfId="56761"/>
    <cellStyle name="Total 2" xfId="56762"/>
    <cellStyle name="Total 2 2" xfId="56763"/>
    <cellStyle name="Total 2 2 10" xfId="56764"/>
    <cellStyle name="Total 2 2 2" xfId="56765"/>
    <cellStyle name="Total 2 2 2 2" xfId="56766"/>
    <cellStyle name="Total 2 2 2 2 2" xfId="56767"/>
    <cellStyle name="Total 2 2 2 2 3" xfId="56768"/>
    <cellStyle name="Total 2 2 2 2_11) Prop" xfId="56769"/>
    <cellStyle name="Total 2 2 2 3" xfId="56770"/>
    <cellStyle name="Total 2 2 2 3 2" xfId="56771"/>
    <cellStyle name="Total 2 2 2 3 3" xfId="56772"/>
    <cellStyle name="Total 2 2 2 3_4) FAS 143" xfId="56773"/>
    <cellStyle name="Total 2 2 2 4" xfId="56774"/>
    <cellStyle name="Total 2 2 2_11) Prop" xfId="56775"/>
    <cellStyle name="Total 2 2 3" xfId="56776"/>
    <cellStyle name="Total 2 2 3 2" xfId="56777"/>
    <cellStyle name="Total 2 2 3 2 2" xfId="56778"/>
    <cellStyle name="Total 2 2 3 2 3" xfId="56779"/>
    <cellStyle name="Total 2 2 3 2_11) Prop" xfId="56780"/>
    <cellStyle name="Total 2 2 3 3" xfId="56781"/>
    <cellStyle name="Total 2 2 3 3 2" xfId="56782"/>
    <cellStyle name="Total 2 2 3 3 3" xfId="56783"/>
    <cellStyle name="Total 2 2 3 3_4) FAS 143" xfId="56784"/>
    <cellStyle name="Total 2 2 3 4" xfId="56785"/>
    <cellStyle name="Total 2 2 3 5" xfId="56786"/>
    <cellStyle name="Total 2 2 3_11) Prop" xfId="56787"/>
    <cellStyle name="Total 2 2 4" xfId="56788"/>
    <cellStyle name="Total 2 2 4 2" xfId="56789"/>
    <cellStyle name="Total 2 2 4 2 2" xfId="56790"/>
    <cellStyle name="Total 2 2 4 2 3" xfId="56791"/>
    <cellStyle name="Total 2 2 4 2_4) FAS 143" xfId="56792"/>
    <cellStyle name="Total 2 2 4 3" xfId="56793"/>
    <cellStyle name="Total 2 2 4 4" xfId="56794"/>
    <cellStyle name="Total 2 2 4_11) Prop" xfId="56795"/>
    <cellStyle name="Total 2 2 5" xfId="56796"/>
    <cellStyle name="Total 2 2 5 2" xfId="56797"/>
    <cellStyle name="Total 2 2 5 2 2" xfId="56798"/>
    <cellStyle name="Total 2 2 5 2 3" xfId="56799"/>
    <cellStyle name="Total 2 2 5 2_4) FAS 143" xfId="56800"/>
    <cellStyle name="Total 2 2 5 3" xfId="56801"/>
    <cellStyle name="Total 2 2 5 4" xfId="56802"/>
    <cellStyle name="Total 2 2 5_11) Prop" xfId="56803"/>
    <cellStyle name="Total 2 2 6" xfId="56804"/>
    <cellStyle name="Total 2 2 6 2" xfId="56805"/>
    <cellStyle name="Total 2 2 6 3" xfId="56806"/>
    <cellStyle name="Total 2 2 6_11) Prop" xfId="56807"/>
    <cellStyle name="Total 2 2 7" xfId="56808"/>
    <cellStyle name="Total 2 2 7 2" xfId="56809"/>
    <cellStyle name="Total 2 2 7 3" xfId="56810"/>
    <cellStyle name="Total 2 2 7_11) Prop" xfId="56811"/>
    <cellStyle name="Total 2 2 8" xfId="56812"/>
    <cellStyle name="Total 2 2 8 2" xfId="56813"/>
    <cellStyle name="Total 2 2 8 3" xfId="56814"/>
    <cellStyle name="Total 2 2 8_4) FAS 143" xfId="56815"/>
    <cellStyle name="Total 2 2 9" xfId="56816"/>
    <cellStyle name="Total 2 2_1.) Midland &amp; P&amp;L" xfId="56817"/>
    <cellStyle name="Total 2 3" xfId="56818"/>
    <cellStyle name="Total 2 3 10" xfId="56819"/>
    <cellStyle name="Total 2 3 2" xfId="56820"/>
    <cellStyle name="Total 2 3 2 2" xfId="56821"/>
    <cellStyle name="Total 2 3 2 2 2" xfId="56822"/>
    <cellStyle name="Total 2 3 2 2 2 2" xfId="56823"/>
    <cellStyle name="Total 2 3 2 2 2 3" xfId="56824"/>
    <cellStyle name="Total 2 3 2 2 2_4) FAS 143" xfId="56825"/>
    <cellStyle name="Total 2 3 2 2 3" xfId="56826"/>
    <cellStyle name="Total 2 3 2 2 4" xfId="56827"/>
    <cellStyle name="Total 2 3 2 2_11) Prop" xfId="56828"/>
    <cellStyle name="Total 2 3 2 3" xfId="56829"/>
    <cellStyle name="Total 2 3 2 3 2" xfId="56830"/>
    <cellStyle name="Total 2 3 2 3 3" xfId="56831"/>
    <cellStyle name="Total 2 3 2 3_11) Prop" xfId="56832"/>
    <cellStyle name="Total 2 3 2 4" xfId="56833"/>
    <cellStyle name="Total 2 3 2 4 2" xfId="56834"/>
    <cellStyle name="Total 2 3 2 4 3" xfId="56835"/>
    <cellStyle name="Total 2 3 2 4_4) FAS 143" xfId="56836"/>
    <cellStyle name="Total 2 3 2 5" xfId="56837"/>
    <cellStyle name="Total 2 3 2 6" xfId="56838"/>
    <cellStyle name="Total 2 3 2_11) Prop" xfId="56839"/>
    <cellStyle name="Total 2 3 3" xfId="56840"/>
    <cellStyle name="Total 2 3 3 2" xfId="56841"/>
    <cellStyle name="Total 2 3 3 2 2" xfId="56842"/>
    <cellStyle name="Total 2 3 3 2 3" xfId="56843"/>
    <cellStyle name="Total 2 3 3 2_4) FAS 143" xfId="56844"/>
    <cellStyle name="Total 2 3 3 3" xfId="56845"/>
    <cellStyle name="Total 2 3 3 4" xfId="56846"/>
    <cellStyle name="Total 2 3 3_11) Prop" xfId="56847"/>
    <cellStyle name="Total 2 3 4" xfId="56848"/>
    <cellStyle name="Total 2 3 4 2" xfId="56849"/>
    <cellStyle name="Total 2 3 4 2 2" xfId="56850"/>
    <cellStyle name="Total 2 3 4 2 3" xfId="56851"/>
    <cellStyle name="Total 2 3 4 2_4) FAS 143" xfId="56852"/>
    <cellStyle name="Total 2 3 4 3" xfId="56853"/>
    <cellStyle name="Total 2 3 4 4" xfId="56854"/>
    <cellStyle name="Total 2 3 4_11) Prop" xfId="56855"/>
    <cellStyle name="Total 2 3 5" xfId="56856"/>
    <cellStyle name="Total 2 3 5 2" xfId="56857"/>
    <cellStyle name="Total 2 3 5 3" xfId="56858"/>
    <cellStyle name="Total 2 3 5_11) Prop" xfId="56859"/>
    <cellStyle name="Total 2 3 6" xfId="56860"/>
    <cellStyle name="Total 2 3 6 2" xfId="56861"/>
    <cellStyle name="Total 2 3 6 3" xfId="56862"/>
    <cellStyle name="Total 2 3 6_4) FAS 143" xfId="56863"/>
    <cellStyle name="Total 2 3 7" xfId="56864"/>
    <cellStyle name="Total 2 3 8" xfId="56865"/>
    <cellStyle name="Total 2 3 9" xfId="56866"/>
    <cellStyle name="Total 2 3_1.) Midland &amp; P&amp;L" xfId="56867"/>
    <cellStyle name="Total 2 4" xfId="56868"/>
    <cellStyle name="Total 2 4 2" xfId="56869"/>
    <cellStyle name="Total 2 4 2 2" xfId="56870"/>
    <cellStyle name="Total 2 4 2 2 2" xfId="56871"/>
    <cellStyle name="Total 2 4 2 2 3" xfId="56872"/>
    <cellStyle name="Total 2 4 2 2_11) Prop" xfId="56873"/>
    <cellStyle name="Total 2 4 2 3" xfId="56874"/>
    <cellStyle name="Total 2 4 2 3 2" xfId="56875"/>
    <cellStyle name="Total 2 4 2 3 3" xfId="56876"/>
    <cellStyle name="Total 2 4 2 3_4) FAS 143" xfId="56877"/>
    <cellStyle name="Total 2 4 2 4" xfId="56878"/>
    <cellStyle name="Total 2 4 2 5" xfId="56879"/>
    <cellStyle name="Total 2 4 2_11) Prop" xfId="56880"/>
    <cellStyle name="Total 2 4 3" xfId="56881"/>
    <cellStyle name="Total 2 4 3 2" xfId="56882"/>
    <cellStyle name="Total 2 4 3 2 2" xfId="56883"/>
    <cellStyle name="Total 2 4 3 2 3" xfId="56884"/>
    <cellStyle name="Total 2 4 3 2_4) FAS 143" xfId="56885"/>
    <cellStyle name="Total 2 4 3 3" xfId="56886"/>
    <cellStyle name="Total 2 4 3 4" xfId="56887"/>
    <cellStyle name="Total 2 4 3_11) Prop" xfId="56888"/>
    <cellStyle name="Total 2 4 4" xfId="56889"/>
    <cellStyle name="Total 2 4 4 2" xfId="56890"/>
    <cellStyle name="Total 2 4 4 3" xfId="56891"/>
    <cellStyle name="Total 2 4 4_11) Prop" xfId="56892"/>
    <cellStyle name="Total 2 4 5" xfId="56893"/>
    <cellStyle name="Total 2 4 5 2" xfId="56894"/>
    <cellStyle name="Total 2 4 5 3" xfId="56895"/>
    <cellStyle name="Total 2 4 5_4) FAS 143" xfId="56896"/>
    <cellStyle name="Total 2 4 6" xfId="56897"/>
    <cellStyle name="Total 2 4_11) Prop" xfId="56898"/>
    <cellStyle name="Total 2 5" xfId="56899"/>
    <cellStyle name="Total 2 5 2" xfId="56900"/>
    <cellStyle name="Total 2 5 2 2" xfId="56901"/>
    <cellStyle name="Total 2 5 2 2 2" xfId="56902"/>
    <cellStyle name="Total 2 5 2 2 3" xfId="56903"/>
    <cellStyle name="Total 2 5 2 2_11) Prop" xfId="56904"/>
    <cellStyle name="Total 2 5 2 3" xfId="56905"/>
    <cellStyle name="Total 2 5 2 3 2" xfId="56906"/>
    <cellStyle name="Total 2 5 2 3 3" xfId="56907"/>
    <cellStyle name="Total 2 5 2 3_4) FAS 143" xfId="56908"/>
    <cellStyle name="Total 2 5 2 4" xfId="56909"/>
    <cellStyle name="Total 2 5 2 5" xfId="56910"/>
    <cellStyle name="Total 2 5 2_11) Prop" xfId="56911"/>
    <cellStyle name="Total 2 5 3" xfId="56912"/>
    <cellStyle name="Total 2 5 3 2" xfId="56913"/>
    <cellStyle name="Total 2 5 3 3" xfId="56914"/>
    <cellStyle name="Total 2 5 3_11) Prop" xfId="56915"/>
    <cellStyle name="Total 2 5 4" xfId="56916"/>
    <cellStyle name="Total 2 5 4 2" xfId="56917"/>
    <cellStyle name="Total 2 5 4 3" xfId="56918"/>
    <cellStyle name="Total 2 5 4_4) FAS 143" xfId="56919"/>
    <cellStyle name="Total 2 5 5" xfId="56920"/>
    <cellStyle name="Total 2 5 6" xfId="56921"/>
    <cellStyle name="Total 2 5_11) Prop" xfId="56922"/>
    <cellStyle name="Total 2 6" xfId="56923"/>
    <cellStyle name="Total 2 6 2" xfId="56924"/>
    <cellStyle name="Total 2 6 2 2" xfId="56925"/>
    <cellStyle name="Total 2 6 2 3" xfId="56926"/>
    <cellStyle name="Total 2 6 2_4) FAS 143" xfId="56927"/>
    <cellStyle name="Total 2 6 3" xfId="56928"/>
    <cellStyle name="Total 2 6 4" xfId="56929"/>
    <cellStyle name="Total 2 6_4) FAS 143" xfId="56930"/>
    <cellStyle name="Total 2 7" xfId="56931"/>
    <cellStyle name="Total 2 7 2" xfId="56932"/>
    <cellStyle name="Total 2 7 3" xfId="56933"/>
    <cellStyle name="Total 2 7_4) FAS 143" xfId="56934"/>
    <cellStyle name="Total 2 8" xfId="56935"/>
    <cellStyle name="Total 2 9" xfId="56936"/>
    <cellStyle name="Total 2_1.) Midland &amp; P&amp;L" xfId="56937"/>
    <cellStyle name="Total 3" xfId="56938"/>
    <cellStyle name="Total 3 2" xfId="56939"/>
    <cellStyle name="Total 3 2 2" xfId="56940"/>
    <cellStyle name="Total 3 2 2 2" xfId="56941"/>
    <cellStyle name="Total 3 2 2 2 2" xfId="56942"/>
    <cellStyle name="Total 3 2 2 2 3" xfId="56943"/>
    <cellStyle name="Total 3 2 2 2_4) FAS 143" xfId="56944"/>
    <cellStyle name="Total 3 2 2 3" xfId="56945"/>
    <cellStyle name="Total 3 2 2 4" xfId="56946"/>
    <cellStyle name="Total 3 2 2_11) Prop" xfId="56947"/>
    <cellStyle name="Total 3 2 3" xfId="56948"/>
    <cellStyle name="Total 3 2 3 2" xfId="56949"/>
    <cellStyle name="Total 3 2 3 3" xfId="56950"/>
    <cellStyle name="Total 3 2 3_4) FAS 143" xfId="56951"/>
    <cellStyle name="Total 3 2 4" xfId="56952"/>
    <cellStyle name="Total 3 2 5" xfId="56953"/>
    <cellStyle name="Total 3 2_11) Prop" xfId="56954"/>
    <cellStyle name="Total 3 3" xfId="56955"/>
    <cellStyle name="Total 3 3 2" xfId="56956"/>
    <cellStyle name="Total 3 3 2 2" xfId="56957"/>
    <cellStyle name="Total 3 3 2 3" xfId="56958"/>
    <cellStyle name="Total 3 3 2_11) Prop" xfId="56959"/>
    <cellStyle name="Total 3 3 3" xfId="56960"/>
    <cellStyle name="Total 3 3 3 2" xfId="56961"/>
    <cellStyle name="Total 3 3 3 3" xfId="56962"/>
    <cellStyle name="Total 3 3 3_4) FAS 143" xfId="56963"/>
    <cellStyle name="Total 3 3 4" xfId="56964"/>
    <cellStyle name="Total 3 3 5" xfId="56965"/>
    <cellStyle name="Total 3 3_11) Prop" xfId="56966"/>
    <cellStyle name="Total 3 4" xfId="56967"/>
    <cellStyle name="Total 3 4 2" xfId="56968"/>
    <cellStyle name="Total 3 4 3" xfId="56969"/>
    <cellStyle name="Total 3 4_4) FAS 143" xfId="56970"/>
    <cellStyle name="Total 3 5" xfId="56971"/>
    <cellStyle name="Total 3 6" xfId="56972"/>
    <cellStyle name="Total 3 7" xfId="56973"/>
    <cellStyle name="Total 3_11) Prop" xfId="56974"/>
    <cellStyle name="Total 4" xfId="56975"/>
    <cellStyle name="Total 4 2" xfId="56976"/>
    <cellStyle name="Total 4 2 2" xfId="56977"/>
    <cellStyle name="Total 4 2 2 2" xfId="56978"/>
    <cellStyle name="Total 4 2 2 3" xfId="56979"/>
    <cellStyle name="Total 4 2 2_11) Prop" xfId="56980"/>
    <cellStyle name="Total 4 2 3" xfId="56981"/>
    <cellStyle name="Total 4 2 3 2" xfId="56982"/>
    <cellStyle name="Total 4 2 3 3" xfId="56983"/>
    <cellStyle name="Total 4 2 3_11) Prop" xfId="56984"/>
    <cellStyle name="Total 4 2 4" xfId="56985"/>
    <cellStyle name="Total 4 2 5" xfId="56986"/>
    <cellStyle name="Total 4 2_11) Prop" xfId="56987"/>
    <cellStyle name="Total 4 3" xfId="56988"/>
    <cellStyle name="Total 4 3 2" xfId="56989"/>
    <cellStyle name="Total 4 3 2 2" xfId="56990"/>
    <cellStyle name="Total 4 3 2 2 2" xfId="56991"/>
    <cellStyle name="Total 4 3 2 2 3" xfId="56992"/>
    <cellStyle name="Total 4 3 2 2_4) FAS 143" xfId="56993"/>
    <cellStyle name="Total 4 3 2 3" xfId="56994"/>
    <cellStyle name="Total 4 3 2 4" xfId="56995"/>
    <cellStyle name="Total 4 3 2_11) Prop" xfId="56996"/>
    <cellStyle name="Total 4 3 3" xfId="56997"/>
    <cellStyle name="Total 4 3 3 2" xfId="56998"/>
    <cellStyle name="Total 4 3 3 3" xfId="56999"/>
    <cellStyle name="Total 4 3 3_11) Prop" xfId="57000"/>
    <cellStyle name="Total 4 3 4" xfId="57001"/>
    <cellStyle name="Total 4 3 4 2" xfId="57002"/>
    <cellStyle name="Total 4 3 4 3" xfId="57003"/>
    <cellStyle name="Total 4 3 4_4) FAS 143" xfId="57004"/>
    <cellStyle name="Total 4 3 5" xfId="57005"/>
    <cellStyle name="Total 4 3 6" xfId="57006"/>
    <cellStyle name="Total 4 3_11) Prop" xfId="57007"/>
    <cellStyle name="Total 4 4" xfId="57008"/>
    <cellStyle name="Total 4 4 2" xfId="57009"/>
    <cellStyle name="Total 4 4 2 2" xfId="57010"/>
    <cellStyle name="Total 4 4 2 3" xfId="57011"/>
    <cellStyle name="Total 4 4 2_4) FAS 143" xfId="57012"/>
    <cellStyle name="Total 4 4 3" xfId="57013"/>
    <cellStyle name="Total 4 4 4" xfId="57014"/>
    <cellStyle name="Total 4 4_11) Prop" xfId="57015"/>
    <cellStyle name="Total 4 5" xfId="57016"/>
    <cellStyle name="Total 4 5 2" xfId="57017"/>
    <cellStyle name="Total 4 5 2 2" xfId="57018"/>
    <cellStyle name="Total 4 5 2 2 2" xfId="57019"/>
    <cellStyle name="Total 4 5 2 2 3" xfId="57020"/>
    <cellStyle name="Total 4 5 2 2_4) FAS 143" xfId="57021"/>
    <cellStyle name="Total 4 5 2 3" xfId="57022"/>
    <cellStyle name="Total 4 5 2 4" xfId="57023"/>
    <cellStyle name="Total 4 5 2_11) Prop" xfId="57024"/>
    <cellStyle name="Total 4 5 3" xfId="57025"/>
    <cellStyle name="Total 4 5 3 2" xfId="57026"/>
    <cellStyle name="Total 4 5 3 3" xfId="57027"/>
    <cellStyle name="Total 4 5 3_4) FAS 143" xfId="57028"/>
    <cellStyle name="Total 4 5 4" xfId="57029"/>
    <cellStyle name="Total 4 5 5" xfId="57030"/>
    <cellStyle name="Total 4 5_11) Prop" xfId="57031"/>
    <cellStyle name="Total 4 6" xfId="57032"/>
    <cellStyle name="Total 4 6 2" xfId="57033"/>
    <cellStyle name="Total 4 6 3" xfId="57034"/>
    <cellStyle name="Total 4 6_4) FAS 143" xfId="57035"/>
    <cellStyle name="Total 4 7" xfId="57036"/>
    <cellStyle name="Total 4 8" xfId="57037"/>
    <cellStyle name="Total 4 9" xfId="57038"/>
    <cellStyle name="Total 4_11) Prop" xfId="57039"/>
    <cellStyle name="Total 5" xfId="57040"/>
    <cellStyle name="Total 5 2" xfId="57041"/>
    <cellStyle name="Total 5 2 2" xfId="57042"/>
    <cellStyle name="Total 5 2 2 2" xfId="57043"/>
    <cellStyle name="Total 5 2 2 3" xfId="57044"/>
    <cellStyle name="Total 5 2 2_4) FAS 143" xfId="57045"/>
    <cellStyle name="Total 5 2 3" xfId="57046"/>
    <cellStyle name="Total 5 2 4" xfId="57047"/>
    <cellStyle name="Total 5 2_11) Prop" xfId="57048"/>
    <cellStyle name="Total 5 3" xfId="57049"/>
    <cellStyle name="Total 5 3 2" xfId="57050"/>
    <cellStyle name="Total 5 3 3" xfId="57051"/>
    <cellStyle name="Total 5 3_11) Prop" xfId="57052"/>
    <cellStyle name="Total 5 4" xfId="57053"/>
    <cellStyle name="Total 5 4 2" xfId="57054"/>
    <cellStyle name="Total 5 4 3" xfId="57055"/>
    <cellStyle name="Total 5 4_4) FAS 143" xfId="57056"/>
    <cellStyle name="Total 5 5" xfId="57057"/>
    <cellStyle name="Total 5 6" xfId="57058"/>
    <cellStyle name="Total 5_11) Prop" xfId="57059"/>
    <cellStyle name="Total 6" xfId="57060"/>
    <cellStyle name="Total 6 2" xfId="57061"/>
    <cellStyle name="Total 6 2 2" xfId="57062"/>
    <cellStyle name="Total 6 2 3" xfId="57063"/>
    <cellStyle name="Total 6 2_4) FAS 143" xfId="57064"/>
    <cellStyle name="Total 6 3" xfId="57065"/>
    <cellStyle name="Total 6 4" xfId="57066"/>
    <cellStyle name="Total 6_11) Prop" xfId="57067"/>
    <cellStyle name="Total 7" xfId="57068"/>
    <cellStyle name="Total 8" xfId="57069"/>
    <cellStyle name="Total 9" xfId="57070"/>
    <cellStyle name="Totals" xfId="57071"/>
    <cellStyle name="Totals 2" xfId="57072"/>
    <cellStyle name="Totals 2 2" xfId="57073"/>
    <cellStyle name="Totals 2_4) FAS 143" xfId="57074"/>
    <cellStyle name="Totals 3" xfId="57075"/>
    <cellStyle name="Totals_1.) Midland &amp; P&amp;L" xfId="57076"/>
    <cellStyle name="Warning Text 10" xfId="57077"/>
    <cellStyle name="Warning Text 11" xfId="57078"/>
    <cellStyle name="Warning Text 2" xfId="57079"/>
    <cellStyle name="Warning Text 2 2" xfId="57080"/>
    <cellStyle name="Warning Text 2 2 10" xfId="57081"/>
    <cellStyle name="Warning Text 2 2 2" xfId="57082"/>
    <cellStyle name="Warning Text 2 2 2 2" xfId="57083"/>
    <cellStyle name="Warning Text 2 2 2 2 2" xfId="57084"/>
    <cellStyle name="Warning Text 2 2 2 2 3" xfId="57085"/>
    <cellStyle name="Warning Text 2 2 2 2_11) Prop" xfId="57086"/>
    <cellStyle name="Warning Text 2 2 2 3" xfId="57087"/>
    <cellStyle name="Warning Text 2 2 2 3 2" xfId="57088"/>
    <cellStyle name="Warning Text 2 2 2 3 3" xfId="57089"/>
    <cellStyle name="Warning Text 2 2 2 3_4) FAS 143" xfId="57090"/>
    <cellStyle name="Warning Text 2 2 2 4" xfId="57091"/>
    <cellStyle name="Warning Text 2 2 2_11) Prop" xfId="57092"/>
    <cellStyle name="Warning Text 2 2 3" xfId="57093"/>
    <cellStyle name="Warning Text 2 2 3 2" xfId="57094"/>
    <cellStyle name="Warning Text 2 2 3 2 2" xfId="57095"/>
    <cellStyle name="Warning Text 2 2 3 2 3" xfId="57096"/>
    <cellStyle name="Warning Text 2 2 3 2_4) FAS 143" xfId="57097"/>
    <cellStyle name="Warning Text 2 2 3 3" xfId="57098"/>
    <cellStyle name="Warning Text 2 2 3 4" xfId="57099"/>
    <cellStyle name="Warning Text 2 2 3_11) Prop" xfId="57100"/>
    <cellStyle name="Warning Text 2 2 4" xfId="57101"/>
    <cellStyle name="Warning Text 2 2 4 2" xfId="57102"/>
    <cellStyle name="Warning Text 2 2 4 2 2" xfId="57103"/>
    <cellStyle name="Warning Text 2 2 4 2 3" xfId="57104"/>
    <cellStyle name="Warning Text 2 2 4 2_4) FAS 143" xfId="57105"/>
    <cellStyle name="Warning Text 2 2 4 3" xfId="57106"/>
    <cellStyle name="Warning Text 2 2 4 4" xfId="57107"/>
    <cellStyle name="Warning Text 2 2 4_11) Prop" xfId="57108"/>
    <cellStyle name="Warning Text 2 2 5" xfId="57109"/>
    <cellStyle name="Warning Text 2 2 5 2" xfId="57110"/>
    <cellStyle name="Warning Text 2 2 5 2 2" xfId="57111"/>
    <cellStyle name="Warning Text 2 2 5 2 3" xfId="57112"/>
    <cellStyle name="Warning Text 2 2 5 2_4) FAS 143" xfId="57113"/>
    <cellStyle name="Warning Text 2 2 5 3" xfId="57114"/>
    <cellStyle name="Warning Text 2 2 5 4" xfId="57115"/>
    <cellStyle name="Warning Text 2 2 5_11) Prop" xfId="57116"/>
    <cellStyle name="Warning Text 2 2 6" xfId="57117"/>
    <cellStyle name="Warning Text 2 2 6 2" xfId="57118"/>
    <cellStyle name="Warning Text 2 2 6 3" xfId="57119"/>
    <cellStyle name="Warning Text 2 2 6_11) Prop" xfId="57120"/>
    <cellStyle name="Warning Text 2 2 7" xfId="57121"/>
    <cellStyle name="Warning Text 2 2 7 2" xfId="57122"/>
    <cellStyle name="Warning Text 2 2 7 3" xfId="57123"/>
    <cellStyle name="Warning Text 2 2 7_11) Prop" xfId="57124"/>
    <cellStyle name="Warning Text 2 2 8" xfId="57125"/>
    <cellStyle name="Warning Text 2 2 8 2" xfId="57126"/>
    <cellStyle name="Warning Text 2 2 8 3" xfId="57127"/>
    <cellStyle name="Warning Text 2 2 8_4) FAS 143" xfId="57128"/>
    <cellStyle name="Warning Text 2 2 9" xfId="57129"/>
    <cellStyle name="Warning Text 2 2_1.) Midland &amp; P&amp;L" xfId="57130"/>
    <cellStyle name="Warning Text 2 3" xfId="57131"/>
    <cellStyle name="Warning Text 2 3 2" xfId="57132"/>
    <cellStyle name="Warning Text 2 3 2 2" xfId="57133"/>
    <cellStyle name="Warning Text 2 3 2 2 2" xfId="57134"/>
    <cellStyle name="Warning Text 2 3 2 2 3" xfId="57135"/>
    <cellStyle name="Warning Text 2 3 2 2_4) FAS 143" xfId="57136"/>
    <cellStyle name="Warning Text 2 3 2 3" xfId="57137"/>
    <cellStyle name="Warning Text 2 3 2 4" xfId="57138"/>
    <cellStyle name="Warning Text 2 3 2_11) Prop" xfId="57139"/>
    <cellStyle name="Warning Text 2 3 3" xfId="57140"/>
    <cellStyle name="Warning Text 2 3 3 2" xfId="57141"/>
    <cellStyle name="Warning Text 2 3 3 3" xfId="57142"/>
    <cellStyle name="Warning Text 2 3 3_4) FAS 143" xfId="57143"/>
    <cellStyle name="Warning Text 2 3 4" xfId="57144"/>
    <cellStyle name="Warning Text 2 3 5" xfId="57145"/>
    <cellStyle name="Warning Text 2 3_11) Prop" xfId="57146"/>
    <cellStyle name="Warning Text 2 4" xfId="57147"/>
    <cellStyle name="Warning Text 2 4 2" xfId="57148"/>
    <cellStyle name="Warning Text 2 4 2 2" xfId="57149"/>
    <cellStyle name="Warning Text 2 4 2 3" xfId="57150"/>
    <cellStyle name="Warning Text 2 4 2_4) FAS 143" xfId="57151"/>
    <cellStyle name="Warning Text 2 4 3" xfId="57152"/>
    <cellStyle name="Warning Text 2 4 4" xfId="57153"/>
    <cellStyle name="Warning Text 2 4_11) Prop" xfId="57154"/>
    <cellStyle name="Warning Text 2 5" xfId="57155"/>
    <cellStyle name="Warning Text 2 5 2" xfId="57156"/>
    <cellStyle name="Warning Text 2 5 3" xfId="57157"/>
    <cellStyle name="Warning Text 2 5_4) FAS 143" xfId="57158"/>
    <cellStyle name="Warning Text 2 6" xfId="57159"/>
    <cellStyle name="Warning Text 2 7" xfId="57160"/>
    <cellStyle name="Warning Text 2_1.) Midland &amp; P&amp;L" xfId="57161"/>
    <cellStyle name="Warning Text 3" xfId="57162"/>
    <cellStyle name="Warning Text 3 2" xfId="57163"/>
    <cellStyle name="Warning Text 3 2 2" xfId="57164"/>
    <cellStyle name="Warning Text 3 2 2 2" xfId="57165"/>
    <cellStyle name="Warning Text 3 2 2 3" xfId="57166"/>
    <cellStyle name="Warning Text 3 2 2_4) FAS 143" xfId="57167"/>
    <cellStyle name="Warning Text 3 2 3" xfId="57168"/>
    <cellStyle name="Warning Text 3 2 4" xfId="57169"/>
    <cellStyle name="Warning Text 3 2_11) Prop" xfId="57170"/>
    <cellStyle name="Warning Text 3 3" xfId="57171"/>
    <cellStyle name="Warning Text 3 3 2" xfId="57172"/>
    <cellStyle name="Warning Text 3 3 2 2" xfId="57173"/>
    <cellStyle name="Warning Text 3 3 2 3" xfId="57174"/>
    <cellStyle name="Warning Text 3 3 2_4) FAS 143" xfId="57175"/>
    <cellStyle name="Warning Text 3 3 3" xfId="57176"/>
    <cellStyle name="Warning Text 3 3 4" xfId="57177"/>
    <cellStyle name="Warning Text 3 3_11) Prop" xfId="57178"/>
    <cellStyle name="Warning Text 3 4" xfId="57179"/>
    <cellStyle name="Warning Text 3 4 2" xfId="57180"/>
    <cellStyle name="Warning Text 3 4 3" xfId="57181"/>
    <cellStyle name="Warning Text 3 4_4) FAS 143" xfId="57182"/>
    <cellStyle name="Warning Text 3 5" xfId="57183"/>
    <cellStyle name="Warning Text 3 6" xfId="57184"/>
    <cellStyle name="Warning Text 3_11) Prop" xfId="57185"/>
    <cellStyle name="Warning Text 4" xfId="57186"/>
    <cellStyle name="Warning Text 4 2" xfId="57187"/>
    <cellStyle name="Warning Text 4 2 2" xfId="57188"/>
    <cellStyle name="Warning Text 4 2 2 2" xfId="57189"/>
    <cellStyle name="Warning Text 4 2 2 3" xfId="57190"/>
    <cellStyle name="Warning Text 4 2 2_4) FAS 143" xfId="57191"/>
    <cellStyle name="Warning Text 4 2 3" xfId="57192"/>
    <cellStyle name="Warning Text 4 2 4" xfId="57193"/>
    <cellStyle name="Warning Text 4 2_11) Prop" xfId="57194"/>
    <cellStyle name="Warning Text 4 3" xfId="57195"/>
    <cellStyle name="Warning Text 4 3 2" xfId="57196"/>
    <cellStyle name="Warning Text 4 3 2 2" xfId="57197"/>
    <cellStyle name="Warning Text 4 3 2 3" xfId="57198"/>
    <cellStyle name="Warning Text 4 3 2_4) FAS 143" xfId="57199"/>
    <cellStyle name="Warning Text 4 3 3" xfId="57200"/>
    <cellStyle name="Warning Text 4 3 4" xfId="57201"/>
    <cellStyle name="Warning Text 4 3_11) Prop" xfId="57202"/>
    <cellStyle name="Warning Text 4 4" xfId="57203"/>
    <cellStyle name="Warning Text 4 4 2" xfId="57204"/>
    <cellStyle name="Warning Text 4 4 2 2" xfId="57205"/>
    <cellStyle name="Warning Text 4 4 2 3" xfId="57206"/>
    <cellStyle name="Warning Text 4 4 2_4) FAS 143" xfId="57207"/>
    <cellStyle name="Warning Text 4 4 3" xfId="57208"/>
    <cellStyle name="Warning Text 4 4 4" xfId="57209"/>
    <cellStyle name="Warning Text 4 4_11) Prop" xfId="57210"/>
    <cellStyle name="Warning Text 4 5" xfId="57211"/>
    <cellStyle name="Warning Text 4 5 2" xfId="57212"/>
    <cellStyle name="Warning Text 4 5 3" xfId="57213"/>
    <cellStyle name="Warning Text 4 5_11) Prop" xfId="57214"/>
    <cellStyle name="Warning Text 4 6" xfId="57215"/>
    <cellStyle name="Warning Text 4 6 2" xfId="57216"/>
    <cellStyle name="Warning Text 4 6 3" xfId="57217"/>
    <cellStyle name="Warning Text 4 6_11) Prop" xfId="57218"/>
    <cellStyle name="Warning Text 4 7" xfId="57219"/>
    <cellStyle name="Warning Text 4 8" xfId="57220"/>
    <cellStyle name="Warning Text 4_11) Prop" xfId="57221"/>
    <cellStyle name="Warning Text 5" xfId="57222"/>
    <cellStyle name="Warning Text 5 2" xfId="57223"/>
    <cellStyle name="Warning Text 5 2 2" xfId="57224"/>
    <cellStyle name="Warning Text 5 2 3" xfId="57225"/>
    <cellStyle name="Warning Text 5 2_11) Prop" xfId="57226"/>
    <cellStyle name="Warning Text 5 3" xfId="57227"/>
    <cellStyle name="Warning Text 5 3 2" xfId="57228"/>
    <cellStyle name="Warning Text 5 3 3" xfId="57229"/>
    <cellStyle name="Warning Text 5 3_4) FAS 143" xfId="57230"/>
    <cellStyle name="Warning Text 5 4" xfId="57231"/>
    <cellStyle name="Warning Text 5 5" xfId="57232"/>
    <cellStyle name="Warning Text 5_11) Prop" xfId="57233"/>
    <cellStyle name="Warning Text 6" xfId="57234"/>
    <cellStyle name="Warning Text 7" xfId="57235"/>
    <cellStyle name="Warning Text 8" xfId="57236"/>
    <cellStyle name="Warning Text 9" xfId="57237"/>
    <cellStyle name="桁区切り [0.00]_results" xfId="57238"/>
    <cellStyle name="桁区切り_results" xfId="57239"/>
    <cellStyle name="標準_results" xfId="57240"/>
    <cellStyle name="通貨 [0.00]_results" xfId="57241"/>
    <cellStyle name="通貨_results" xfId="572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318.csxt.csx.com:10150/3%20GENERAL%20ACCOUNTING/Subsidiaries/CAPMAN/CSX%20Capital%20Mgmt/Interest%20Income%20Support/CapMan%20Notes%20Receivable%20Amort%20Schedu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INCOME%20AND%20FRANCHISE%20TAX\Compliance\Federal\CSX%20Intermodal,%20Inc\2002\STATE\Revenue%20Allocation%20Model%20Output%20Aug%2014%20revise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Finance\Control\Lease%20Acct\JAY\EXCEL\PAY%2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ata\Attachments\CBUS%20Hyper%20Upload%20Per%208-0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DOCUME~1\w5785\LOCALS~1\Temp\2\Investment_Summar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3%20PROPERTY%20ACCOUNTING\03%20Cmpl\02%20Gov%20Comp%20&amp;%20Rpt-STB\Life%20Study\Y12\Results\2011%20CSX%20Equipment%20Report%20-%20Final%20(12-14-201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USAWSJAXCSX\aws\CSX%20Project\Monthly%20Journals\2002%20Journals\I.2.3%20Annex%20C%20-%20AMRO%20Int%20Receivabl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3%20PROPERTY%20ACCOUNTING\03%20Cmpl\02%20Gov%20Comp%20&amp;%20Rpt-STB\Life%20Study\Y12\Results\CSX%20-%202011%20Road%20%20Track%20Depr%20Schedules%20Final.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06%20PROPERTY%20ACCOUNTING\04-Lease%20Accounting\Lease%20Accounting\CSXT%20Leases\Lease%20Payment%20Schedules\FCARLENTRIE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Corporate%20Reporting\Lease%20Accounting\CSX%20Technology%20Leases\Technology%20Invoices%2007-03%2012-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4_Cmpl\Gov_Cmpl_&amp;_Rptg-Reg\1%20STB\2%20REI%20and%20CBS\2015\Q42015\Tie-out\R-1%20HFM%20Financials%20Q42015_VO.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jax5006fs\corpacctfinn\01%20A&amp;R\06%20Compliance\Regulatory\STB%20Filings\Quarterly%20Filings\REI%20and%20CBS\2011\2011Q4\Support%20Files\2011%20Q4%20CSXT-R-CSAOAJ-10-NDD-ART.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AX\Conner\1998%20Files\Intermodal%20(JC)\1997%20Return%20-%20CI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WINDOWS\Local%20Settings\Temporary%20Internet%20Files\Content.IE5\D5IAEUVB\Analytical%20Review%20Pkg%20-%204Q%20Op%20Stat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jax5006fs\corpacctfinn\2%20FINANCIAL%20REPORTING\Technical%20Accounting\SWAP%20Acctg\2005\07-05\Swaps%20Accounting.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Startup" Target="01%20Acctg/02%20Capital%20Assets/Lease%20Acctg/Lease%20Accounting/CSXT%20Leases/Lease%20Payment%20Schedules/LOCOENTRIE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un318.csxt.csx.com:10150/CLIENTS/Conrail%20-%202004%20Update/Analysis/Bridges/Account%206%20-%20CSX%20Bridge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2008\Property-%20Analyst%20Lease%20Reconciliation\1000-24000105\1000-24000105-PER-9-0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Barry's%20Lease%20Reconciliations\1000-24000105\1000-24000105-11230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1%20A&amp;R\02%20Reporting\6%20STB%20Reporting\1%20R-1\2012\03%20Support\2012%20450-2%20Payrol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JAX2311FS\NS_Transportation29\S7537\User_Settings\My%20Documents\410%20FS%20Suppor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jax5006fs\corpacctfinn\10K\Lori%20Debt%20files\Debt2005-fmv.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PLAN\FLASH\2003\Q1\Analytical%20Rev%20Pkg%20-%201Q%20Comb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JAX5006FS\CORPACCTFINN\01%20A&amp;R\02%20Reporting\6%20STB%20Reporting\2%20REI%20and%20CBS\2012\2012Q4\support\Div%20In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T4415\Documents\Projects\CB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INCOME%20AND%20FRANCHISE%20TAX\Compliance\Federal\CSX%20Realty%20Development\2000\2000%20RDC%20FIT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 val="hypna"/>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y of Model Output"/>
      <sheetName val="Mod Output-Allocated Rev By St"/>
      <sheetName val="Network Miles per State"/>
      <sheetName val="Model Output-Units &amp; Rev by Seg"/>
      <sheetName val="Smry Units &amp; Rev By O State"/>
      <sheetName val="Smry Units &amp; Rev By D State"/>
      <sheetName val=" Check of Allocated Rev"/>
      <sheetName val="Terminal Spelling Table"/>
      <sheetName val="Demand File"/>
      <sheetName val="Smry Dmd by O St"/>
      <sheetName val="Smry Dmd by D St"/>
    </sheetNames>
    <sheetDataSet>
      <sheetData sheetId="0"/>
      <sheetData sheetId="1" refreshError="1">
        <row r="8">
          <cell r="C8" t="str">
            <v>AL</v>
          </cell>
          <cell r="D8">
            <v>46214103.996965781</v>
          </cell>
          <cell r="E8">
            <v>88723423.300000027</v>
          </cell>
        </row>
        <row r="9">
          <cell r="C9" t="str">
            <v>AR</v>
          </cell>
          <cell r="D9">
            <v>3220149.8924436085</v>
          </cell>
          <cell r="E9">
            <v>7492867.9000000032</v>
          </cell>
        </row>
        <row r="10">
          <cell r="C10" t="str">
            <v>AZ</v>
          </cell>
          <cell r="D10">
            <v>37566779.52871976</v>
          </cell>
          <cell r="E10">
            <v>83464689</v>
          </cell>
        </row>
        <row r="11">
          <cell r="C11" t="str">
            <v>CA</v>
          </cell>
          <cell r="D11">
            <v>28433488.244444352</v>
          </cell>
          <cell r="E11">
            <v>63605517.300000012</v>
          </cell>
        </row>
        <row r="12">
          <cell r="C12" t="str">
            <v>CO</v>
          </cell>
          <cell r="D12">
            <v>155275.91133349398</v>
          </cell>
          <cell r="E12">
            <v>332044</v>
          </cell>
        </row>
        <row r="13">
          <cell r="C13" t="str">
            <v>CT</v>
          </cell>
          <cell r="D13">
            <v>0</v>
          </cell>
          <cell r="E13">
            <v>0</v>
          </cell>
        </row>
        <row r="14">
          <cell r="C14" t="str">
            <v>DC</v>
          </cell>
          <cell r="D14">
            <v>1313066.1845424974</v>
          </cell>
          <cell r="E14">
            <v>2284361.2000000002</v>
          </cell>
        </row>
        <row r="15">
          <cell r="C15" t="str">
            <v>DE</v>
          </cell>
          <cell r="D15">
            <v>1844119.0917369763</v>
          </cell>
          <cell r="E15">
            <v>2936871.8</v>
          </cell>
        </row>
        <row r="16">
          <cell r="C16" t="str">
            <v>FL</v>
          </cell>
          <cell r="D16">
            <v>44414407.99954991</v>
          </cell>
          <cell r="E16">
            <v>69290711.799999952</v>
          </cell>
        </row>
        <row r="17">
          <cell r="C17" t="str">
            <v>GA</v>
          </cell>
          <cell r="D17">
            <v>83591842.409580916</v>
          </cell>
          <cell r="E17">
            <v>143573086.30000001</v>
          </cell>
        </row>
        <row r="18">
          <cell r="C18" t="str">
            <v>IA</v>
          </cell>
          <cell r="D18">
            <v>5693174.4817558099</v>
          </cell>
          <cell r="E18">
            <v>12077258.200000007</v>
          </cell>
        </row>
        <row r="19">
          <cell r="C19" t="str">
            <v>ID</v>
          </cell>
          <cell r="D19">
            <v>914307.25977897912</v>
          </cell>
          <cell r="E19">
            <v>1921335.5</v>
          </cell>
        </row>
        <row r="20">
          <cell r="C20" t="str">
            <v>IL</v>
          </cell>
          <cell r="D20">
            <v>49487827.427396446</v>
          </cell>
          <cell r="E20">
            <v>94073999.500000134</v>
          </cell>
        </row>
        <row r="21">
          <cell r="C21" t="str">
            <v>IN</v>
          </cell>
          <cell r="D21">
            <v>107755223.23203401</v>
          </cell>
          <cell r="E21">
            <v>191197135.20000014</v>
          </cell>
        </row>
        <row r="22">
          <cell r="C22" t="str">
            <v>KS</v>
          </cell>
          <cell r="D22">
            <v>21694043.647749398</v>
          </cell>
          <cell r="E22">
            <v>47757046.899999999</v>
          </cell>
        </row>
        <row r="23">
          <cell r="C23" t="str">
            <v>KY</v>
          </cell>
          <cell r="D23">
            <v>15989778.57472126</v>
          </cell>
          <cell r="E23">
            <v>26934574.899999995</v>
          </cell>
        </row>
        <row r="24">
          <cell r="C24" t="str">
            <v>LA</v>
          </cell>
          <cell r="D24">
            <v>13508683.587957436</v>
          </cell>
          <cell r="E24">
            <v>27369934.099999983</v>
          </cell>
        </row>
        <row r="25">
          <cell r="C25" t="str">
            <v>MA</v>
          </cell>
          <cell r="D25">
            <v>16777580.226825107</v>
          </cell>
          <cell r="E25">
            <v>24675755.20000001</v>
          </cell>
        </row>
        <row r="26">
          <cell r="C26" t="str">
            <v>MD</v>
          </cell>
          <cell r="D26">
            <v>15614403.627097536</v>
          </cell>
          <cell r="E26">
            <v>27201947.400000013</v>
          </cell>
        </row>
        <row r="27">
          <cell r="C27" t="str">
            <v>ME</v>
          </cell>
          <cell r="D27">
            <v>0</v>
          </cell>
          <cell r="E27">
            <v>0</v>
          </cell>
        </row>
        <row r="28">
          <cell r="C28" t="str">
            <v>MI</v>
          </cell>
          <cell r="D28">
            <v>1658581.4589440441</v>
          </cell>
          <cell r="E28">
            <v>3924557.4</v>
          </cell>
        </row>
        <row r="29">
          <cell r="C29" t="str">
            <v>MN</v>
          </cell>
          <cell r="D29">
            <v>2203618.1416094028</v>
          </cell>
          <cell r="E29">
            <v>4612714.4000000004</v>
          </cell>
        </row>
        <row r="30">
          <cell r="C30" t="str">
            <v>MO</v>
          </cell>
          <cell r="D30">
            <v>14333092.714295648</v>
          </cell>
          <cell r="E30">
            <v>31876382.600000013</v>
          </cell>
        </row>
        <row r="31">
          <cell r="C31" t="str">
            <v>MS</v>
          </cell>
          <cell r="D31">
            <v>11002055.663594069</v>
          </cell>
          <cell r="E31">
            <v>19992678.500000019</v>
          </cell>
        </row>
        <row r="32">
          <cell r="C32" t="str">
            <v>MT</v>
          </cell>
          <cell r="D32">
            <v>5489558.6792266676</v>
          </cell>
          <cell r="E32">
            <v>11490995.6</v>
          </cell>
        </row>
        <row r="33">
          <cell r="C33" t="str">
            <v>NC</v>
          </cell>
          <cell r="D33">
            <v>17192737.622693032</v>
          </cell>
          <cell r="E33">
            <v>26501275.200000022</v>
          </cell>
        </row>
        <row r="34">
          <cell r="C34" t="str">
            <v>ND</v>
          </cell>
          <cell r="D34">
            <v>3099193.2374808732</v>
          </cell>
          <cell r="E34">
            <v>6487373.1999999983</v>
          </cell>
        </row>
        <row r="35">
          <cell r="C35" t="str">
            <v>NE</v>
          </cell>
          <cell r="D35">
            <v>7901163.701423252</v>
          </cell>
          <cell r="E35">
            <v>16873271.899999999</v>
          </cell>
        </row>
        <row r="36">
          <cell r="C36" t="str">
            <v>NH</v>
          </cell>
          <cell r="D36">
            <v>0</v>
          </cell>
          <cell r="E36">
            <v>0</v>
          </cell>
        </row>
        <row r="37">
          <cell r="C37" t="str">
            <v>NJ</v>
          </cell>
          <cell r="D37">
            <v>10100700.409789531</v>
          </cell>
          <cell r="E37">
            <v>19241212.899999999</v>
          </cell>
        </row>
        <row r="38">
          <cell r="C38" t="str">
            <v>NM</v>
          </cell>
          <cell r="D38">
            <v>34649917.342088789</v>
          </cell>
          <cell r="E38">
            <v>76570229.699999988</v>
          </cell>
        </row>
        <row r="39">
          <cell r="C39" t="str">
            <v>NV</v>
          </cell>
          <cell r="D39">
            <v>8429277.9045245219</v>
          </cell>
          <cell r="E39">
            <v>18021873.100000001</v>
          </cell>
        </row>
        <row r="40">
          <cell r="C40" t="str">
            <v>NY</v>
          </cell>
          <cell r="D40">
            <v>182913105.67972213</v>
          </cell>
          <cell r="E40">
            <v>352167749.10000008</v>
          </cell>
        </row>
        <row r="41">
          <cell r="C41" t="str">
            <v>OH</v>
          </cell>
          <cell r="D41">
            <v>154360213.31444407</v>
          </cell>
          <cell r="E41">
            <v>284009086.35000032</v>
          </cell>
        </row>
        <row r="42">
          <cell r="C42" t="str">
            <v>OK</v>
          </cell>
          <cell r="D42">
            <v>2803187.0149263907</v>
          </cell>
          <cell r="E42">
            <v>6166931</v>
          </cell>
        </row>
        <row r="43">
          <cell r="C43" t="str">
            <v>OR</v>
          </cell>
          <cell r="D43">
            <v>109921.5015511346</v>
          </cell>
          <cell r="E43">
            <v>233951.8</v>
          </cell>
        </row>
        <row r="44">
          <cell r="C44" t="str">
            <v>PA</v>
          </cell>
          <cell r="D44">
            <v>40562528.591248386</v>
          </cell>
          <cell r="E44">
            <v>76746996.700000003</v>
          </cell>
        </row>
        <row r="45">
          <cell r="C45" t="str">
            <v>RI</v>
          </cell>
          <cell r="D45">
            <v>0</v>
          </cell>
          <cell r="E45">
            <v>0</v>
          </cell>
        </row>
        <row r="46">
          <cell r="C46" t="str">
            <v>SC</v>
          </cell>
          <cell r="D46">
            <v>38136232.454686955</v>
          </cell>
          <cell r="E46">
            <v>60254502.699999996</v>
          </cell>
        </row>
        <row r="47">
          <cell r="C47" t="str">
            <v>SD</v>
          </cell>
          <cell r="D47">
            <v>0</v>
          </cell>
          <cell r="E47">
            <v>0</v>
          </cell>
        </row>
        <row r="48">
          <cell r="C48" t="str">
            <v>TN</v>
          </cell>
          <cell r="D48">
            <v>33400644.050413482</v>
          </cell>
          <cell r="E48">
            <v>58911000.000000007</v>
          </cell>
        </row>
        <row r="49">
          <cell r="C49" t="str">
            <v>TX</v>
          </cell>
          <cell r="D49">
            <v>47171278.578613631</v>
          </cell>
          <cell r="E49">
            <v>105166126.5</v>
          </cell>
        </row>
        <row r="50">
          <cell r="C50" t="str">
            <v>UT</v>
          </cell>
          <cell r="D50">
            <v>4092776.3995624539</v>
          </cell>
          <cell r="E50">
            <v>8750393.3000000007</v>
          </cell>
        </row>
        <row r="51">
          <cell r="C51" t="str">
            <v>VA</v>
          </cell>
          <cell r="D51">
            <v>16160401.55904926</v>
          </cell>
          <cell r="E51">
            <v>25299548.90000001</v>
          </cell>
        </row>
        <row r="52">
          <cell r="C52" t="str">
            <v>VT</v>
          </cell>
          <cell r="D52">
            <v>0</v>
          </cell>
          <cell r="E52">
            <v>0</v>
          </cell>
        </row>
        <row r="53">
          <cell r="C53" t="str">
            <v>WA</v>
          </cell>
          <cell r="D53">
            <v>3425600.8225138821</v>
          </cell>
          <cell r="E53">
            <v>7131236.4000000032</v>
          </cell>
        </row>
        <row r="54">
          <cell r="C54" t="str">
            <v>WI</v>
          </cell>
          <cell r="D54">
            <v>1814188.969435777</v>
          </cell>
          <cell r="E54">
            <v>3799603.2000000002</v>
          </cell>
        </row>
        <row r="55">
          <cell r="C55" t="str">
            <v>WV</v>
          </cell>
          <cell r="D55">
            <v>8077534.2231096961</v>
          </cell>
          <cell r="E55">
            <v>15726480.000000002</v>
          </cell>
        </row>
        <row r="56">
          <cell r="C56" t="str">
            <v>WY</v>
          </cell>
          <cell r="D56">
            <v>8271431.6731431717</v>
          </cell>
          <cell r="E56">
            <v>17687852.899999999</v>
          </cell>
        </row>
        <row r="57">
          <cell r="C57" t="str">
            <v>MX</v>
          </cell>
          <cell r="D57">
            <v>3860.2484924629989</v>
          </cell>
          <cell r="E57">
            <v>26500</v>
          </cell>
        </row>
        <row r="58">
          <cell r="C58" t="str">
            <v>CD</v>
          </cell>
          <cell r="D58">
            <v>69444.718783891862</v>
          </cell>
          <cell r="E58">
            <v>126350</v>
          </cell>
        </row>
      </sheetData>
      <sheetData sheetId="2" refreshError="1">
        <row r="6">
          <cell r="B6" t="str">
            <v>AL</v>
          </cell>
          <cell r="C6">
            <v>721.5</v>
          </cell>
        </row>
        <row r="7">
          <cell r="B7" t="str">
            <v>AR</v>
          </cell>
          <cell r="C7">
            <v>731.1</v>
          </cell>
        </row>
        <row r="8">
          <cell r="B8" t="str">
            <v>AZ</v>
          </cell>
          <cell r="C8">
            <v>390.5</v>
          </cell>
        </row>
        <row r="9">
          <cell r="B9" t="str">
            <v>CA</v>
          </cell>
          <cell r="C9">
            <v>1020.8</v>
          </cell>
        </row>
        <row r="10">
          <cell r="B10" t="str">
            <v>CO</v>
          </cell>
          <cell r="C10">
            <v>8.5</v>
          </cell>
        </row>
        <row r="11">
          <cell r="B11" t="str">
            <v>CT</v>
          </cell>
          <cell r="C11">
            <v>0</v>
          </cell>
        </row>
        <row r="12">
          <cell r="B12" t="str">
            <v>DC</v>
          </cell>
          <cell r="C12">
            <v>12.5</v>
          </cell>
        </row>
        <row r="13">
          <cell r="B13" t="str">
            <v>DE</v>
          </cell>
          <cell r="C13">
            <v>21.4</v>
          </cell>
        </row>
        <row r="14">
          <cell r="B14" t="str">
            <v>FL</v>
          </cell>
          <cell r="C14">
            <v>1284</v>
          </cell>
        </row>
        <row r="15">
          <cell r="B15" t="str">
            <v>GA</v>
          </cell>
          <cell r="C15">
            <v>1161.8</v>
          </cell>
        </row>
        <row r="16">
          <cell r="B16" t="str">
            <v>IA</v>
          </cell>
          <cell r="C16">
            <v>352.6</v>
          </cell>
        </row>
        <row r="17">
          <cell r="B17" t="str">
            <v>ID</v>
          </cell>
          <cell r="C17">
            <v>541.29999999999995</v>
          </cell>
        </row>
        <row r="18">
          <cell r="B18" t="str">
            <v>IL</v>
          </cell>
          <cell r="C18">
            <v>1740.9</v>
          </cell>
        </row>
        <row r="19">
          <cell r="B19" t="str">
            <v>IN</v>
          </cell>
          <cell r="C19">
            <v>562.29999999999995</v>
          </cell>
        </row>
        <row r="20">
          <cell r="B20" t="str">
            <v>KS</v>
          </cell>
          <cell r="C20">
            <v>616.9</v>
          </cell>
        </row>
        <row r="21">
          <cell r="B21" t="str">
            <v>KY</v>
          </cell>
          <cell r="C21">
            <v>356.9</v>
          </cell>
        </row>
        <row r="22">
          <cell r="B22" t="str">
            <v>LA</v>
          </cell>
          <cell r="C22">
            <v>986.2</v>
          </cell>
        </row>
        <row r="23">
          <cell r="B23" t="str">
            <v>MA</v>
          </cell>
          <cell r="C23">
            <v>162.6</v>
          </cell>
        </row>
        <row r="24">
          <cell r="B24" t="str">
            <v>MD</v>
          </cell>
          <cell r="C24">
            <v>151</v>
          </cell>
        </row>
        <row r="25">
          <cell r="B25" t="str">
            <v>ME</v>
          </cell>
          <cell r="C25">
            <v>0</v>
          </cell>
        </row>
        <row r="26">
          <cell r="B26" t="str">
            <v>MI</v>
          </cell>
          <cell r="C26">
            <v>274.7</v>
          </cell>
        </row>
        <row r="27">
          <cell r="B27" t="str">
            <v>MN</v>
          </cell>
          <cell r="C27">
            <v>271.39999999999998</v>
          </cell>
        </row>
        <row r="28">
          <cell r="B28" t="str">
            <v>MO</v>
          </cell>
          <cell r="C28">
            <v>1437.5</v>
          </cell>
        </row>
        <row r="29">
          <cell r="B29" t="str">
            <v>MS</v>
          </cell>
          <cell r="C29">
            <v>672.9</v>
          </cell>
        </row>
        <row r="30">
          <cell r="B30" t="str">
            <v>MT</v>
          </cell>
          <cell r="C30">
            <v>676.1</v>
          </cell>
        </row>
        <row r="31">
          <cell r="B31" t="str">
            <v>NC</v>
          </cell>
          <cell r="C31">
            <v>359.1</v>
          </cell>
        </row>
        <row r="32">
          <cell r="B32" t="str">
            <v>ND</v>
          </cell>
          <cell r="C32">
            <v>381.7</v>
          </cell>
        </row>
        <row r="33">
          <cell r="B33" t="str">
            <v>NE</v>
          </cell>
          <cell r="C33">
            <v>559.20000000000005</v>
          </cell>
        </row>
        <row r="34">
          <cell r="B34" t="str">
            <v>NH</v>
          </cell>
          <cell r="C34">
            <v>0</v>
          </cell>
        </row>
        <row r="35">
          <cell r="B35" t="str">
            <v>NJ</v>
          </cell>
          <cell r="C35">
            <v>118.2</v>
          </cell>
        </row>
        <row r="36">
          <cell r="B36" t="str">
            <v>NM</v>
          </cell>
          <cell r="C36">
            <v>530.5</v>
          </cell>
        </row>
        <row r="37">
          <cell r="B37" t="str">
            <v>NV</v>
          </cell>
          <cell r="C37">
            <v>466.9</v>
          </cell>
        </row>
        <row r="38">
          <cell r="B38" t="str">
            <v>NY</v>
          </cell>
          <cell r="C38">
            <v>793.6</v>
          </cell>
        </row>
        <row r="39">
          <cell r="B39" t="str">
            <v>OH</v>
          </cell>
          <cell r="C39">
            <v>1088.5999999999999</v>
          </cell>
        </row>
        <row r="40">
          <cell r="B40" t="str">
            <v>OK</v>
          </cell>
          <cell r="C40">
            <v>311.39999999999998</v>
          </cell>
        </row>
        <row r="41">
          <cell r="B41" t="str">
            <v>OR</v>
          </cell>
          <cell r="C41">
            <v>412.2</v>
          </cell>
        </row>
        <row r="42">
          <cell r="B42" t="str">
            <v>PA</v>
          </cell>
          <cell r="C42">
            <v>347.3</v>
          </cell>
        </row>
        <row r="43">
          <cell r="B43" t="str">
            <v>RI</v>
          </cell>
          <cell r="C43">
            <v>0</v>
          </cell>
        </row>
        <row r="44">
          <cell r="B44" t="str">
            <v>SC</v>
          </cell>
          <cell r="C44">
            <v>602</v>
          </cell>
        </row>
        <row r="45">
          <cell r="B45" t="str">
            <v>SD</v>
          </cell>
          <cell r="C45">
            <v>0</v>
          </cell>
        </row>
        <row r="46">
          <cell r="B46" t="str">
            <v>TN</v>
          </cell>
          <cell r="C46">
            <v>873.2</v>
          </cell>
        </row>
        <row r="47">
          <cell r="B47" t="str">
            <v>TX</v>
          </cell>
          <cell r="C47">
            <v>2668.7</v>
          </cell>
        </row>
        <row r="48">
          <cell r="B48" t="str">
            <v>UT</v>
          </cell>
          <cell r="C48">
            <v>226.7</v>
          </cell>
        </row>
        <row r="49">
          <cell r="B49" t="str">
            <v>VA</v>
          </cell>
          <cell r="C49">
            <v>244.2</v>
          </cell>
        </row>
        <row r="50">
          <cell r="B50" t="str">
            <v>VT</v>
          </cell>
          <cell r="C50">
            <v>0</v>
          </cell>
        </row>
        <row r="51">
          <cell r="B51" t="str">
            <v>WA</v>
          </cell>
          <cell r="C51">
            <v>521.70000000000005</v>
          </cell>
        </row>
        <row r="52">
          <cell r="B52" t="str">
            <v>WI</v>
          </cell>
          <cell r="C52">
            <v>537.6</v>
          </cell>
        </row>
        <row r="53">
          <cell r="B53" t="str">
            <v>WV</v>
          </cell>
          <cell r="C53">
            <v>88.8</v>
          </cell>
        </row>
        <row r="54">
          <cell r="B54" t="str">
            <v>WY</v>
          </cell>
          <cell r="C54">
            <v>542.79999999999995</v>
          </cell>
        </row>
        <row r="55">
          <cell r="B55" t="str">
            <v>MX</v>
          </cell>
          <cell r="C55">
            <v>500</v>
          </cell>
        </row>
        <row r="56">
          <cell r="B56" t="str">
            <v>CD</v>
          </cell>
          <cell r="C56">
            <v>175</v>
          </cell>
        </row>
      </sheetData>
      <sheetData sheetId="3"/>
      <sheetData sheetId="4" refreshError="1">
        <row r="3">
          <cell r="B3" t="str">
            <v>Model Originations</v>
          </cell>
        </row>
        <row r="5">
          <cell r="C5" t="str">
            <v>Data</v>
          </cell>
        </row>
        <row r="6">
          <cell r="B6" t="str">
            <v>SegStartSt</v>
          </cell>
          <cell r="C6" t="str">
            <v>Sum of L&amp;FUnits</v>
          </cell>
          <cell r="D6" t="str">
            <v>Sum of L&amp;FRev</v>
          </cell>
          <cell r="E6" t="str">
            <v>Sum of L&amp;FContr</v>
          </cell>
        </row>
        <row r="7">
          <cell r="B7" t="str">
            <v>AL</v>
          </cell>
          <cell r="C7">
            <v>16213</v>
          </cell>
          <cell r="D7">
            <v>7072169</v>
          </cell>
          <cell r="E7">
            <v>83318</v>
          </cell>
        </row>
        <row r="8">
          <cell r="B8" t="str">
            <v>CA</v>
          </cell>
          <cell r="C8">
            <v>143280</v>
          </cell>
          <cell r="D8">
            <v>180129405</v>
          </cell>
          <cell r="E8">
            <v>23823169</v>
          </cell>
        </row>
        <row r="9">
          <cell r="B9" t="str">
            <v>CD</v>
          </cell>
          <cell r="C9">
            <v>556</v>
          </cell>
          <cell r="D9">
            <v>811354</v>
          </cell>
          <cell r="E9">
            <v>43283</v>
          </cell>
        </row>
        <row r="10">
          <cell r="B10" t="str">
            <v>DC</v>
          </cell>
          <cell r="C10">
            <v>0</v>
          </cell>
          <cell r="D10">
            <v>0</v>
          </cell>
          <cell r="E10">
            <v>0</v>
          </cell>
        </row>
        <row r="11">
          <cell r="B11" t="str">
            <v>FL</v>
          </cell>
          <cell r="C11">
            <v>138115</v>
          </cell>
          <cell r="D11">
            <v>58836691</v>
          </cell>
          <cell r="E11">
            <v>5550775</v>
          </cell>
        </row>
        <row r="12">
          <cell r="B12" t="str">
            <v>GA</v>
          </cell>
          <cell r="C12">
            <v>127533</v>
          </cell>
          <cell r="D12">
            <v>49952811</v>
          </cell>
          <cell r="E12">
            <v>3898745</v>
          </cell>
        </row>
        <row r="13">
          <cell r="B13" t="str">
            <v>IL</v>
          </cell>
          <cell r="C13">
            <v>650624</v>
          </cell>
          <cell r="D13">
            <v>389085936</v>
          </cell>
          <cell r="E13">
            <v>110899758</v>
          </cell>
        </row>
        <row r="14">
          <cell r="B14" t="str">
            <v>IN</v>
          </cell>
          <cell r="C14">
            <v>21472</v>
          </cell>
          <cell r="D14">
            <v>14687226</v>
          </cell>
          <cell r="E14">
            <v>2121182</v>
          </cell>
        </row>
        <row r="15">
          <cell r="B15" t="str">
            <v>LA</v>
          </cell>
          <cell r="C15">
            <v>91619</v>
          </cell>
          <cell r="D15">
            <v>35421149</v>
          </cell>
          <cell r="E15">
            <v>4958915</v>
          </cell>
        </row>
        <row r="16">
          <cell r="B16" t="str">
            <v>MA</v>
          </cell>
          <cell r="C16">
            <v>90766</v>
          </cell>
          <cell r="D16">
            <v>43949496</v>
          </cell>
          <cell r="E16">
            <v>18192330</v>
          </cell>
        </row>
        <row r="17">
          <cell r="B17" t="str">
            <v>MD</v>
          </cell>
          <cell r="C17">
            <v>50355</v>
          </cell>
          <cell r="D17">
            <v>23607964</v>
          </cell>
          <cell r="E17">
            <v>-2353739</v>
          </cell>
        </row>
        <row r="18">
          <cell r="B18" t="str">
            <v>MI</v>
          </cell>
          <cell r="C18">
            <v>38805</v>
          </cell>
          <cell r="D18">
            <v>11251838</v>
          </cell>
          <cell r="E18">
            <v>2358731</v>
          </cell>
        </row>
        <row r="19">
          <cell r="B19" t="str">
            <v>MO</v>
          </cell>
          <cell r="C19">
            <v>12828</v>
          </cell>
          <cell r="D19">
            <v>9107954</v>
          </cell>
          <cell r="E19">
            <v>640382</v>
          </cell>
        </row>
        <row r="20">
          <cell r="B20" t="str">
            <v>MS</v>
          </cell>
          <cell r="C20">
            <v>11</v>
          </cell>
          <cell r="D20">
            <v>12722</v>
          </cell>
          <cell r="E20">
            <v>2847</v>
          </cell>
        </row>
        <row r="21">
          <cell r="B21" t="str">
            <v>MX</v>
          </cell>
          <cell r="C21">
            <v>0</v>
          </cell>
          <cell r="D21">
            <v>0</v>
          </cell>
          <cell r="E21">
            <v>0</v>
          </cell>
        </row>
        <row r="22">
          <cell r="B22" t="str">
            <v>NC</v>
          </cell>
          <cell r="C22">
            <v>37142</v>
          </cell>
          <cell r="D22">
            <v>19318793</v>
          </cell>
          <cell r="E22">
            <v>-1305950</v>
          </cell>
        </row>
        <row r="23">
          <cell r="B23" t="str">
            <v>NE</v>
          </cell>
          <cell r="C23">
            <v>0</v>
          </cell>
          <cell r="D23">
            <v>0</v>
          </cell>
          <cell r="E23">
            <v>0</v>
          </cell>
        </row>
        <row r="24">
          <cell r="B24" t="str">
            <v>NJ</v>
          </cell>
          <cell r="C24">
            <v>282670</v>
          </cell>
          <cell r="D24">
            <v>112463053</v>
          </cell>
          <cell r="E24">
            <v>21660400</v>
          </cell>
        </row>
        <row r="25">
          <cell r="B25" t="str">
            <v>NY</v>
          </cell>
          <cell r="C25">
            <v>33395</v>
          </cell>
          <cell r="D25">
            <v>13162832</v>
          </cell>
          <cell r="E25">
            <v>2787342</v>
          </cell>
        </row>
        <row r="26">
          <cell r="B26" t="str">
            <v>OH</v>
          </cell>
          <cell r="C26">
            <v>121588</v>
          </cell>
          <cell r="D26">
            <v>61118585</v>
          </cell>
          <cell r="E26">
            <v>9625793</v>
          </cell>
        </row>
        <row r="27">
          <cell r="B27" t="str">
            <v>OR</v>
          </cell>
          <cell r="C27">
            <v>3236</v>
          </cell>
          <cell r="D27">
            <v>5214021</v>
          </cell>
          <cell r="E27">
            <v>26705</v>
          </cell>
        </row>
        <row r="28">
          <cell r="B28" t="str">
            <v>PA</v>
          </cell>
          <cell r="C28">
            <v>37061</v>
          </cell>
          <cell r="D28">
            <v>15478293</v>
          </cell>
          <cell r="E28">
            <v>1461999</v>
          </cell>
        </row>
        <row r="29">
          <cell r="B29" t="str">
            <v>SC</v>
          </cell>
          <cell r="C29">
            <v>48757</v>
          </cell>
          <cell r="D29">
            <v>20859805</v>
          </cell>
          <cell r="E29">
            <v>4768905</v>
          </cell>
        </row>
        <row r="30">
          <cell r="B30" t="str">
            <v>TN</v>
          </cell>
          <cell r="C30">
            <v>112760</v>
          </cell>
          <cell r="D30">
            <v>57930943</v>
          </cell>
          <cell r="E30">
            <v>12216792</v>
          </cell>
        </row>
        <row r="31">
          <cell r="B31" t="str">
            <v>TX</v>
          </cell>
          <cell r="C31">
            <v>8795</v>
          </cell>
          <cell r="D31">
            <v>5801728</v>
          </cell>
          <cell r="E31">
            <v>557651</v>
          </cell>
        </row>
        <row r="32">
          <cell r="B32" t="str">
            <v>VA</v>
          </cell>
          <cell r="C32">
            <v>15824</v>
          </cell>
          <cell r="D32">
            <v>7729115</v>
          </cell>
          <cell r="E32">
            <v>-1548773</v>
          </cell>
        </row>
        <row r="33">
          <cell r="B33" t="str">
            <v>WA</v>
          </cell>
          <cell r="C33">
            <v>6176</v>
          </cell>
          <cell r="D33">
            <v>8645728</v>
          </cell>
          <cell r="E33">
            <v>396341</v>
          </cell>
        </row>
        <row r="34">
          <cell r="B34" t="str">
            <v>WY</v>
          </cell>
          <cell r="C34">
            <v>0</v>
          </cell>
          <cell r="D34">
            <v>0</v>
          </cell>
          <cell r="E34">
            <v>0</v>
          </cell>
        </row>
        <row r="35">
          <cell r="B35" t="str">
            <v>Grand Total</v>
          </cell>
          <cell r="C35">
            <v>2089581</v>
          </cell>
          <cell r="D35">
            <v>1151649611</v>
          </cell>
          <cell r="E35">
            <v>220866901</v>
          </cell>
        </row>
      </sheetData>
      <sheetData sheetId="5" refreshError="1">
        <row r="1">
          <cell r="B1" t="str">
            <v>DStatesInModelOutput</v>
          </cell>
        </row>
        <row r="3">
          <cell r="B3" t="str">
            <v>Model Terminations</v>
          </cell>
        </row>
        <row r="5">
          <cell r="C5" t="str">
            <v>Data</v>
          </cell>
        </row>
        <row r="6">
          <cell r="B6" t="str">
            <v>SegEndSt</v>
          </cell>
          <cell r="C6" t="str">
            <v>Sum of L&amp;RUnits</v>
          </cell>
          <cell r="D6" t="str">
            <v>Sum of L&amp;RRev</v>
          </cell>
          <cell r="E6" t="str">
            <v>Sum of L&amp;RContr</v>
          </cell>
        </row>
        <row r="7">
          <cell r="B7" t="str">
            <v>AL</v>
          </cell>
          <cell r="C7">
            <v>7133</v>
          </cell>
          <cell r="D7">
            <v>2300941</v>
          </cell>
          <cell r="E7">
            <v>-125380</v>
          </cell>
        </row>
        <row r="8">
          <cell r="B8" t="str">
            <v>CA</v>
          </cell>
          <cell r="C8">
            <v>109063</v>
          </cell>
          <cell r="D8">
            <v>115831008</v>
          </cell>
          <cell r="E8">
            <v>529573</v>
          </cell>
        </row>
        <row r="9">
          <cell r="B9" t="str">
            <v>CD</v>
          </cell>
          <cell r="C9">
            <v>172</v>
          </cell>
          <cell r="D9">
            <v>279388</v>
          </cell>
          <cell r="E9">
            <v>63023</v>
          </cell>
        </row>
        <row r="10">
          <cell r="B10" t="str">
            <v>CO</v>
          </cell>
          <cell r="C10">
            <v>12</v>
          </cell>
          <cell r="D10">
            <v>17912</v>
          </cell>
          <cell r="E10">
            <v>3009</v>
          </cell>
        </row>
        <row r="11">
          <cell r="B11" t="str">
            <v>DC</v>
          </cell>
          <cell r="C11">
            <v>0</v>
          </cell>
          <cell r="D11">
            <v>0</v>
          </cell>
          <cell r="E11">
            <v>0</v>
          </cell>
        </row>
        <row r="12">
          <cell r="B12" t="str">
            <v>FL</v>
          </cell>
          <cell r="C12">
            <v>246574</v>
          </cell>
          <cell r="D12">
            <v>176213920</v>
          </cell>
          <cell r="E12">
            <v>32970082</v>
          </cell>
        </row>
        <row r="13">
          <cell r="B13" t="str">
            <v>GA</v>
          </cell>
          <cell r="C13">
            <v>163484</v>
          </cell>
          <cell r="D13">
            <v>67765810</v>
          </cell>
          <cell r="E13">
            <v>5152001</v>
          </cell>
        </row>
        <row r="14">
          <cell r="B14" t="str">
            <v>IA</v>
          </cell>
          <cell r="C14">
            <v>0</v>
          </cell>
          <cell r="D14">
            <v>0</v>
          </cell>
          <cell r="E14">
            <v>0</v>
          </cell>
        </row>
        <row r="15">
          <cell r="B15" t="str">
            <v>IL</v>
          </cell>
          <cell r="C15">
            <v>513197</v>
          </cell>
          <cell r="D15">
            <v>196798933</v>
          </cell>
          <cell r="E15">
            <v>33602883</v>
          </cell>
        </row>
        <row r="16">
          <cell r="B16" t="str">
            <v>IN</v>
          </cell>
          <cell r="C16">
            <v>15183</v>
          </cell>
          <cell r="D16">
            <v>6412638</v>
          </cell>
          <cell r="E16">
            <v>1236982</v>
          </cell>
        </row>
        <row r="17">
          <cell r="B17" t="str">
            <v>LA</v>
          </cell>
          <cell r="C17">
            <v>48824</v>
          </cell>
          <cell r="D17">
            <v>15621673</v>
          </cell>
          <cell r="E17">
            <v>98573</v>
          </cell>
        </row>
        <row r="18">
          <cell r="B18" t="str">
            <v>MA</v>
          </cell>
          <cell r="C18">
            <v>118313</v>
          </cell>
          <cell r="D18">
            <v>101280123</v>
          </cell>
          <cell r="E18">
            <v>38609574</v>
          </cell>
        </row>
        <row r="19">
          <cell r="B19" t="str">
            <v>MD</v>
          </cell>
          <cell r="C19">
            <v>65484</v>
          </cell>
          <cell r="D19">
            <v>45372825</v>
          </cell>
          <cell r="E19">
            <v>5333799</v>
          </cell>
        </row>
        <row r="20">
          <cell r="B20" t="str">
            <v>MI</v>
          </cell>
          <cell r="C20">
            <v>35997</v>
          </cell>
          <cell r="D20">
            <v>8113486</v>
          </cell>
          <cell r="E20">
            <v>-2278937</v>
          </cell>
        </row>
        <row r="21">
          <cell r="B21" t="str">
            <v>MO</v>
          </cell>
          <cell r="C21">
            <v>9277</v>
          </cell>
          <cell r="D21">
            <v>4219858</v>
          </cell>
          <cell r="E21">
            <v>124007</v>
          </cell>
        </row>
        <row r="22">
          <cell r="B22" t="str">
            <v>MS</v>
          </cell>
          <cell r="C22">
            <v>65</v>
          </cell>
          <cell r="D22">
            <v>43252</v>
          </cell>
          <cell r="E22">
            <v>2768</v>
          </cell>
        </row>
        <row r="23">
          <cell r="B23" t="str">
            <v>MX</v>
          </cell>
          <cell r="C23">
            <v>53</v>
          </cell>
          <cell r="D23">
            <v>22542</v>
          </cell>
          <cell r="E23">
            <v>2239</v>
          </cell>
        </row>
        <row r="24">
          <cell r="B24" t="str">
            <v>NC</v>
          </cell>
          <cell r="C24">
            <v>33498</v>
          </cell>
          <cell r="D24">
            <v>19096316</v>
          </cell>
          <cell r="E24">
            <v>1188699</v>
          </cell>
        </row>
        <row r="25">
          <cell r="B25" t="str">
            <v>NE</v>
          </cell>
          <cell r="C25">
            <v>0</v>
          </cell>
          <cell r="D25">
            <v>0</v>
          </cell>
          <cell r="E25">
            <v>0</v>
          </cell>
        </row>
        <row r="26">
          <cell r="B26" t="str">
            <v>NJ</v>
          </cell>
          <cell r="C26">
            <v>307910</v>
          </cell>
          <cell r="D26">
            <v>181569816</v>
          </cell>
          <cell r="E26">
            <v>67995557</v>
          </cell>
        </row>
        <row r="27">
          <cell r="B27" t="str">
            <v>NY</v>
          </cell>
          <cell r="C27">
            <v>39507</v>
          </cell>
          <cell r="D27">
            <v>21592393</v>
          </cell>
          <cell r="E27">
            <v>8864602</v>
          </cell>
        </row>
        <row r="28">
          <cell r="B28" t="str">
            <v>OH</v>
          </cell>
          <cell r="C28">
            <v>104366</v>
          </cell>
          <cell r="D28">
            <v>43434178</v>
          </cell>
          <cell r="E28">
            <v>9137195</v>
          </cell>
        </row>
        <row r="29">
          <cell r="B29" t="str">
            <v>OR</v>
          </cell>
          <cell r="C29">
            <v>3069</v>
          </cell>
          <cell r="D29">
            <v>4241145</v>
          </cell>
          <cell r="E29">
            <v>158253</v>
          </cell>
        </row>
        <row r="30">
          <cell r="B30" t="str">
            <v>PA</v>
          </cell>
          <cell r="C30">
            <v>63879</v>
          </cell>
          <cell r="D30">
            <v>46893106</v>
          </cell>
          <cell r="E30">
            <v>2440806</v>
          </cell>
        </row>
        <row r="31">
          <cell r="B31" t="str">
            <v>SC</v>
          </cell>
          <cell r="C31">
            <v>80934</v>
          </cell>
          <cell r="D31">
            <v>30217309</v>
          </cell>
          <cell r="E31">
            <v>5570735</v>
          </cell>
        </row>
        <row r="32">
          <cell r="B32" t="str">
            <v>TN</v>
          </cell>
          <cell r="C32">
            <v>89416</v>
          </cell>
          <cell r="D32">
            <v>39457803</v>
          </cell>
          <cell r="E32">
            <v>8520625</v>
          </cell>
        </row>
        <row r="33">
          <cell r="B33" t="str">
            <v>TX</v>
          </cell>
          <cell r="C33">
            <v>13414</v>
          </cell>
          <cell r="D33">
            <v>9689995</v>
          </cell>
          <cell r="E33">
            <v>975763</v>
          </cell>
        </row>
        <row r="34">
          <cell r="B34" t="str">
            <v>VA</v>
          </cell>
          <cell r="C34">
            <v>15677</v>
          </cell>
          <cell r="D34">
            <v>9419374</v>
          </cell>
          <cell r="E34">
            <v>562185</v>
          </cell>
        </row>
        <row r="35">
          <cell r="B35" t="str">
            <v>WA</v>
          </cell>
          <cell r="C35">
            <v>4980</v>
          </cell>
          <cell r="D35">
            <v>5627931</v>
          </cell>
          <cell r="E35">
            <v>123116</v>
          </cell>
        </row>
        <row r="36">
          <cell r="B36" t="str">
            <v>WI</v>
          </cell>
          <cell r="C36">
            <v>100</v>
          </cell>
          <cell r="D36">
            <v>115936</v>
          </cell>
          <cell r="E36">
            <v>5169</v>
          </cell>
        </row>
        <row r="37">
          <cell r="B37" t="str">
            <v>WY</v>
          </cell>
          <cell r="C37">
            <v>0</v>
          </cell>
          <cell r="D37">
            <v>0</v>
          </cell>
          <cell r="E37">
            <v>0</v>
          </cell>
        </row>
        <row r="38">
          <cell r="B38" t="str">
            <v>Grand Total</v>
          </cell>
          <cell r="C38">
            <v>2089581</v>
          </cell>
          <cell r="D38">
            <v>1151649611</v>
          </cell>
          <cell r="E38">
            <v>220866901</v>
          </cell>
        </row>
      </sheetData>
      <sheetData sheetId="6"/>
      <sheetData sheetId="7"/>
      <sheetData sheetId="8"/>
      <sheetData sheetId="9" refreshError="1">
        <row r="7">
          <cell r="B7" t="str">
            <v>AL</v>
          </cell>
          <cell r="C7">
            <v>16222</v>
          </cell>
          <cell r="D7">
            <v>7087445</v>
          </cell>
          <cell r="E7">
            <v>82849</v>
          </cell>
        </row>
        <row r="8">
          <cell r="B8" t="str">
            <v>CA</v>
          </cell>
          <cell r="C8">
            <v>143378</v>
          </cell>
          <cell r="D8">
            <v>180245091</v>
          </cell>
          <cell r="E8">
            <v>23844634</v>
          </cell>
        </row>
        <row r="9">
          <cell r="B9" t="str">
            <v>CD</v>
          </cell>
          <cell r="C9">
            <v>568</v>
          </cell>
          <cell r="D9">
            <v>830881</v>
          </cell>
          <cell r="E9">
            <v>45336</v>
          </cell>
        </row>
        <row r="10">
          <cell r="B10" t="str">
            <v>FL</v>
          </cell>
          <cell r="C10">
            <v>138218</v>
          </cell>
          <cell r="D10">
            <v>58921909</v>
          </cell>
          <cell r="E10">
            <v>5555988</v>
          </cell>
        </row>
        <row r="11">
          <cell r="B11" t="str">
            <v>GA</v>
          </cell>
          <cell r="C11">
            <v>127588</v>
          </cell>
          <cell r="D11">
            <v>50021165</v>
          </cell>
          <cell r="E11">
            <v>3912725</v>
          </cell>
        </row>
        <row r="12">
          <cell r="B12" t="str">
            <v>IL</v>
          </cell>
          <cell r="C12">
            <v>650624</v>
          </cell>
          <cell r="D12">
            <v>389085936</v>
          </cell>
          <cell r="E12">
            <v>110899758</v>
          </cell>
        </row>
        <row r="13">
          <cell r="B13" t="str">
            <v>IN</v>
          </cell>
          <cell r="C13">
            <v>21472</v>
          </cell>
          <cell r="D13">
            <v>14687226</v>
          </cell>
          <cell r="E13">
            <v>2121182</v>
          </cell>
        </row>
        <row r="14">
          <cell r="B14" t="str">
            <v>LA</v>
          </cell>
          <cell r="C14">
            <v>91635</v>
          </cell>
          <cell r="D14">
            <v>35446082</v>
          </cell>
          <cell r="E14">
            <v>4962063</v>
          </cell>
        </row>
        <row r="15">
          <cell r="B15" t="str">
            <v>MA</v>
          </cell>
          <cell r="C15">
            <v>90809</v>
          </cell>
          <cell r="D15">
            <v>44003057</v>
          </cell>
          <cell r="E15">
            <v>18198704</v>
          </cell>
        </row>
        <row r="16">
          <cell r="B16" t="str">
            <v>MD</v>
          </cell>
          <cell r="C16">
            <v>50355</v>
          </cell>
          <cell r="D16">
            <v>23607964</v>
          </cell>
          <cell r="E16">
            <v>-2353739</v>
          </cell>
        </row>
        <row r="17">
          <cell r="B17" t="str">
            <v>MI</v>
          </cell>
          <cell r="C17">
            <v>38805</v>
          </cell>
          <cell r="D17">
            <v>11251838</v>
          </cell>
          <cell r="E17">
            <v>2358731</v>
          </cell>
        </row>
        <row r="18">
          <cell r="B18" t="str">
            <v>MO</v>
          </cell>
          <cell r="C18">
            <v>12836</v>
          </cell>
          <cell r="D18">
            <v>9118370</v>
          </cell>
          <cell r="E18">
            <v>644805</v>
          </cell>
        </row>
        <row r="19">
          <cell r="B19" t="str">
            <v>MS</v>
          </cell>
          <cell r="C19">
            <v>11</v>
          </cell>
          <cell r="D19">
            <v>12722</v>
          </cell>
          <cell r="E19">
            <v>2847</v>
          </cell>
        </row>
        <row r="20">
          <cell r="B20" t="str">
            <v>NC</v>
          </cell>
          <cell r="C20">
            <v>37142</v>
          </cell>
          <cell r="D20">
            <v>19318793</v>
          </cell>
          <cell r="E20">
            <v>-1305950</v>
          </cell>
        </row>
        <row r="21">
          <cell r="B21" t="str">
            <v>NJ</v>
          </cell>
          <cell r="C21">
            <v>282700</v>
          </cell>
          <cell r="D21">
            <v>112472003</v>
          </cell>
          <cell r="E21">
            <v>21661331</v>
          </cell>
        </row>
        <row r="22">
          <cell r="B22" t="str">
            <v>NY</v>
          </cell>
          <cell r="C22">
            <v>33401</v>
          </cell>
          <cell r="D22">
            <v>13169906</v>
          </cell>
          <cell r="E22">
            <v>2788647</v>
          </cell>
        </row>
        <row r="23">
          <cell r="B23" t="str">
            <v>OH</v>
          </cell>
          <cell r="C23">
            <v>121595</v>
          </cell>
          <cell r="D23">
            <v>61130888</v>
          </cell>
          <cell r="E23">
            <v>9628304</v>
          </cell>
        </row>
        <row r="24">
          <cell r="B24" t="str">
            <v>OR</v>
          </cell>
          <cell r="C24">
            <v>3236</v>
          </cell>
          <cell r="D24">
            <v>5214021</v>
          </cell>
          <cell r="E24">
            <v>26705</v>
          </cell>
        </row>
        <row r="25">
          <cell r="B25" t="str">
            <v>PA</v>
          </cell>
          <cell r="C25">
            <v>37063</v>
          </cell>
          <cell r="D25">
            <v>15479485</v>
          </cell>
          <cell r="E25">
            <v>1461973</v>
          </cell>
        </row>
        <row r="26">
          <cell r="B26" t="str">
            <v>SC</v>
          </cell>
          <cell r="C26">
            <v>48773</v>
          </cell>
          <cell r="D26">
            <v>20883337</v>
          </cell>
          <cell r="E26">
            <v>4768595</v>
          </cell>
        </row>
        <row r="27">
          <cell r="B27" t="str">
            <v>TN</v>
          </cell>
          <cell r="C27">
            <v>112765</v>
          </cell>
          <cell r="D27">
            <v>57937228</v>
          </cell>
          <cell r="E27">
            <v>12217396</v>
          </cell>
        </row>
        <row r="28">
          <cell r="B28" t="str">
            <v>TX</v>
          </cell>
          <cell r="C28">
            <v>8795</v>
          </cell>
          <cell r="D28">
            <v>5801728</v>
          </cell>
          <cell r="E28">
            <v>557651</v>
          </cell>
        </row>
        <row r="29">
          <cell r="B29" t="str">
            <v>VA</v>
          </cell>
          <cell r="C29">
            <v>15859</v>
          </cell>
          <cell r="D29">
            <v>7750215</v>
          </cell>
          <cell r="E29">
            <v>-1538181</v>
          </cell>
        </row>
        <row r="30">
          <cell r="B30" t="str">
            <v>WA</v>
          </cell>
          <cell r="C30">
            <v>6361</v>
          </cell>
          <cell r="D30">
            <v>8938242</v>
          </cell>
          <cell r="E30">
            <v>377085</v>
          </cell>
        </row>
        <row r="31">
          <cell r="B31" t="str">
            <v>Grand Total</v>
          </cell>
          <cell r="C31">
            <v>2090211</v>
          </cell>
          <cell r="D31">
            <v>1152415532</v>
          </cell>
          <cell r="E31">
            <v>220919439</v>
          </cell>
        </row>
      </sheetData>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0"/>
      <sheetName val="L586"/>
      <sheetName val="ETC695"/>
      <sheetName val="N1794"/>
      <sheetName val="N066"/>
      <sheetName val="N192"/>
      <sheetName val="N291"/>
      <sheetName val="N591AA"/>
      <sheetName val="N693-LMS"/>
      <sheetName val="N693-PLIS"/>
      <sheetName val="PAY%"/>
    </sheetNames>
    <sheetDataSet>
      <sheetData sheetId="0">
        <row r="5">
          <cell r="C5">
            <v>6.7500000000000004E-2</v>
          </cell>
        </row>
        <row r="6">
          <cell r="C6">
            <v>5</v>
          </cell>
        </row>
        <row r="7">
          <cell r="C7">
            <v>4</v>
          </cell>
        </row>
        <row r="8">
          <cell r="C8">
            <v>36671</v>
          </cell>
        </row>
        <row r="13">
          <cell r="C13">
            <v>401887.68</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Tax"/>
      <sheetName val="BS Consol upload"/>
      <sheetName val="IS Consol upload"/>
      <sheetName val="Ownership"/>
      <sheetName val="Elim JE"/>
      <sheetName val="Elim Recon"/>
      <sheetName val="JCI"/>
      <sheetName val="Starr"/>
      <sheetName val="Supra"/>
      <sheetName val="Anchorage"/>
      <sheetName val="CSXdeMexico"/>
      <sheetName val="Yukon"/>
      <sheetName val="Yukon TB"/>
      <sheetName val="OSPRE"/>
      <sheetName val="BPIC"/>
      <sheetName val="COPT"/>
      <sheetName val="WP LAND"/>
      <sheetName val="TB CBUS"/>
    </sheetNames>
    <sheetDataSet>
      <sheetData sheetId="0" refreshError="1"/>
      <sheetData sheetId="1" refreshError="1">
        <row r="17">
          <cell r="F17" t="str">
            <v xml:space="preserve"> </v>
          </cell>
          <cell r="S17">
            <v>0</v>
          </cell>
        </row>
        <row r="18">
          <cell r="F18">
            <v>10120000</v>
          </cell>
          <cell r="G18">
            <v>0</v>
          </cell>
          <cell r="H18">
            <v>0</v>
          </cell>
          <cell r="I18">
            <v>0</v>
          </cell>
          <cell r="J18">
            <v>0</v>
          </cell>
          <cell r="K18">
            <v>0</v>
          </cell>
          <cell r="L18">
            <v>0</v>
          </cell>
          <cell r="M18">
            <v>0</v>
          </cell>
          <cell r="N18">
            <v>0</v>
          </cell>
          <cell r="O18">
            <v>0</v>
          </cell>
          <cell r="P18">
            <v>0</v>
          </cell>
          <cell r="Q18">
            <v>353000</v>
          </cell>
          <cell r="S18">
            <v>353000</v>
          </cell>
          <cell r="V18">
            <v>353000</v>
          </cell>
          <cell r="W18">
            <v>10100000</v>
          </cell>
          <cell r="X18">
            <v>352495.15</v>
          </cell>
          <cell r="AA18">
            <v>352</v>
          </cell>
          <cell r="AB18" t="e">
            <v>#NAME?</v>
          </cell>
        </row>
        <row r="19">
          <cell r="F19">
            <v>10100030</v>
          </cell>
          <cell r="G19">
            <v>0</v>
          </cell>
          <cell r="H19">
            <v>0</v>
          </cell>
          <cell r="I19">
            <v>0</v>
          </cell>
          <cell r="J19">
            <v>0</v>
          </cell>
          <cell r="K19">
            <v>0</v>
          </cell>
          <cell r="L19">
            <v>6119.96</v>
          </cell>
          <cell r="M19">
            <v>0</v>
          </cell>
          <cell r="N19">
            <v>0</v>
          </cell>
          <cell r="O19">
            <v>0</v>
          </cell>
          <cell r="P19">
            <v>0</v>
          </cell>
          <cell r="Q19">
            <v>0</v>
          </cell>
          <cell r="S19">
            <v>6119.96</v>
          </cell>
          <cell r="V19">
            <v>6119.96</v>
          </cell>
        </row>
        <row r="20">
          <cell r="F20">
            <v>10100040</v>
          </cell>
          <cell r="G20">
            <v>0</v>
          </cell>
          <cell r="H20">
            <v>-6624.81</v>
          </cell>
          <cell r="I20">
            <v>0</v>
          </cell>
          <cell r="J20">
            <v>0</v>
          </cell>
          <cell r="K20">
            <v>0</v>
          </cell>
          <cell r="L20">
            <v>0</v>
          </cell>
          <cell r="M20">
            <v>0</v>
          </cell>
          <cell r="N20">
            <v>0</v>
          </cell>
          <cell r="O20">
            <v>0</v>
          </cell>
          <cell r="P20">
            <v>0</v>
          </cell>
          <cell r="Q20">
            <v>0</v>
          </cell>
          <cell r="S20">
            <v>-6624.81</v>
          </cell>
          <cell r="V20">
            <v>-6624.81</v>
          </cell>
        </row>
        <row r="21">
          <cell r="F21">
            <v>10120001</v>
          </cell>
          <cell r="G21">
            <v>-321121.08</v>
          </cell>
          <cell r="H21">
            <v>-4312663.32</v>
          </cell>
          <cell r="I21">
            <v>-20014567.600000001</v>
          </cell>
          <cell r="J21">
            <v>-4693461.05</v>
          </cell>
          <cell r="K21">
            <v>0</v>
          </cell>
          <cell r="L21">
            <v>5336026.2500000009</v>
          </cell>
          <cell r="M21">
            <v>1378641097.8800001</v>
          </cell>
          <cell r="N21">
            <v>0</v>
          </cell>
          <cell r="O21">
            <v>13676978.699999999</v>
          </cell>
          <cell r="P21">
            <v>-124699.83</v>
          </cell>
          <cell r="Q21">
            <v>0</v>
          </cell>
          <cell r="S21">
            <v>1368187589.9500003</v>
          </cell>
          <cell r="V21">
            <v>1368187589.9500003</v>
          </cell>
          <cell r="W21" t="str">
            <v>10120000.CORPCP</v>
          </cell>
          <cell r="X21">
            <v>1369510241.3400004</v>
          </cell>
          <cell r="AA21">
            <v>1369510</v>
          </cell>
          <cell r="AB21" t="e">
            <v>#NAME?</v>
          </cell>
        </row>
        <row r="22">
          <cell r="F22" t="str">
            <v>10120000.CORPCP</v>
          </cell>
          <cell r="G22">
            <v>0</v>
          </cell>
          <cell r="H22">
            <v>0</v>
          </cell>
          <cell r="I22">
            <v>0</v>
          </cell>
          <cell r="J22">
            <v>0</v>
          </cell>
          <cell r="K22">
            <v>0</v>
          </cell>
          <cell r="L22">
            <v>0</v>
          </cell>
          <cell r="M22">
            <v>0</v>
          </cell>
          <cell r="N22">
            <v>0</v>
          </cell>
          <cell r="O22">
            <v>0</v>
          </cell>
          <cell r="P22">
            <v>0</v>
          </cell>
          <cell r="Q22">
            <v>-1025000</v>
          </cell>
          <cell r="S22">
            <v>-1025000</v>
          </cell>
          <cell r="V22">
            <v>-1025000</v>
          </cell>
        </row>
        <row r="23">
          <cell r="F23">
            <v>10130015</v>
          </cell>
          <cell r="G23">
            <v>0</v>
          </cell>
          <cell r="H23">
            <v>0</v>
          </cell>
          <cell r="I23">
            <v>0</v>
          </cell>
          <cell r="J23">
            <v>0</v>
          </cell>
          <cell r="K23">
            <v>0</v>
          </cell>
          <cell r="L23">
            <v>0</v>
          </cell>
          <cell r="M23">
            <v>1924366.75</v>
          </cell>
          <cell r="N23">
            <v>0</v>
          </cell>
          <cell r="O23">
            <v>0</v>
          </cell>
          <cell r="P23">
            <v>0</v>
          </cell>
          <cell r="Q23">
            <v>0</v>
          </cell>
          <cell r="S23">
            <v>1924366.75</v>
          </cell>
          <cell r="V23">
            <v>1924366.75</v>
          </cell>
        </row>
        <row r="24">
          <cell r="F24">
            <v>10130025</v>
          </cell>
          <cell r="G24">
            <v>0</v>
          </cell>
          <cell r="H24">
            <v>0</v>
          </cell>
          <cell r="I24">
            <v>0</v>
          </cell>
          <cell r="J24">
            <v>0</v>
          </cell>
          <cell r="K24">
            <v>0</v>
          </cell>
          <cell r="L24">
            <v>0</v>
          </cell>
          <cell r="M24">
            <v>423284.64000000013</v>
          </cell>
          <cell r="N24">
            <v>0</v>
          </cell>
          <cell r="O24">
            <v>0</v>
          </cell>
          <cell r="P24">
            <v>0</v>
          </cell>
          <cell r="Q24">
            <v>0</v>
          </cell>
          <cell r="S24">
            <v>423284.64000000013</v>
          </cell>
          <cell r="V24">
            <v>423284.64000000013</v>
          </cell>
        </row>
        <row r="25">
          <cell r="F25">
            <v>10170010</v>
          </cell>
          <cell r="G25">
            <v>0</v>
          </cell>
          <cell r="H25">
            <v>0</v>
          </cell>
          <cell r="I25">
            <v>0</v>
          </cell>
          <cell r="J25">
            <v>0</v>
          </cell>
          <cell r="K25">
            <v>0</v>
          </cell>
          <cell r="L25">
            <v>0</v>
          </cell>
          <cell r="M25">
            <v>0</v>
          </cell>
          <cell r="N25">
            <v>0</v>
          </cell>
          <cell r="O25">
            <v>0</v>
          </cell>
          <cell r="P25">
            <v>0</v>
          </cell>
          <cell r="Q25">
            <v>0</v>
          </cell>
          <cell r="S25">
            <v>0</v>
          </cell>
          <cell r="V25">
            <v>0</v>
          </cell>
        </row>
        <row r="26">
          <cell r="F26">
            <v>10530097</v>
          </cell>
          <cell r="G26">
            <v>0</v>
          </cell>
          <cell r="H26">
            <v>0</v>
          </cell>
          <cell r="I26">
            <v>0</v>
          </cell>
          <cell r="J26">
            <v>0</v>
          </cell>
          <cell r="K26">
            <v>0</v>
          </cell>
          <cell r="L26">
            <v>0</v>
          </cell>
          <cell r="M26">
            <v>0</v>
          </cell>
          <cell r="N26">
            <v>0</v>
          </cell>
          <cell r="O26">
            <v>594826.56999999995</v>
          </cell>
          <cell r="P26">
            <v>0</v>
          </cell>
          <cell r="Q26">
            <v>0</v>
          </cell>
          <cell r="S26">
            <v>594826.56999999995</v>
          </cell>
          <cell r="V26">
            <v>594826.56999999995</v>
          </cell>
        </row>
        <row r="27">
          <cell r="F27">
            <v>10550000</v>
          </cell>
          <cell r="G27">
            <v>0</v>
          </cell>
          <cell r="H27">
            <v>0</v>
          </cell>
          <cell r="I27">
            <v>0</v>
          </cell>
          <cell r="J27">
            <v>0</v>
          </cell>
          <cell r="K27">
            <v>0</v>
          </cell>
          <cell r="L27">
            <v>0</v>
          </cell>
          <cell r="M27">
            <v>0</v>
          </cell>
          <cell r="N27">
            <v>0</v>
          </cell>
          <cell r="O27">
            <v>0</v>
          </cell>
          <cell r="P27">
            <v>0</v>
          </cell>
          <cell r="Q27">
            <v>897000</v>
          </cell>
          <cell r="S27">
            <v>897000</v>
          </cell>
          <cell r="V27">
            <v>897000</v>
          </cell>
        </row>
        <row r="28">
          <cell r="F28">
            <v>10550115</v>
          </cell>
          <cell r="G28">
            <v>0</v>
          </cell>
          <cell r="H28">
            <v>313990.09000000003</v>
          </cell>
          <cell r="I28">
            <v>0</v>
          </cell>
          <cell r="J28">
            <v>0</v>
          </cell>
          <cell r="K28">
            <v>0</v>
          </cell>
          <cell r="L28">
            <v>0</v>
          </cell>
          <cell r="M28">
            <v>0</v>
          </cell>
          <cell r="N28">
            <v>0</v>
          </cell>
          <cell r="O28">
            <v>0</v>
          </cell>
          <cell r="P28">
            <v>0</v>
          </cell>
          <cell r="Q28">
            <v>0</v>
          </cell>
          <cell r="S28">
            <v>313990.09000000003</v>
          </cell>
          <cell r="V28">
            <v>313990.09000000003</v>
          </cell>
          <cell r="W28">
            <v>10550000</v>
          </cell>
          <cell r="X28">
            <v>1805816.66</v>
          </cell>
          <cell r="AA28">
            <v>1806</v>
          </cell>
          <cell r="AB28" t="e">
            <v>#NAME?</v>
          </cell>
        </row>
        <row r="29">
          <cell r="F29">
            <v>10560000</v>
          </cell>
          <cell r="G29">
            <v>0</v>
          </cell>
          <cell r="H29">
            <v>0</v>
          </cell>
          <cell r="I29">
            <v>0</v>
          </cell>
          <cell r="J29">
            <v>0</v>
          </cell>
          <cell r="K29">
            <v>0</v>
          </cell>
          <cell r="L29">
            <v>0</v>
          </cell>
          <cell r="M29">
            <v>0</v>
          </cell>
          <cell r="N29">
            <v>0</v>
          </cell>
          <cell r="O29">
            <v>0</v>
          </cell>
          <cell r="P29">
            <v>0</v>
          </cell>
          <cell r="Q29">
            <v>-47000</v>
          </cell>
          <cell r="S29">
            <v>-47000</v>
          </cell>
          <cell r="V29">
            <v>-47000</v>
          </cell>
          <cell r="W29">
            <v>10560000</v>
          </cell>
          <cell r="X29">
            <v>-47000</v>
          </cell>
          <cell r="AA29">
            <v>-47</v>
          </cell>
          <cell r="AB29" t="e">
            <v>#NAME?</v>
          </cell>
        </row>
        <row r="30">
          <cell r="F30">
            <v>10570000</v>
          </cell>
          <cell r="G30">
            <v>0</v>
          </cell>
          <cell r="H30">
            <v>0</v>
          </cell>
          <cell r="I30">
            <v>0</v>
          </cell>
          <cell r="J30">
            <v>0</v>
          </cell>
          <cell r="K30">
            <v>0</v>
          </cell>
          <cell r="L30">
            <v>0</v>
          </cell>
          <cell r="M30">
            <v>0</v>
          </cell>
          <cell r="N30">
            <v>0</v>
          </cell>
          <cell r="O30">
            <v>0</v>
          </cell>
          <cell r="P30">
            <v>0</v>
          </cell>
          <cell r="Q30">
            <v>0</v>
          </cell>
          <cell r="S30">
            <v>0</v>
          </cell>
          <cell r="V30">
            <v>0</v>
          </cell>
        </row>
        <row r="31">
          <cell r="F31">
            <v>10570001</v>
          </cell>
          <cell r="G31">
            <v>20182.95</v>
          </cell>
          <cell r="H31">
            <v>0</v>
          </cell>
          <cell r="I31">
            <v>0</v>
          </cell>
          <cell r="J31">
            <v>0</v>
          </cell>
          <cell r="K31">
            <v>0</v>
          </cell>
          <cell r="L31">
            <v>-6883.09</v>
          </cell>
          <cell r="M31">
            <v>-792194.81</v>
          </cell>
          <cell r="N31">
            <v>0</v>
          </cell>
          <cell r="O31">
            <v>696233.29</v>
          </cell>
          <cell r="P31">
            <v>14860.5</v>
          </cell>
          <cell r="Q31">
            <v>0</v>
          </cell>
          <cell r="S31">
            <v>-67801.160000000033</v>
          </cell>
          <cell r="V31">
            <v>-67801.160000000033</v>
          </cell>
        </row>
        <row r="32">
          <cell r="F32">
            <v>10570170</v>
          </cell>
          <cell r="G32">
            <v>0</v>
          </cell>
          <cell r="H32">
            <v>0</v>
          </cell>
          <cell r="I32">
            <v>0</v>
          </cell>
          <cell r="J32">
            <v>0</v>
          </cell>
          <cell r="K32">
            <v>0</v>
          </cell>
          <cell r="L32">
            <v>0</v>
          </cell>
          <cell r="M32">
            <v>0</v>
          </cell>
          <cell r="N32">
            <v>0</v>
          </cell>
          <cell r="O32">
            <v>0</v>
          </cell>
          <cell r="P32">
            <v>0</v>
          </cell>
          <cell r="Q32">
            <v>0</v>
          </cell>
          <cell r="S32">
            <v>0</v>
          </cell>
          <cell r="T32">
            <v>0</v>
          </cell>
          <cell r="V32">
            <v>0</v>
          </cell>
          <cell r="W32">
            <v>10570170</v>
          </cell>
          <cell r="X32">
            <v>0</v>
          </cell>
          <cell r="AA32">
            <v>0</v>
          </cell>
          <cell r="AB32" t="str">
            <v>N/A</v>
          </cell>
        </row>
        <row r="33">
          <cell r="F33">
            <v>10570290</v>
          </cell>
          <cell r="G33">
            <v>0</v>
          </cell>
          <cell r="H33">
            <v>0</v>
          </cell>
          <cell r="I33">
            <v>0</v>
          </cell>
          <cell r="J33">
            <v>0</v>
          </cell>
          <cell r="K33">
            <v>0</v>
          </cell>
          <cell r="L33">
            <v>0</v>
          </cell>
          <cell r="M33">
            <v>-192350</v>
          </cell>
          <cell r="N33">
            <v>0</v>
          </cell>
          <cell r="O33">
            <v>0</v>
          </cell>
          <cell r="P33">
            <v>0</v>
          </cell>
          <cell r="Q33">
            <v>0</v>
          </cell>
          <cell r="S33">
            <v>-192350</v>
          </cell>
          <cell r="V33">
            <v>-192350</v>
          </cell>
        </row>
        <row r="34">
          <cell r="F34">
            <v>10570200</v>
          </cell>
          <cell r="G34">
            <v>0</v>
          </cell>
          <cell r="H34">
            <v>0</v>
          </cell>
          <cell r="I34">
            <v>0</v>
          </cell>
          <cell r="J34">
            <v>0</v>
          </cell>
          <cell r="K34">
            <v>0</v>
          </cell>
          <cell r="L34">
            <v>0</v>
          </cell>
          <cell r="M34">
            <v>0</v>
          </cell>
          <cell r="N34">
            <v>0</v>
          </cell>
          <cell r="O34">
            <v>0</v>
          </cell>
          <cell r="P34">
            <v>0</v>
          </cell>
          <cell r="Q34">
            <v>0</v>
          </cell>
          <cell r="S34">
            <v>0</v>
          </cell>
          <cell r="V34">
            <v>0</v>
          </cell>
          <cell r="W34" t="str">
            <v>10570000.CSXTRL</v>
          </cell>
          <cell r="X34">
            <v>7303722.79</v>
          </cell>
          <cell r="AA34">
            <v>7304</v>
          </cell>
          <cell r="AB34" t="e">
            <v>#NAME?</v>
          </cell>
        </row>
        <row r="35">
          <cell r="F35">
            <v>10570235</v>
          </cell>
          <cell r="G35">
            <v>0</v>
          </cell>
          <cell r="H35">
            <v>0</v>
          </cell>
          <cell r="I35">
            <v>0</v>
          </cell>
          <cell r="J35">
            <v>0</v>
          </cell>
          <cell r="K35">
            <v>0</v>
          </cell>
          <cell r="L35">
            <v>0</v>
          </cell>
          <cell r="M35">
            <v>0</v>
          </cell>
          <cell r="N35">
            <v>0</v>
          </cell>
          <cell r="O35">
            <v>0</v>
          </cell>
          <cell r="P35">
            <v>0</v>
          </cell>
          <cell r="Q35">
            <v>0</v>
          </cell>
          <cell r="S35">
            <v>0</v>
          </cell>
          <cell r="V35">
            <v>0</v>
          </cell>
          <cell r="W35" t="str">
            <v>10570000.CORPCP</v>
          </cell>
          <cell r="X35">
            <v>-128350.01000000004</v>
          </cell>
          <cell r="AA35">
            <v>-128</v>
          </cell>
          <cell r="AB35" t="e">
            <v>#NAME?</v>
          </cell>
        </row>
        <row r="36">
          <cell r="F36">
            <v>10570238</v>
          </cell>
          <cell r="G36">
            <v>0</v>
          </cell>
          <cell r="H36">
            <v>0</v>
          </cell>
          <cell r="I36">
            <v>0</v>
          </cell>
          <cell r="J36">
            <v>0</v>
          </cell>
          <cell r="K36">
            <v>0</v>
          </cell>
          <cell r="L36">
            <v>0</v>
          </cell>
          <cell r="M36">
            <v>0</v>
          </cell>
          <cell r="N36">
            <v>0</v>
          </cell>
          <cell r="O36">
            <v>0</v>
          </cell>
          <cell r="P36">
            <v>0</v>
          </cell>
          <cell r="Q36">
            <v>0</v>
          </cell>
          <cell r="S36">
            <v>0</v>
          </cell>
          <cell r="V36">
            <v>0</v>
          </cell>
        </row>
        <row r="37">
          <cell r="F37">
            <v>10570110</v>
          </cell>
          <cell r="G37">
            <v>0</v>
          </cell>
          <cell r="H37">
            <v>0</v>
          </cell>
          <cell r="I37">
            <v>0</v>
          </cell>
          <cell r="J37">
            <v>0</v>
          </cell>
          <cell r="K37">
            <v>0</v>
          </cell>
          <cell r="L37">
            <v>0</v>
          </cell>
          <cell r="M37">
            <v>-5982725.6499999985</v>
          </cell>
          <cell r="N37">
            <v>0</v>
          </cell>
          <cell r="O37">
            <v>0</v>
          </cell>
          <cell r="P37">
            <v>0</v>
          </cell>
          <cell r="Q37">
            <v>0</v>
          </cell>
          <cell r="S37">
            <v>-5982725.6499999985</v>
          </cell>
          <cell r="V37">
            <v>-5982725.6499999985</v>
          </cell>
          <cell r="W37" t="str">
            <v>10570000.GRNBRS</v>
          </cell>
          <cell r="X37">
            <v>-5982725.6499999985</v>
          </cell>
          <cell r="AA37">
            <v>-5983</v>
          </cell>
          <cell r="AB37" t="e">
            <v>#NAME?</v>
          </cell>
        </row>
        <row r="38">
          <cell r="F38">
            <v>10577015</v>
          </cell>
          <cell r="G38">
            <v>0</v>
          </cell>
          <cell r="H38">
            <v>0</v>
          </cell>
          <cell r="I38">
            <v>0</v>
          </cell>
          <cell r="J38">
            <v>0</v>
          </cell>
          <cell r="K38">
            <v>0</v>
          </cell>
          <cell r="L38">
            <v>0</v>
          </cell>
          <cell r="M38">
            <v>0</v>
          </cell>
          <cell r="N38">
            <v>0</v>
          </cell>
          <cell r="O38">
            <v>0</v>
          </cell>
          <cell r="P38">
            <v>8470.7900000000009</v>
          </cell>
          <cell r="Q38">
            <v>0</v>
          </cell>
          <cell r="S38">
            <v>8470.7900000000009</v>
          </cell>
          <cell r="T38">
            <v>-8470.7900000000009</v>
          </cell>
          <cell r="V38">
            <v>0</v>
          </cell>
        </row>
        <row r="39">
          <cell r="F39">
            <v>10577016</v>
          </cell>
          <cell r="G39">
            <v>0</v>
          </cell>
          <cell r="H39">
            <v>0</v>
          </cell>
          <cell r="I39">
            <v>0</v>
          </cell>
          <cell r="J39">
            <v>0</v>
          </cell>
          <cell r="K39">
            <v>0</v>
          </cell>
          <cell r="L39">
            <v>0</v>
          </cell>
          <cell r="M39">
            <v>0</v>
          </cell>
          <cell r="N39">
            <v>0</v>
          </cell>
          <cell r="O39">
            <v>-8470.7900000000009</v>
          </cell>
          <cell r="P39">
            <v>0</v>
          </cell>
          <cell r="Q39">
            <v>0</v>
          </cell>
          <cell r="S39">
            <v>-8470.7900000000009</v>
          </cell>
          <cell r="T39">
            <v>8470.7900000000009</v>
          </cell>
          <cell r="V39">
            <v>0</v>
          </cell>
        </row>
        <row r="40">
          <cell r="F40">
            <v>10576720</v>
          </cell>
          <cell r="G40">
            <v>0</v>
          </cell>
          <cell r="H40">
            <v>0</v>
          </cell>
          <cell r="I40">
            <v>0</v>
          </cell>
          <cell r="J40">
            <v>0</v>
          </cell>
          <cell r="K40">
            <v>0</v>
          </cell>
          <cell r="L40">
            <v>0</v>
          </cell>
          <cell r="M40">
            <v>-60548.85</v>
          </cell>
          <cell r="N40">
            <v>0</v>
          </cell>
          <cell r="O40">
            <v>0</v>
          </cell>
          <cell r="P40">
            <v>0</v>
          </cell>
          <cell r="Q40">
            <v>0</v>
          </cell>
          <cell r="S40">
            <v>-60548.85</v>
          </cell>
          <cell r="V40">
            <v>-60548.85</v>
          </cell>
        </row>
        <row r="41">
          <cell r="F41" t="str">
            <v>Elimination</v>
          </cell>
          <cell r="G41">
            <v>0</v>
          </cell>
          <cell r="H41">
            <v>0</v>
          </cell>
          <cell r="I41">
            <v>0</v>
          </cell>
          <cell r="J41">
            <v>0</v>
          </cell>
          <cell r="K41">
            <v>0</v>
          </cell>
          <cell r="L41">
            <v>0</v>
          </cell>
          <cell r="M41">
            <v>750150</v>
          </cell>
          <cell r="N41">
            <v>0</v>
          </cell>
          <cell r="O41">
            <v>0</v>
          </cell>
          <cell r="P41">
            <v>0</v>
          </cell>
          <cell r="Q41">
            <v>356000</v>
          </cell>
          <cell r="S41">
            <v>1106150</v>
          </cell>
          <cell r="T41">
            <v>-1106150</v>
          </cell>
          <cell r="U41" t="str">
            <v>D</v>
          </cell>
          <cell r="V41">
            <v>0</v>
          </cell>
        </row>
        <row r="42">
          <cell r="F42">
            <v>10571030</v>
          </cell>
          <cell r="G42">
            <v>0</v>
          </cell>
          <cell r="H42">
            <v>0</v>
          </cell>
          <cell r="I42">
            <v>0</v>
          </cell>
          <cell r="J42">
            <v>0</v>
          </cell>
          <cell r="K42">
            <v>0</v>
          </cell>
          <cell r="L42">
            <v>0</v>
          </cell>
          <cell r="M42">
            <v>0</v>
          </cell>
          <cell r="N42">
            <v>0</v>
          </cell>
          <cell r="O42">
            <v>-3541.49</v>
          </cell>
          <cell r="P42">
            <v>0</v>
          </cell>
          <cell r="Q42">
            <v>0</v>
          </cell>
          <cell r="S42">
            <v>-3541.49</v>
          </cell>
          <cell r="V42">
            <v>-3541.49</v>
          </cell>
        </row>
        <row r="43">
          <cell r="F43">
            <v>10571000</v>
          </cell>
          <cell r="G43">
            <v>0</v>
          </cell>
          <cell r="H43">
            <v>3880499.23</v>
          </cell>
          <cell r="I43">
            <v>0</v>
          </cell>
          <cell r="J43">
            <v>0</v>
          </cell>
          <cell r="K43">
            <v>0</v>
          </cell>
          <cell r="L43">
            <v>-10325</v>
          </cell>
          <cell r="M43">
            <v>0</v>
          </cell>
          <cell r="N43">
            <v>0</v>
          </cell>
          <cell r="O43">
            <v>3629262.84</v>
          </cell>
          <cell r="P43">
            <v>-1200</v>
          </cell>
          <cell r="Q43">
            <v>0</v>
          </cell>
          <cell r="S43">
            <v>7498237.0700000003</v>
          </cell>
          <cell r="V43">
            <v>7498237.0700000003</v>
          </cell>
        </row>
        <row r="44">
          <cell r="F44">
            <v>10571550</v>
          </cell>
          <cell r="G44">
            <v>0</v>
          </cell>
          <cell r="H44">
            <v>0</v>
          </cell>
          <cell r="I44">
            <v>0</v>
          </cell>
          <cell r="J44">
            <v>0</v>
          </cell>
          <cell r="K44">
            <v>0</v>
          </cell>
          <cell r="L44">
            <v>0</v>
          </cell>
          <cell r="M44">
            <v>0</v>
          </cell>
          <cell r="N44">
            <v>0</v>
          </cell>
          <cell r="O44">
            <v>1353.04</v>
          </cell>
          <cell r="P44">
            <v>0</v>
          </cell>
          <cell r="Q44">
            <v>0</v>
          </cell>
          <cell r="S44">
            <v>1353.04</v>
          </cell>
          <cell r="V44">
            <v>1353.04</v>
          </cell>
        </row>
        <row r="45">
          <cell r="F45">
            <v>10572600</v>
          </cell>
          <cell r="G45">
            <v>0</v>
          </cell>
          <cell r="H45">
            <v>0</v>
          </cell>
          <cell r="I45">
            <v>0</v>
          </cell>
          <cell r="J45">
            <v>0</v>
          </cell>
          <cell r="K45">
            <v>0</v>
          </cell>
          <cell r="L45">
            <v>0</v>
          </cell>
          <cell r="M45">
            <v>0</v>
          </cell>
          <cell r="N45">
            <v>0</v>
          </cell>
          <cell r="O45">
            <v>24.17</v>
          </cell>
          <cell r="P45">
            <v>0</v>
          </cell>
          <cell r="Q45">
            <v>0</v>
          </cell>
          <cell r="S45">
            <v>24.17</v>
          </cell>
          <cell r="V45">
            <v>24.17</v>
          </cell>
        </row>
        <row r="46">
          <cell r="F46">
            <v>10575900</v>
          </cell>
          <cell r="G46">
            <v>0</v>
          </cell>
          <cell r="H46">
            <v>0</v>
          </cell>
          <cell r="I46">
            <v>0</v>
          </cell>
          <cell r="J46">
            <v>0</v>
          </cell>
          <cell r="K46">
            <v>0</v>
          </cell>
          <cell r="L46">
            <v>-620</v>
          </cell>
          <cell r="M46">
            <v>560000</v>
          </cell>
          <cell r="N46">
            <v>0</v>
          </cell>
          <cell r="O46">
            <v>0</v>
          </cell>
          <cell r="P46">
            <v>0</v>
          </cell>
          <cell r="Q46">
            <v>0</v>
          </cell>
          <cell r="S46">
            <v>559380</v>
          </cell>
          <cell r="V46">
            <v>559380</v>
          </cell>
          <cell r="W46" t="str">
            <v>10570000.CYBRTC</v>
          </cell>
          <cell r="X46">
            <v>335023.55</v>
          </cell>
          <cell r="AA46">
            <v>335</v>
          </cell>
          <cell r="AB46" t="e">
            <v>#NAME?</v>
          </cell>
        </row>
        <row r="47">
          <cell r="F47">
            <v>10576020</v>
          </cell>
          <cell r="G47">
            <v>0</v>
          </cell>
          <cell r="H47">
            <v>0</v>
          </cell>
          <cell r="I47">
            <v>0</v>
          </cell>
          <cell r="J47">
            <v>0</v>
          </cell>
          <cell r="K47">
            <v>0</v>
          </cell>
          <cell r="L47">
            <v>-4</v>
          </cell>
          <cell r="M47">
            <v>0</v>
          </cell>
          <cell r="N47">
            <v>0</v>
          </cell>
          <cell r="O47">
            <v>-140507.76999999999</v>
          </cell>
          <cell r="P47">
            <v>0</v>
          </cell>
          <cell r="Q47">
            <v>0</v>
          </cell>
          <cell r="S47">
            <v>-140511.76999999999</v>
          </cell>
          <cell r="V47">
            <v>-140511.76999999999</v>
          </cell>
          <cell r="W47" t="str">
            <v>10570000.CYBRTC</v>
          </cell>
        </row>
        <row r="48">
          <cell r="F48">
            <v>10577010</v>
          </cell>
          <cell r="G48">
            <v>121097.7</v>
          </cell>
          <cell r="H48">
            <v>0</v>
          </cell>
          <cell r="I48">
            <v>0</v>
          </cell>
          <cell r="J48">
            <v>0</v>
          </cell>
          <cell r="K48">
            <v>0</v>
          </cell>
          <cell r="L48">
            <v>0</v>
          </cell>
          <cell r="M48">
            <v>0</v>
          </cell>
          <cell r="N48">
            <v>0</v>
          </cell>
          <cell r="O48">
            <v>0</v>
          </cell>
          <cell r="P48">
            <v>0</v>
          </cell>
          <cell r="Q48">
            <v>0</v>
          </cell>
          <cell r="S48">
            <v>121097.7</v>
          </cell>
          <cell r="T48">
            <v>-121097.7</v>
          </cell>
          <cell r="U48" t="str">
            <v>D</v>
          </cell>
          <cell r="V48">
            <v>0</v>
          </cell>
          <cell r="W48" t="str">
            <v>Elimination</v>
          </cell>
          <cell r="X48">
            <v>0</v>
          </cell>
          <cell r="AA48">
            <v>0</v>
          </cell>
          <cell r="AB48" t="str">
            <v>N/A</v>
          </cell>
        </row>
        <row r="49">
          <cell r="F49">
            <v>10576400</v>
          </cell>
          <cell r="G49">
            <v>0</v>
          </cell>
          <cell r="H49">
            <v>0</v>
          </cell>
          <cell r="I49">
            <v>0</v>
          </cell>
          <cell r="J49">
            <v>0</v>
          </cell>
          <cell r="K49">
            <v>0</v>
          </cell>
          <cell r="L49">
            <v>0</v>
          </cell>
          <cell r="M49">
            <v>0</v>
          </cell>
          <cell r="N49">
            <v>0</v>
          </cell>
          <cell r="O49">
            <v>-76324.960000000006</v>
          </cell>
          <cell r="P49">
            <v>-7519.72</v>
          </cell>
          <cell r="Q49">
            <v>0</v>
          </cell>
          <cell r="S49">
            <v>-83844.680000000008</v>
          </cell>
          <cell r="V49">
            <v>-83844.680000000008</v>
          </cell>
          <cell r="W49" t="str">
            <v>10570000.CYBRTC</v>
          </cell>
        </row>
        <row r="50">
          <cell r="F50">
            <v>10820025</v>
          </cell>
          <cell r="G50">
            <v>0</v>
          </cell>
          <cell r="H50">
            <v>0</v>
          </cell>
          <cell r="I50">
            <v>0</v>
          </cell>
          <cell r="J50">
            <v>0</v>
          </cell>
          <cell r="K50">
            <v>0</v>
          </cell>
          <cell r="L50">
            <v>0</v>
          </cell>
          <cell r="M50">
            <v>0</v>
          </cell>
          <cell r="N50">
            <v>0</v>
          </cell>
          <cell r="O50">
            <v>0</v>
          </cell>
          <cell r="P50">
            <v>0</v>
          </cell>
          <cell r="Q50">
            <v>0</v>
          </cell>
          <cell r="S50">
            <v>0</v>
          </cell>
          <cell r="V50">
            <v>0</v>
          </cell>
        </row>
        <row r="51">
          <cell r="F51">
            <v>10582020</v>
          </cell>
          <cell r="G51">
            <v>0</v>
          </cell>
          <cell r="H51">
            <v>0</v>
          </cell>
          <cell r="I51">
            <v>0</v>
          </cell>
          <cell r="J51">
            <v>0</v>
          </cell>
          <cell r="K51">
            <v>0</v>
          </cell>
          <cell r="L51">
            <v>0</v>
          </cell>
          <cell r="M51">
            <v>10000000</v>
          </cell>
          <cell r="N51">
            <v>0</v>
          </cell>
          <cell r="O51">
            <v>0</v>
          </cell>
          <cell r="P51">
            <v>0</v>
          </cell>
          <cell r="Q51">
            <v>0</v>
          </cell>
          <cell r="S51">
            <v>10000000</v>
          </cell>
          <cell r="V51">
            <v>10000000</v>
          </cell>
          <cell r="W51" t="str">
            <v>10582000.GRNBRS</v>
          </cell>
          <cell r="X51">
            <v>10000000</v>
          </cell>
          <cell r="AA51">
            <v>10000</v>
          </cell>
          <cell r="AB51" t="e">
            <v>#NAME?</v>
          </cell>
        </row>
        <row r="52">
          <cell r="F52">
            <v>10810035</v>
          </cell>
          <cell r="G52">
            <v>806.89</v>
          </cell>
          <cell r="H52">
            <v>0</v>
          </cell>
          <cell r="I52">
            <v>0</v>
          </cell>
          <cell r="J52">
            <v>0</v>
          </cell>
          <cell r="K52">
            <v>0</v>
          </cell>
          <cell r="L52">
            <v>0</v>
          </cell>
          <cell r="M52">
            <v>0</v>
          </cell>
          <cell r="N52">
            <v>0</v>
          </cell>
          <cell r="O52">
            <v>0</v>
          </cell>
          <cell r="P52">
            <v>0</v>
          </cell>
          <cell r="Q52">
            <v>0</v>
          </cell>
          <cell r="S52">
            <v>806.89</v>
          </cell>
          <cell r="V52">
            <v>806.89</v>
          </cell>
          <cell r="W52">
            <v>10810000</v>
          </cell>
          <cell r="X52">
            <v>806.89</v>
          </cell>
          <cell r="AA52">
            <v>1</v>
          </cell>
          <cell r="AB52" t="e">
            <v>#NAME?</v>
          </cell>
        </row>
        <row r="53">
          <cell r="F53">
            <v>10820015</v>
          </cell>
          <cell r="G53">
            <v>0</v>
          </cell>
          <cell r="H53">
            <v>0</v>
          </cell>
          <cell r="I53">
            <v>0</v>
          </cell>
          <cell r="J53">
            <v>0</v>
          </cell>
          <cell r="K53">
            <v>0</v>
          </cell>
          <cell r="L53">
            <v>0</v>
          </cell>
          <cell r="M53">
            <v>6123041</v>
          </cell>
          <cell r="N53">
            <v>0</v>
          </cell>
          <cell r="O53">
            <v>0</v>
          </cell>
          <cell r="P53">
            <v>0</v>
          </cell>
          <cell r="Q53">
            <v>0</v>
          </cell>
          <cell r="S53">
            <v>6123041</v>
          </cell>
          <cell r="V53">
            <v>6123041</v>
          </cell>
          <cell r="W53" t="str">
            <v>10820000.CSXIIM</v>
          </cell>
          <cell r="X53">
            <v>6123041</v>
          </cell>
          <cell r="AA53">
            <v>6123</v>
          </cell>
          <cell r="AB53" t="e">
            <v>#NAME?</v>
          </cell>
        </row>
        <row r="54">
          <cell r="F54">
            <v>11500020</v>
          </cell>
          <cell r="G54">
            <v>0</v>
          </cell>
          <cell r="H54">
            <v>0</v>
          </cell>
          <cell r="I54">
            <v>0</v>
          </cell>
          <cell r="J54">
            <v>0</v>
          </cell>
          <cell r="K54">
            <v>0</v>
          </cell>
          <cell r="L54">
            <v>0</v>
          </cell>
          <cell r="M54">
            <v>21544000</v>
          </cell>
          <cell r="N54">
            <v>0</v>
          </cell>
          <cell r="O54">
            <v>0</v>
          </cell>
          <cell r="P54">
            <v>0</v>
          </cell>
          <cell r="Q54">
            <v>0</v>
          </cell>
          <cell r="S54">
            <v>21544000</v>
          </cell>
          <cell r="V54">
            <v>21544000</v>
          </cell>
          <cell r="W54" t="str">
            <v>11500000.CSXIIM</v>
          </cell>
          <cell r="X54">
            <v>21544000</v>
          </cell>
          <cell r="AA54">
            <v>21544</v>
          </cell>
          <cell r="AB54" t="str">
            <v>N/A</v>
          </cell>
        </row>
        <row r="55">
          <cell r="F55">
            <v>11510020</v>
          </cell>
          <cell r="G55">
            <v>0</v>
          </cell>
          <cell r="H55">
            <v>0</v>
          </cell>
          <cell r="I55">
            <v>0</v>
          </cell>
          <cell r="J55">
            <v>0</v>
          </cell>
          <cell r="K55">
            <v>0</v>
          </cell>
          <cell r="L55">
            <v>0</v>
          </cell>
          <cell r="M55">
            <v>0</v>
          </cell>
          <cell r="N55">
            <v>0</v>
          </cell>
          <cell r="O55">
            <v>0</v>
          </cell>
          <cell r="P55">
            <v>0</v>
          </cell>
          <cell r="Q55">
            <v>0</v>
          </cell>
          <cell r="S55">
            <v>0</v>
          </cell>
          <cell r="V55">
            <v>0</v>
          </cell>
          <cell r="W55" t="str">
            <v>11510000.CSXIIM</v>
          </cell>
          <cell r="X55">
            <v>0</v>
          </cell>
          <cell r="AA55">
            <v>0</v>
          </cell>
          <cell r="AB55" t="e">
            <v>#NAME?</v>
          </cell>
        </row>
        <row r="56">
          <cell r="F56">
            <v>11520020</v>
          </cell>
          <cell r="G56">
            <v>0</v>
          </cell>
          <cell r="H56">
            <v>0</v>
          </cell>
          <cell r="I56">
            <v>0</v>
          </cell>
          <cell r="J56">
            <v>0</v>
          </cell>
          <cell r="K56">
            <v>0</v>
          </cell>
          <cell r="L56">
            <v>0</v>
          </cell>
          <cell r="M56">
            <v>-1544000</v>
          </cell>
          <cell r="N56">
            <v>0</v>
          </cell>
          <cell r="O56">
            <v>0</v>
          </cell>
          <cell r="P56">
            <v>0</v>
          </cell>
          <cell r="Q56">
            <v>0</v>
          </cell>
          <cell r="S56">
            <v>-1544000</v>
          </cell>
          <cell r="V56">
            <v>-1544000</v>
          </cell>
          <cell r="W56" t="str">
            <v>11520000.CSXIIM</v>
          </cell>
          <cell r="X56">
            <v>-1544000</v>
          </cell>
          <cell r="AA56">
            <v>-1544</v>
          </cell>
          <cell r="AB56" t="e">
            <v>#NAME?</v>
          </cell>
        </row>
        <row r="57">
          <cell r="F57">
            <v>11530020</v>
          </cell>
          <cell r="G57">
            <v>0</v>
          </cell>
          <cell r="H57">
            <v>0</v>
          </cell>
          <cell r="I57">
            <v>0</v>
          </cell>
          <cell r="J57">
            <v>0</v>
          </cell>
          <cell r="K57">
            <v>0</v>
          </cell>
          <cell r="L57">
            <v>0</v>
          </cell>
          <cell r="M57">
            <v>1544000</v>
          </cell>
          <cell r="N57">
            <v>0</v>
          </cell>
          <cell r="O57">
            <v>0</v>
          </cell>
          <cell r="P57">
            <v>0</v>
          </cell>
          <cell r="Q57">
            <v>0</v>
          </cell>
          <cell r="S57">
            <v>1544000</v>
          </cell>
          <cell r="V57">
            <v>1544000</v>
          </cell>
          <cell r="W57" t="str">
            <v>11530000.CSXIIM</v>
          </cell>
          <cell r="X57">
            <v>1544000</v>
          </cell>
          <cell r="AA57">
            <v>1544</v>
          </cell>
          <cell r="AB57" t="e">
            <v>#NAME?</v>
          </cell>
        </row>
        <row r="58">
          <cell r="F58">
            <v>13530000</v>
          </cell>
          <cell r="G58">
            <v>0</v>
          </cell>
          <cell r="H58">
            <v>0</v>
          </cell>
          <cell r="I58">
            <v>0</v>
          </cell>
          <cell r="J58">
            <v>0</v>
          </cell>
          <cell r="K58">
            <v>0</v>
          </cell>
          <cell r="L58">
            <v>0</v>
          </cell>
          <cell r="M58">
            <v>0</v>
          </cell>
          <cell r="N58">
            <v>0</v>
          </cell>
          <cell r="O58">
            <v>0</v>
          </cell>
          <cell r="P58">
            <v>0</v>
          </cell>
          <cell r="Q58">
            <v>137000</v>
          </cell>
          <cell r="S58">
            <v>137000</v>
          </cell>
          <cell r="V58">
            <v>137000</v>
          </cell>
          <cell r="W58">
            <v>13530000</v>
          </cell>
          <cell r="X58">
            <v>137000</v>
          </cell>
          <cell r="AA58">
            <v>137</v>
          </cell>
          <cell r="AB58" t="e">
            <v>#NAME?</v>
          </cell>
        </row>
        <row r="59">
          <cell r="F59">
            <v>10810010</v>
          </cell>
          <cell r="G59">
            <v>0</v>
          </cell>
          <cell r="H59">
            <v>0</v>
          </cell>
          <cell r="I59">
            <v>0</v>
          </cell>
          <cell r="J59">
            <v>0</v>
          </cell>
          <cell r="K59">
            <v>0</v>
          </cell>
          <cell r="L59">
            <v>0</v>
          </cell>
          <cell r="M59">
            <v>0</v>
          </cell>
          <cell r="N59">
            <v>0</v>
          </cell>
          <cell r="O59">
            <v>0</v>
          </cell>
          <cell r="P59">
            <v>0</v>
          </cell>
          <cell r="Q59">
            <v>0</v>
          </cell>
          <cell r="S59">
            <v>0</v>
          </cell>
          <cell r="V59">
            <v>0</v>
          </cell>
        </row>
        <row r="60">
          <cell r="G60">
            <v>0</v>
          </cell>
          <cell r="H60">
            <v>0</v>
          </cell>
          <cell r="I60">
            <v>0</v>
          </cell>
          <cell r="J60">
            <v>0</v>
          </cell>
          <cell r="K60">
            <v>0</v>
          </cell>
          <cell r="L60">
            <v>0</v>
          </cell>
          <cell r="M60">
            <v>0</v>
          </cell>
          <cell r="N60">
            <v>0</v>
          </cell>
          <cell r="O60">
            <v>0</v>
          </cell>
          <cell r="P60">
            <v>0</v>
          </cell>
          <cell r="Q60">
            <v>0</v>
          </cell>
          <cell r="S60">
            <v>0</v>
          </cell>
          <cell r="V60">
            <v>0</v>
          </cell>
          <cell r="W60" t="str">
            <v>12000000.slndcs</v>
          </cell>
          <cell r="X60">
            <v>0</v>
          </cell>
          <cell r="AA60">
            <v>0</v>
          </cell>
          <cell r="AB60" t="str">
            <v>N/A</v>
          </cell>
        </row>
        <row r="61">
          <cell r="G61">
            <v>0</v>
          </cell>
          <cell r="H61">
            <v>0</v>
          </cell>
          <cell r="I61">
            <v>0</v>
          </cell>
          <cell r="J61">
            <v>0</v>
          </cell>
          <cell r="K61">
            <v>0</v>
          </cell>
          <cell r="L61">
            <v>0</v>
          </cell>
          <cell r="M61">
            <v>0</v>
          </cell>
          <cell r="N61">
            <v>0</v>
          </cell>
          <cell r="O61">
            <v>0</v>
          </cell>
          <cell r="P61">
            <v>0</v>
          </cell>
          <cell r="Q61">
            <v>0</v>
          </cell>
          <cell r="S61">
            <v>0</v>
          </cell>
          <cell r="V61">
            <v>0</v>
          </cell>
          <cell r="W61" t="str">
            <v>12000000.slnddm</v>
          </cell>
          <cell r="X61">
            <v>0</v>
          </cell>
          <cell r="AA61">
            <v>0</v>
          </cell>
          <cell r="AB61" t="str">
            <v>N/A</v>
          </cell>
        </row>
        <row r="62">
          <cell r="F62">
            <v>14500030</v>
          </cell>
          <cell r="G62">
            <v>0</v>
          </cell>
          <cell r="H62">
            <v>91606.98</v>
          </cell>
          <cell r="I62">
            <v>0</v>
          </cell>
          <cell r="J62">
            <v>0</v>
          </cell>
          <cell r="K62">
            <v>0</v>
          </cell>
          <cell r="L62">
            <v>0</v>
          </cell>
          <cell r="M62">
            <v>0</v>
          </cell>
          <cell r="N62">
            <v>0</v>
          </cell>
          <cell r="O62">
            <v>-3102714.67</v>
          </cell>
          <cell r="P62">
            <v>0</v>
          </cell>
          <cell r="Q62">
            <v>0</v>
          </cell>
          <cell r="S62">
            <v>-3011107.69</v>
          </cell>
          <cell r="V62">
            <v>-3011107.69</v>
          </cell>
        </row>
        <row r="63">
          <cell r="F63">
            <v>14520020</v>
          </cell>
          <cell r="G63">
            <v>0</v>
          </cell>
          <cell r="H63">
            <v>0</v>
          </cell>
          <cell r="I63">
            <v>0</v>
          </cell>
          <cell r="J63">
            <v>0</v>
          </cell>
          <cell r="K63">
            <v>0</v>
          </cell>
          <cell r="L63">
            <v>8612.25</v>
          </cell>
          <cell r="M63">
            <v>0</v>
          </cell>
          <cell r="N63">
            <v>0</v>
          </cell>
          <cell r="O63">
            <v>5000</v>
          </cell>
          <cell r="Q63">
            <v>0</v>
          </cell>
          <cell r="S63">
            <v>13612.25</v>
          </cell>
          <cell r="V63">
            <v>13612.25</v>
          </cell>
          <cell r="W63">
            <v>14500000</v>
          </cell>
          <cell r="X63">
            <v>-2997495.44</v>
          </cell>
          <cell r="AA63">
            <v>-2997</v>
          </cell>
          <cell r="AB63" t="e">
            <v>#NAME?</v>
          </cell>
        </row>
        <row r="64">
          <cell r="G64">
            <v>-179033.53999999998</v>
          </cell>
          <cell r="H64">
            <v>-33191.83000000006</v>
          </cell>
          <cell r="I64">
            <v>-20014567.600000001</v>
          </cell>
          <cell r="J64">
            <v>-4693461.05</v>
          </cell>
          <cell r="K64">
            <v>0</v>
          </cell>
          <cell r="L64">
            <v>5332926.370000001</v>
          </cell>
          <cell r="M64">
            <v>1412938120.9600003</v>
          </cell>
          <cell r="N64">
            <v>0</v>
          </cell>
          <cell r="O64">
            <v>15272118.929999998</v>
          </cell>
          <cell r="P64">
            <v>-110088.26000000001</v>
          </cell>
          <cell r="Q64">
            <v>671000</v>
          </cell>
          <cell r="R64">
            <v>0</v>
          </cell>
          <cell r="S64">
            <v>1409183823.9800003</v>
          </cell>
          <cell r="T64">
            <v>-1227247.7</v>
          </cell>
          <cell r="V64">
            <v>1407956576.2800002</v>
          </cell>
          <cell r="X64">
            <v>1407956576.2800004</v>
          </cell>
          <cell r="AA64">
            <v>1407957</v>
          </cell>
          <cell r="AB64" t="e">
            <v>#NAME?</v>
          </cell>
        </row>
        <row r="65">
          <cell r="J65">
            <v>0</v>
          </cell>
          <cell r="X65">
            <v>0</v>
          </cell>
          <cell r="AB65" t="e">
            <v>#NAME?</v>
          </cell>
        </row>
        <row r="66">
          <cell r="J66">
            <v>0</v>
          </cell>
          <cell r="O66" t="str">
            <v xml:space="preserve"> </v>
          </cell>
        </row>
        <row r="67">
          <cell r="F67" t="str">
            <v>15010000.BGBAL</v>
          </cell>
          <cell r="G67">
            <v>0</v>
          </cell>
          <cell r="H67">
            <v>0</v>
          </cell>
          <cell r="I67">
            <v>0</v>
          </cell>
          <cell r="J67">
            <v>0</v>
          </cell>
          <cell r="K67">
            <v>0</v>
          </cell>
          <cell r="L67">
            <v>0</v>
          </cell>
          <cell r="M67">
            <v>0</v>
          </cell>
          <cell r="N67">
            <v>0</v>
          </cell>
          <cell r="O67">
            <v>0</v>
          </cell>
          <cell r="P67">
            <v>0</v>
          </cell>
          <cell r="Q67">
            <v>1185000</v>
          </cell>
          <cell r="S67">
            <v>1185000</v>
          </cell>
          <cell r="V67">
            <v>1185000</v>
          </cell>
        </row>
        <row r="68">
          <cell r="F68">
            <v>15111010</v>
          </cell>
          <cell r="G68">
            <v>0</v>
          </cell>
          <cell r="H68">
            <v>75461.81</v>
          </cell>
          <cell r="I68">
            <v>0</v>
          </cell>
          <cell r="J68">
            <v>0</v>
          </cell>
          <cell r="K68">
            <v>0</v>
          </cell>
          <cell r="L68">
            <v>576432</v>
          </cell>
          <cell r="M68">
            <v>0</v>
          </cell>
          <cell r="N68">
            <v>0</v>
          </cell>
          <cell r="O68">
            <v>0</v>
          </cell>
          <cell r="P68">
            <v>0</v>
          </cell>
          <cell r="Q68">
            <v>0</v>
          </cell>
          <cell r="S68">
            <v>651893.81000000006</v>
          </cell>
          <cell r="V68">
            <v>651893.81000000006</v>
          </cell>
          <cell r="W68" t="str">
            <v>15010000.BGBAL</v>
          </cell>
          <cell r="X68">
            <v>5266750.84</v>
          </cell>
          <cell r="Z68">
            <v>72</v>
          </cell>
          <cell r="AA68">
            <v>5339</v>
          </cell>
          <cell r="AB68" t="str">
            <v>N/A</v>
          </cell>
        </row>
        <row r="69">
          <cell r="F69">
            <v>15011030</v>
          </cell>
          <cell r="G69">
            <v>0</v>
          </cell>
          <cell r="H69">
            <v>0</v>
          </cell>
          <cell r="I69">
            <v>0</v>
          </cell>
          <cell r="J69">
            <v>0</v>
          </cell>
          <cell r="K69">
            <v>0</v>
          </cell>
          <cell r="L69">
            <v>0</v>
          </cell>
          <cell r="M69">
            <v>0</v>
          </cell>
          <cell r="N69">
            <v>0</v>
          </cell>
          <cell r="O69">
            <v>31266</v>
          </cell>
          <cell r="P69">
            <v>0</v>
          </cell>
          <cell r="S69">
            <v>31266</v>
          </cell>
          <cell r="V69">
            <v>31266</v>
          </cell>
        </row>
        <row r="70">
          <cell r="F70">
            <v>15011050</v>
          </cell>
          <cell r="G70">
            <v>0</v>
          </cell>
          <cell r="H70">
            <v>-8481.8700000000008</v>
          </cell>
          <cell r="I70">
            <v>0</v>
          </cell>
          <cell r="J70">
            <v>0</v>
          </cell>
          <cell r="K70">
            <v>0</v>
          </cell>
          <cell r="L70">
            <v>0</v>
          </cell>
          <cell r="M70">
            <v>0</v>
          </cell>
          <cell r="N70">
            <v>0</v>
          </cell>
          <cell r="O70">
            <v>3406753.7</v>
          </cell>
          <cell r="P70">
            <v>319.2</v>
          </cell>
          <cell r="Q70">
            <v>0</v>
          </cell>
          <cell r="S70">
            <v>3398591.0300000003</v>
          </cell>
          <cell r="V70">
            <v>3398591.0300000003</v>
          </cell>
        </row>
        <row r="71">
          <cell r="F71">
            <v>15012055</v>
          </cell>
          <cell r="G71">
            <v>0</v>
          </cell>
          <cell r="H71">
            <v>-2582.79</v>
          </cell>
          <cell r="I71">
            <v>0</v>
          </cell>
          <cell r="J71">
            <v>0</v>
          </cell>
          <cell r="K71">
            <v>0</v>
          </cell>
          <cell r="L71">
            <v>0</v>
          </cell>
          <cell r="M71">
            <v>0</v>
          </cell>
          <cell r="N71">
            <v>0</v>
          </cell>
          <cell r="O71">
            <v>358735.67</v>
          </cell>
          <cell r="P71">
            <v>0</v>
          </cell>
          <cell r="Q71">
            <v>0</v>
          </cell>
          <cell r="S71">
            <v>356152.88</v>
          </cell>
          <cell r="V71">
            <v>356152.88</v>
          </cell>
          <cell r="W71" t="str">
            <v>15010000.ADDTN</v>
          </cell>
          <cell r="X71">
            <v>381729.77</v>
          </cell>
          <cell r="AA71">
            <v>382</v>
          </cell>
          <cell r="AB71" t="e">
            <v>#NAME?</v>
          </cell>
        </row>
        <row r="72">
          <cell r="F72" t="str">
            <v>15010000.ADDTN</v>
          </cell>
          <cell r="G72">
            <v>0</v>
          </cell>
          <cell r="H72">
            <v>0</v>
          </cell>
          <cell r="I72">
            <v>0</v>
          </cell>
          <cell r="J72">
            <v>0</v>
          </cell>
          <cell r="K72">
            <v>0</v>
          </cell>
          <cell r="L72">
            <v>0</v>
          </cell>
          <cell r="M72">
            <v>0</v>
          </cell>
          <cell r="N72">
            <v>0</v>
          </cell>
          <cell r="O72">
            <v>0</v>
          </cell>
          <cell r="P72">
            <v>0</v>
          </cell>
          <cell r="Q72">
            <v>24000</v>
          </cell>
          <cell r="S72">
            <v>24000</v>
          </cell>
          <cell r="V72">
            <v>24000</v>
          </cell>
        </row>
        <row r="73">
          <cell r="F73">
            <v>15112010</v>
          </cell>
          <cell r="H73">
            <v>1576.89</v>
          </cell>
          <cell r="S73">
            <v>1576.89</v>
          </cell>
          <cell r="V73">
            <v>1576.89</v>
          </cell>
        </row>
        <row r="74">
          <cell r="G74">
            <v>0</v>
          </cell>
          <cell r="H74">
            <v>0</v>
          </cell>
          <cell r="I74">
            <v>0</v>
          </cell>
          <cell r="J74">
            <v>0</v>
          </cell>
          <cell r="K74">
            <v>0</v>
          </cell>
          <cell r="L74">
            <v>0</v>
          </cell>
          <cell r="M74">
            <v>0</v>
          </cell>
          <cell r="N74">
            <v>0</v>
          </cell>
          <cell r="O74">
            <v>0</v>
          </cell>
          <cell r="P74">
            <v>0</v>
          </cell>
          <cell r="Q74">
            <v>0</v>
          </cell>
          <cell r="S74">
            <v>0</v>
          </cell>
          <cell r="V74">
            <v>0</v>
          </cell>
          <cell r="W74" t="str">
            <v>15010000.DSPRT</v>
          </cell>
          <cell r="X74">
            <v>0</v>
          </cell>
          <cell r="AA74">
            <v>0</v>
          </cell>
          <cell r="AB74" t="e">
            <v>#NAME?</v>
          </cell>
        </row>
        <row r="75">
          <cell r="S75">
            <v>0</v>
          </cell>
          <cell r="V75">
            <v>0</v>
          </cell>
          <cell r="W75" t="str">
            <v>15010000.OTHER</v>
          </cell>
          <cell r="Z75">
            <v>-72</v>
          </cell>
          <cell r="AA75">
            <v>-72</v>
          </cell>
          <cell r="AB75" t="e">
            <v>#NAME?</v>
          </cell>
        </row>
        <row r="76">
          <cell r="G76">
            <v>0</v>
          </cell>
          <cell r="H76">
            <v>0</v>
          </cell>
          <cell r="I76">
            <v>0</v>
          </cell>
          <cell r="J76">
            <v>0</v>
          </cell>
          <cell r="K76">
            <v>0</v>
          </cell>
          <cell r="L76">
            <v>0</v>
          </cell>
          <cell r="M76">
            <v>0</v>
          </cell>
          <cell r="N76">
            <v>0</v>
          </cell>
          <cell r="O76">
            <v>0</v>
          </cell>
          <cell r="P76">
            <v>0</v>
          </cell>
          <cell r="Q76">
            <v>0</v>
          </cell>
          <cell r="S76">
            <v>0</v>
          </cell>
          <cell r="V76">
            <v>0</v>
          </cell>
        </row>
        <row r="77">
          <cell r="F77" t="str">
            <v>15020000.BGBAL</v>
          </cell>
          <cell r="G77">
            <v>0</v>
          </cell>
          <cell r="H77">
            <v>0</v>
          </cell>
          <cell r="I77">
            <v>0</v>
          </cell>
          <cell r="J77">
            <v>0</v>
          </cell>
          <cell r="K77">
            <v>0</v>
          </cell>
          <cell r="L77">
            <v>0</v>
          </cell>
          <cell r="M77">
            <v>0</v>
          </cell>
          <cell r="N77">
            <v>0</v>
          </cell>
          <cell r="O77">
            <v>0</v>
          </cell>
          <cell r="P77">
            <v>0</v>
          </cell>
          <cell r="Q77">
            <v>-1649000</v>
          </cell>
          <cell r="S77">
            <v>-1649000</v>
          </cell>
          <cell r="V77">
            <v>-1649000</v>
          </cell>
        </row>
        <row r="78">
          <cell r="F78">
            <v>15121010</v>
          </cell>
          <cell r="G78">
            <v>0</v>
          </cell>
          <cell r="H78">
            <v>-34376.97</v>
          </cell>
          <cell r="I78">
            <v>0</v>
          </cell>
          <cell r="J78">
            <v>0</v>
          </cell>
          <cell r="K78">
            <v>0</v>
          </cell>
          <cell r="L78">
            <v>-532082</v>
          </cell>
          <cell r="M78">
            <v>0</v>
          </cell>
          <cell r="N78">
            <v>0</v>
          </cell>
          <cell r="O78">
            <v>0</v>
          </cell>
          <cell r="P78">
            <v>0</v>
          </cell>
          <cell r="Q78">
            <v>0</v>
          </cell>
          <cell r="S78">
            <v>-566458.97</v>
          </cell>
          <cell r="V78">
            <v>-566458.97</v>
          </cell>
          <cell r="W78" t="str">
            <v>15020000.BGBAL</v>
          </cell>
          <cell r="X78">
            <v>-2481672.2699999996</v>
          </cell>
          <cell r="Z78">
            <v>-70</v>
          </cell>
          <cell r="AA78">
            <v>-2552</v>
          </cell>
          <cell r="AB78" t="str">
            <v>N/A</v>
          </cell>
        </row>
        <row r="79">
          <cell r="F79">
            <v>15411045</v>
          </cell>
          <cell r="G79">
            <v>0</v>
          </cell>
          <cell r="H79">
            <v>0</v>
          </cell>
          <cell r="I79">
            <v>0</v>
          </cell>
          <cell r="J79">
            <v>0</v>
          </cell>
          <cell r="K79">
            <v>0</v>
          </cell>
          <cell r="L79">
            <v>0</v>
          </cell>
          <cell r="M79">
            <v>0</v>
          </cell>
          <cell r="N79">
            <v>0</v>
          </cell>
          <cell r="O79">
            <v>71650</v>
          </cell>
          <cell r="P79">
            <v>0</v>
          </cell>
          <cell r="Q79">
            <v>0</v>
          </cell>
          <cell r="S79">
            <v>71650</v>
          </cell>
          <cell r="V79">
            <v>71650</v>
          </cell>
        </row>
        <row r="80">
          <cell r="F80">
            <v>15421050</v>
          </cell>
          <cell r="H80">
            <v>-15234.19</v>
          </cell>
          <cell r="I80">
            <v>0</v>
          </cell>
          <cell r="J80">
            <v>0</v>
          </cell>
          <cell r="K80">
            <v>0</v>
          </cell>
          <cell r="L80">
            <v>0</v>
          </cell>
          <cell r="M80">
            <v>0</v>
          </cell>
          <cell r="N80">
            <v>0</v>
          </cell>
          <cell r="O80">
            <v>-322629.11</v>
          </cell>
          <cell r="P80">
            <v>0</v>
          </cell>
          <cell r="Q80">
            <v>0</v>
          </cell>
          <cell r="S80">
            <v>-337863.3</v>
          </cell>
          <cell r="V80">
            <v>-337863.3</v>
          </cell>
        </row>
        <row r="81">
          <cell r="S81">
            <v>0</v>
          </cell>
          <cell r="V81">
            <v>0</v>
          </cell>
          <cell r="W81" t="str">
            <v>15020000.OTHER</v>
          </cell>
          <cell r="Z81">
            <v>70</v>
          </cell>
          <cell r="AA81">
            <v>70</v>
          </cell>
          <cell r="AB81" t="e">
            <v>#NAME?</v>
          </cell>
        </row>
        <row r="82">
          <cell r="F82">
            <v>15422042</v>
          </cell>
          <cell r="H82">
            <v>-7050.63</v>
          </cell>
          <cell r="I82">
            <v>0</v>
          </cell>
          <cell r="J82">
            <v>0</v>
          </cell>
          <cell r="K82">
            <v>0</v>
          </cell>
          <cell r="L82">
            <v>0</v>
          </cell>
          <cell r="M82">
            <v>0</v>
          </cell>
          <cell r="N82">
            <v>0</v>
          </cell>
          <cell r="O82">
            <v>-132113.20000000001</v>
          </cell>
          <cell r="P82">
            <v>0</v>
          </cell>
          <cell r="Q82">
            <v>0</v>
          </cell>
          <cell r="S82">
            <v>-139163.83000000002</v>
          </cell>
          <cell r="V82">
            <v>-139163.83000000002</v>
          </cell>
        </row>
        <row r="83">
          <cell r="F83" t="str">
            <v>15020000.ADDTN</v>
          </cell>
          <cell r="G83">
            <v>0</v>
          </cell>
          <cell r="H83">
            <v>0</v>
          </cell>
          <cell r="I83">
            <v>0</v>
          </cell>
          <cell r="J83">
            <v>0</v>
          </cell>
          <cell r="K83">
            <v>0</v>
          </cell>
          <cell r="L83">
            <v>0</v>
          </cell>
          <cell r="M83">
            <v>0</v>
          </cell>
          <cell r="N83">
            <v>0</v>
          </cell>
          <cell r="O83">
            <v>0</v>
          </cell>
          <cell r="P83">
            <v>0</v>
          </cell>
          <cell r="Q83">
            <v>-159000</v>
          </cell>
          <cell r="S83">
            <v>-159000</v>
          </cell>
          <cell r="V83">
            <v>-159000</v>
          </cell>
          <cell r="W83" t="str">
            <v>15020000.ADDTN</v>
          </cell>
          <cell r="X83">
            <v>-298163.83</v>
          </cell>
          <cell r="AA83">
            <v>-298</v>
          </cell>
          <cell r="AB83" t="e">
            <v>#NAME?</v>
          </cell>
        </row>
        <row r="84">
          <cell r="F84" t="str">
            <v>add</v>
          </cell>
          <cell r="G84">
            <v>0</v>
          </cell>
          <cell r="H84">
            <v>0</v>
          </cell>
          <cell r="I84">
            <v>0</v>
          </cell>
          <cell r="J84">
            <v>0</v>
          </cell>
          <cell r="K84">
            <v>0</v>
          </cell>
          <cell r="L84">
            <v>0</v>
          </cell>
          <cell r="M84">
            <v>0</v>
          </cell>
          <cell r="N84">
            <v>0</v>
          </cell>
          <cell r="O84">
            <v>0</v>
          </cell>
          <cell r="P84">
            <v>0</v>
          </cell>
          <cell r="Q84">
            <v>0</v>
          </cell>
          <cell r="S84">
            <v>0</v>
          </cell>
          <cell r="V84">
            <v>0</v>
          </cell>
        </row>
        <row r="85">
          <cell r="G85">
            <v>0</v>
          </cell>
          <cell r="I85">
            <v>0</v>
          </cell>
          <cell r="J85">
            <v>0</v>
          </cell>
          <cell r="K85">
            <v>0</v>
          </cell>
          <cell r="L85">
            <v>0</v>
          </cell>
          <cell r="M85">
            <v>0</v>
          </cell>
          <cell r="N85">
            <v>0</v>
          </cell>
          <cell r="O85">
            <v>0</v>
          </cell>
          <cell r="P85">
            <v>0</v>
          </cell>
          <cell r="Q85">
            <v>0</v>
          </cell>
          <cell r="S85">
            <v>0</v>
          </cell>
          <cell r="V85">
            <v>0</v>
          </cell>
          <cell r="X85">
            <v>0</v>
          </cell>
          <cell r="AA85">
            <v>0</v>
          </cell>
          <cell r="AB85" t="e">
            <v>#NAME?</v>
          </cell>
        </row>
        <row r="86">
          <cell r="G86">
            <v>0</v>
          </cell>
          <cell r="H86">
            <v>9312.2500000000073</v>
          </cell>
          <cell r="I86">
            <v>0</v>
          </cell>
          <cell r="J86">
            <v>0</v>
          </cell>
          <cell r="K86">
            <v>0</v>
          </cell>
          <cell r="L86">
            <v>44350</v>
          </cell>
          <cell r="M86">
            <v>0</v>
          </cell>
          <cell r="N86">
            <v>0</v>
          </cell>
          <cell r="O86">
            <v>3413663.06</v>
          </cell>
          <cell r="P86">
            <v>319.2</v>
          </cell>
          <cell r="Q86">
            <v>-599000</v>
          </cell>
          <cell r="R86">
            <v>0</v>
          </cell>
          <cell r="S86">
            <v>2868644.51</v>
          </cell>
          <cell r="T86">
            <v>0</v>
          </cell>
          <cell r="V86">
            <v>2868644.51</v>
          </cell>
          <cell r="X86">
            <v>2868644.51</v>
          </cell>
          <cell r="AA86">
            <v>2869</v>
          </cell>
          <cell r="AB86" t="e">
            <v>#NAME?</v>
          </cell>
        </row>
        <row r="87">
          <cell r="X87">
            <v>0</v>
          </cell>
          <cell r="AB87" t="e">
            <v>#NAME?</v>
          </cell>
        </row>
        <row r="89">
          <cell r="F89" t="str">
            <v>15011000.BGBAL</v>
          </cell>
          <cell r="G89">
            <v>0</v>
          </cell>
          <cell r="H89">
            <v>0</v>
          </cell>
          <cell r="I89">
            <v>0</v>
          </cell>
          <cell r="J89">
            <v>0</v>
          </cell>
          <cell r="K89">
            <v>0</v>
          </cell>
          <cell r="L89">
            <v>0</v>
          </cell>
          <cell r="M89">
            <v>0</v>
          </cell>
          <cell r="N89">
            <v>0</v>
          </cell>
          <cell r="O89">
            <v>0</v>
          </cell>
          <cell r="P89">
            <v>0</v>
          </cell>
          <cell r="Q89">
            <v>1632000</v>
          </cell>
          <cell r="S89">
            <v>1632000</v>
          </cell>
          <cell r="V89">
            <v>1632000</v>
          </cell>
        </row>
        <row r="90">
          <cell r="G90">
            <v>0</v>
          </cell>
          <cell r="H90">
            <v>0</v>
          </cell>
          <cell r="I90">
            <v>0</v>
          </cell>
          <cell r="J90">
            <v>0</v>
          </cell>
          <cell r="K90">
            <v>0</v>
          </cell>
          <cell r="L90">
            <v>0</v>
          </cell>
          <cell r="M90">
            <v>0</v>
          </cell>
          <cell r="N90">
            <v>0</v>
          </cell>
          <cell r="O90">
            <v>0</v>
          </cell>
          <cell r="P90">
            <v>0</v>
          </cell>
          <cell r="Q90">
            <v>0</v>
          </cell>
          <cell r="S90">
            <v>0</v>
          </cell>
          <cell r="V90">
            <v>0</v>
          </cell>
          <cell r="W90" t="str">
            <v>15011000.BGBAL</v>
          </cell>
          <cell r="X90">
            <v>1632000</v>
          </cell>
          <cell r="Z90">
            <v>1</v>
          </cell>
          <cell r="AA90">
            <v>1633</v>
          </cell>
          <cell r="AB90" t="str">
            <v>N/A</v>
          </cell>
        </row>
        <row r="91">
          <cell r="F91" t="str">
            <v>15011000.ADDTN</v>
          </cell>
          <cell r="G91">
            <v>0</v>
          </cell>
          <cell r="H91">
            <v>0</v>
          </cell>
          <cell r="I91">
            <v>0</v>
          </cell>
          <cell r="J91">
            <v>0</v>
          </cell>
          <cell r="K91">
            <v>0</v>
          </cell>
          <cell r="L91">
            <v>0</v>
          </cell>
          <cell r="M91">
            <v>0</v>
          </cell>
          <cell r="N91">
            <v>0</v>
          </cell>
          <cell r="O91">
            <v>0</v>
          </cell>
          <cell r="P91">
            <v>0</v>
          </cell>
          <cell r="Q91">
            <v>257000</v>
          </cell>
          <cell r="S91">
            <v>257000</v>
          </cell>
          <cell r="V91">
            <v>257000</v>
          </cell>
        </row>
        <row r="92">
          <cell r="G92">
            <v>0</v>
          </cell>
          <cell r="H92">
            <v>0</v>
          </cell>
          <cell r="I92">
            <v>0</v>
          </cell>
          <cell r="J92">
            <v>0</v>
          </cell>
          <cell r="K92">
            <v>0</v>
          </cell>
          <cell r="L92">
            <v>0</v>
          </cell>
          <cell r="M92">
            <v>0</v>
          </cell>
          <cell r="N92">
            <v>0</v>
          </cell>
          <cell r="O92">
            <v>0</v>
          </cell>
          <cell r="P92">
            <v>0</v>
          </cell>
          <cell r="Q92">
            <v>0</v>
          </cell>
          <cell r="S92">
            <v>0</v>
          </cell>
          <cell r="V92">
            <v>0</v>
          </cell>
          <cell r="W92" t="str">
            <v>15011000.ADDTN</v>
          </cell>
          <cell r="X92">
            <v>257000</v>
          </cell>
          <cell r="AA92">
            <v>257</v>
          </cell>
          <cell r="AB92" t="e">
            <v>#NAME?</v>
          </cell>
        </row>
        <row r="93">
          <cell r="G93">
            <v>0</v>
          </cell>
          <cell r="H93">
            <v>0</v>
          </cell>
          <cell r="I93">
            <v>0</v>
          </cell>
          <cell r="J93">
            <v>0</v>
          </cell>
          <cell r="K93">
            <v>0</v>
          </cell>
          <cell r="L93">
            <v>0</v>
          </cell>
          <cell r="M93">
            <v>0</v>
          </cell>
          <cell r="N93">
            <v>0</v>
          </cell>
          <cell r="O93">
            <v>0</v>
          </cell>
          <cell r="P93">
            <v>0</v>
          </cell>
          <cell r="Q93">
            <v>0</v>
          </cell>
          <cell r="S93">
            <v>0</v>
          </cell>
          <cell r="V93">
            <v>0</v>
          </cell>
          <cell r="W93" t="str">
            <v>15011000.DSPRT</v>
          </cell>
          <cell r="X93">
            <v>0</v>
          </cell>
          <cell r="AA93">
            <v>0</v>
          </cell>
          <cell r="AB93" t="e">
            <v>#NAME?</v>
          </cell>
        </row>
        <row r="94">
          <cell r="S94">
            <v>0</v>
          </cell>
          <cell r="V94">
            <v>0</v>
          </cell>
          <cell r="W94" t="str">
            <v>15011000.OTHER</v>
          </cell>
          <cell r="Z94">
            <v>-1</v>
          </cell>
          <cell r="AA94">
            <v>-1</v>
          </cell>
          <cell r="AB94" t="e">
            <v>#NAME?</v>
          </cell>
        </row>
        <row r="95">
          <cell r="G95">
            <v>0</v>
          </cell>
          <cell r="H95">
            <v>0</v>
          </cell>
          <cell r="I95">
            <v>0</v>
          </cell>
          <cell r="J95">
            <v>0</v>
          </cell>
          <cell r="K95">
            <v>0</v>
          </cell>
          <cell r="L95">
            <v>0</v>
          </cell>
          <cell r="M95">
            <v>0</v>
          </cell>
          <cell r="N95">
            <v>0</v>
          </cell>
          <cell r="O95">
            <v>0</v>
          </cell>
          <cell r="P95">
            <v>0</v>
          </cell>
          <cell r="Q95">
            <v>0</v>
          </cell>
          <cell r="S95">
            <v>0</v>
          </cell>
          <cell r="V95">
            <v>0</v>
          </cell>
        </row>
        <row r="96">
          <cell r="F96" t="str">
            <v>15021000.BGBAL</v>
          </cell>
          <cell r="G96">
            <v>0</v>
          </cell>
          <cell r="H96">
            <v>0</v>
          </cell>
          <cell r="I96">
            <v>0</v>
          </cell>
          <cell r="J96">
            <v>0</v>
          </cell>
          <cell r="K96">
            <v>0</v>
          </cell>
          <cell r="L96">
            <v>0</v>
          </cell>
          <cell r="M96">
            <v>0</v>
          </cell>
          <cell r="N96">
            <v>0</v>
          </cell>
          <cell r="O96">
            <v>0</v>
          </cell>
          <cell r="P96">
            <v>0</v>
          </cell>
          <cell r="Q96">
            <v>-471000</v>
          </cell>
          <cell r="S96">
            <v>-471000</v>
          </cell>
          <cell r="V96">
            <v>-471000</v>
          </cell>
        </row>
        <row r="97">
          <cell r="F97">
            <v>15021000</v>
          </cell>
          <cell r="G97">
            <v>0</v>
          </cell>
          <cell r="H97">
            <v>0</v>
          </cell>
          <cell r="I97">
            <v>0</v>
          </cell>
          <cell r="J97">
            <v>0</v>
          </cell>
          <cell r="K97">
            <v>0</v>
          </cell>
          <cell r="L97">
            <v>0</v>
          </cell>
          <cell r="M97">
            <v>0</v>
          </cell>
          <cell r="N97">
            <v>0</v>
          </cell>
          <cell r="O97">
            <v>0</v>
          </cell>
          <cell r="P97">
            <v>0</v>
          </cell>
          <cell r="Q97">
            <v>0</v>
          </cell>
          <cell r="S97">
            <v>0</v>
          </cell>
          <cell r="V97">
            <v>0</v>
          </cell>
          <cell r="W97" t="str">
            <v>15021000.BGBAL</v>
          </cell>
          <cell r="X97">
            <v>-471000</v>
          </cell>
          <cell r="Z97">
            <v>1</v>
          </cell>
          <cell r="AA97">
            <v>-470</v>
          </cell>
          <cell r="AB97" t="str">
            <v>N/A</v>
          </cell>
        </row>
        <row r="98">
          <cell r="S98">
            <v>0</v>
          </cell>
          <cell r="V98">
            <v>0</v>
          </cell>
          <cell r="W98" t="str">
            <v>15021000.OTHER</v>
          </cell>
          <cell r="Z98">
            <v>-1</v>
          </cell>
          <cell r="AA98">
            <v>-1</v>
          </cell>
          <cell r="AB98" t="e">
            <v>#NAME?</v>
          </cell>
        </row>
        <row r="99">
          <cell r="F99" t="str">
            <v>15021000.ADDTN</v>
          </cell>
          <cell r="G99">
            <v>0</v>
          </cell>
          <cell r="H99">
            <v>0</v>
          </cell>
          <cell r="I99">
            <v>0</v>
          </cell>
          <cell r="J99">
            <v>0</v>
          </cell>
          <cell r="K99">
            <v>0</v>
          </cell>
          <cell r="L99">
            <v>0</v>
          </cell>
          <cell r="M99">
            <v>0</v>
          </cell>
          <cell r="N99">
            <v>0</v>
          </cell>
          <cell r="O99">
            <v>0</v>
          </cell>
          <cell r="P99">
            <v>0</v>
          </cell>
          <cell r="Q99">
            <v>-70000</v>
          </cell>
          <cell r="S99">
            <v>-70000</v>
          </cell>
          <cell r="V99">
            <v>-70000</v>
          </cell>
        </row>
        <row r="100">
          <cell r="F100" t="str">
            <v>BPIC only</v>
          </cell>
          <cell r="G100">
            <v>0</v>
          </cell>
          <cell r="H100">
            <v>0</v>
          </cell>
          <cell r="I100">
            <v>0</v>
          </cell>
          <cell r="J100">
            <v>0</v>
          </cell>
          <cell r="K100">
            <v>0</v>
          </cell>
          <cell r="L100">
            <v>0</v>
          </cell>
          <cell r="M100">
            <v>0</v>
          </cell>
          <cell r="N100">
            <v>0</v>
          </cell>
          <cell r="O100">
            <v>0</v>
          </cell>
          <cell r="P100">
            <v>0</v>
          </cell>
          <cell r="Q100">
            <v>0</v>
          </cell>
          <cell r="S100">
            <v>0</v>
          </cell>
          <cell r="V100">
            <v>0</v>
          </cell>
          <cell r="W100" t="str">
            <v>15021000.ADDTN</v>
          </cell>
          <cell r="X100">
            <v>-70000</v>
          </cell>
          <cell r="AA100">
            <v>-70</v>
          </cell>
          <cell r="AB100" t="e">
            <v>#NAME?</v>
          </cell>
        </row>
        <row r="101">
          <cell r="G101">
            <v>0</v>
          </cell>
          <cell r="H101">
            <v>0</v>
          </cell>
          <cell r="I101">
            <v>0</v>
          </cell>
          <cell r="J101">
            <v>0</v>
          </cell>
          <cell r="K101">
            <v>0</v>
          </cell>
          <cell r="L101">
            <v>0</v>
          </cell>
          <cell r="M101">
            <v>0</v>
          </cell>
          <cell r="N101">
            <v>0</v>
          </cell>
          <cell r="O101">
            <v>0</v>
          </cell>
          <cell r="P101">
            <v>0</v>
          </cell>
          <cell r="Q101">
            <v>0</v>
          </cell>
          <cell r="S101">
            <v>0</v>
          </cell>
          <cell r="V101">
            <v>0</v>
          </cell>
          <cell r="W101" t="str">
            <v>15021000.DSPRT</v>
          </cell>
          <cell r="X101">
            <v>0</v>
          </cell>
          <cell r="AA101">
            <v>0</v>
          </cell>
          <cell r="AB101" t="e">
            <v>#NAME?</v>
          </cell>
        </row>
        <row r="102">
          <cell r="G102">
            <v>0</v>
          </cell>
          <cell r="H102">
            <v>0</v>
          </cell>
          <cell r="I102">
            <v>0</v>
          </cell>
          <cell r="J102">
            <v>0</v>
          </cell>
          <cell r="K102">
            <v>0</v>
          </cell>
          <cell r="L102">
            <v>0</v>
          </cell>
          <cell r="M102">
            <v>0</v>
          </cell>
          <cell r="N102">
            <v>0</v>
          </cell>
          <cell r="O102">
            <v>0</v>
          </cell>
          <cell r="P102">
            <v>0</v>
          </cell>
          <cell r="Q102">
            <v>0</v>
          </cell>
          <cell r="S102">
            <v>0</v>
          </cell>
          <cell r="V102">
            <v>0</v>
          </cell>
        </row>
        <row r="103">
          <cell r="I103">
            <v>0</v>
          </cell>
          <cell r="J103">
            <v>0</v>
          </cell>
          <cell r="K103">
            <v>0</v>
          </cell>
          <cell r="L103">
            <v>0</v>
          </cell>
          <cell r="M103">
            <v>0</v>
          </cell>
          <cell r="N103">
            <v>0</v>
          </cell>
          <cell r="O103">
            <v>0</v>
          </cell>
          <cell r="P103">
            <v>0</v>
          </cell>
          <cell r="Q103">
            <v>0</v>
          </cell>
          <cell r="S103">
            <v>0</v>
          </cell>
          <cell r="V103">
            <v>0</v>
          </cell>
        </row>
        <row r="104">
          <cell r="G104">
            <v>0</v>
          </cell>
          <cell r="H104">
            <v>0</v>
          </cell>
          <cell r="I104">
            <v>0</v>
          </cell>
          <cell r="J104">
            <v>0</v>
          </cell>
          <cell r="K104">
            <v>0</v>
          </cell>
          <cell r="L104">
            <v>0</v>
          </cell>
          <cell r="M104">
            <v>0</v>
          </cell>
          <cell r="N104">
            <v>0</v>
          </cell>
          <cell r="O104">
            <v>0</v>
          </cell>
          <cell r="P104">
            <v>0</v>
          </cell>
          <cell r="Q104">
            <v>1348000</v>
          </cell>
          <cell r="R104">
            <v>0</v>
          </cell>
          <cell r="S104">
            <v>1348000</v>
          </cell>
          <cell r="T104">
            <v>0</v>
          </cell>
          <cell r="V104">
            <v>1348000</v>
          </cell>
          <cell r="X104">
            <v>1348000</v>
          </cell>
          <cell r="AA104">
            <v>1348</v>
          </cell>
          <cell r="AB104" t="e">
            <v>#NAME?</v>
          </cell>
        </row>
        <row r="105">
          <cell r="G105">
            <v>0</v>
          </cell>
          <cell r="I105">
            <v>0</v>
          </cell>
          <cell r="J105">
            <v>0</v>
          </cell>
          <cell r="L105">
            <v>0</v>
          </cell>
          <cell r="X105">
            <v>0</v>
          </cell>
        </row>
        <row r="106">
          <cell r="F106">
            <v>16010248</v>
          </cell>
          <cell r="G106">
            <v>0</v>
          </cell>
          <cell r="H106">
            <v>0</v>
          </cell>
          <cell r="I106">
            <v>0</v>
          </cell>
          <cell r="J106">
            <v>0</v>
          </cell>
          <cell r="K106">
            <v>0</v>
          </cell>
          <cell r="L106">
            <v>0</v>
          </cell>
          <cell r="M106">
            <v>-982000</v>
          </cell>
          <cell r="N106">
            <v>0</v>
          </cell>
          <cell r="O106">
            <v>0</v>
          </cell>
          <cell r="P106">
            <v>0</v>
          </cell>
          <cell r="Q106">
            <v>0</v>
          </cell>
          <cell r="S106">
            <v>-982000</v>
          </cell>
          <cell r="T106">
            <v>982000</v>
          </cell>
          <cell r="U106" t="str">
            <v>A</v>
          </cell>
          <cell r="V106">
            <v>0</v>
          </cell>
        </row>
        <row r="107">
          <cell r="F107">
            <v>16010093</v>
          </cell>
          <cell r="G107">
            <v>0</v>
          </cell>
          <cell r="H107">
            <v>0</v>
          </cell>
          <cell r="I107">
            <v>0</v>
          </cell>
          <cell r="J107">
            <v>0</v>
          </cell>
          <cell r="K107">
            <v>0</v>
          </cell>
          <cell r="L107">
            <v>0</v>
          </cell>
          <cell r="M107">
            <v>1000</v>
          </cell>
          <cell r="N107">
            <v>0</v>
          </cell>
          <cell r="O107">
            <v>0</v>
          </cell>
          <cell r="P107">
            <v>0</v>
          </cell>
          <cell r="Q107">
            <v>0</v>
          </cell>
          <cell r="S107">
            <v>1000</v>
          </cell>
          <cell r="T107">
            <v>-1000</v>
          </cell>
          <cell r="U107" t="str">
            <v>A</v>
          </cell>
          <cell r="V107">
            <v>0</v>
          </cell>
        </row>
        <row r="108">
          <cell r="F108">
            <v>16010227</v>
          </cell>
          <cell r="G108">
            <v>0</v>
          </cell>
          <cell r="H108">
            <v>0</v>
          </cell>
          <cell r="I108">
            <v>0</v>
          </cell>
          <cell r="J108">
            <v>0</v>
          </cell>
          <cell r="K108">
            <v>0</v>
          </cell>
          <cell r="L108">
            <v>0</v>
          </cell>
          <cell r="M108">
            <v>10379751.859999999</v>
          </cell>
          <cell r="N108">
            <v>0</v>
          </cell>
          <cell r="O108">
            <v>0</v>
          </cell>
          <cell r="P108">
            <v>0</v>
          </cell>
          <cell r="Q108">
            <v>0</v>
          </cell>
          <cell r="S108">
            <v>10379751.859999999</v>
          </cell>
          <cell r="T108">
            <v>0</v>
          </cell>
          <cell r="V108">
            <v>10379751.859999999</v>
          </cell>
          <cell r="W108" t="str">
            <v>16100000.bgbal</v>
          </cell>
          <cell r="X108">
            <v>10783070.270000007</v>
          </cell>
          <cell r="Z108">
            <v>671</v>
          </cell>
          <cell r="AA108">
            <v>11454</v>
          </cell>
          <cell r="AB108" t="str">
            <v>N/A</v>
          </cell>
        </row>
        <row r="109">
          <cell r="F109">
            <v>16110006</v>
          </cell>
          <cell r="G109">
            <v>0</v>
          </cell>
          <cell r="H109">
            <v>0</v>
          </cell>
          <cell r="I109">
            <v>0</v>
          </cell>
          <cell r="J109">
            <v>0</v>
          </cell>
          <cell r="K109">
            <v>0</v>
          </cell>
          <cell r="L109">
            <v>0</v>
          </cell>
          <cell r="M109">
            <v>0</v>
          </cell>
          <cell r="N109">
            <v>-14143063.859999999</v>
          </cell>
          <cell r="O109">
            <v>0</v>
          </cell>
          <cell r="P109">
            <v>0</v>
          </cell>
          <cell r="Q109">
            <v>0</v>
          </cell>
          <cell r="S109">
            <v>-14143063.859999999</v>
          </cell>
          <cell r="T109">
            <v>14143063.859999999</v>
          </cell>
          <cell r="U109" t="str">
            <v>A</v>
          </cell>
          <cell r="V109">
            <v>0</v>
          </cell>
        </row>
        <row r="110">
          <cell r="F110">
            <v>16210013</v>
          </cell>
          <cell r="G110">
            <v>0</v>
          </cell>
          <cell r="H110">
            <v>0</v>
          </cell>
          <cell r="I110">
            <v>0</v>
          </cell>
          <cell r="J110">
            <v>0</v>
          </cell>
          <cell r="K110">
            <v>0</v>
          </cell>
          <cell r="L110">
            <v>0</v>
          </cell>
          <cell r="M110">
            <v>0</v>
          </cell>
          <cell r="N110">
            <v>25409000</v>
          </cell>
          <cell r="O110">
            <v>0</v>
          </cell>
          <cell r="P110">
            <v>0</v>
          </cell>
          <cell r="Q110">
            <v>0</v>
          </cell>
          <cell r="S110">
            <v>25409000</v>
          </cell>
          <cell r="T110">
            <v>-25409000</v>
          </cell>
          <cell r="U110" t="str">
            <v>A</v>
          </cell>
          <cell r="V110">
            <v>0</v>
          </cell>
        </row>
        <row r="111">
          <cell r="F111">
            <v>16030157</v>
          </cell>
          <cell r="G111">
            <v>0</v>
          </cell>
          <cell r="H111">
            <v>0</v>
          </cell>
          <cell r="I111">
            <v>0</v>
          </cell>
          <cell r="J111">
            <v>0</v>
          </cell>
          <cell r="K111">
            <v>0</v>
          </cell>
          <cell r="L111">
            <v>0</v>
          </cell>
          <cell r="M111">
            <v>0</v>
          </cell>
          <cell r="N111">
            <v>0</v>
          </cell>
          <cell r="O111">
            <v>0</v>
          </cell>
          <cell r="P111">
            <v>0</v>
          </cell>
          <cell r="Q111">
            <v>0</v>
          </cell>
          <cell r="S111">
            <v>0</v>
          </cell>
          <cell r="T111">
            <v>0</v>
          </cell>
          <cell r="U111" t="str">
            <v>A</v>
          </cell>
          <cell r="V111">
            <v>0</v>
          </cell>
          <cell r="W111" t="str">
            <v>16100000.addtn</v>
          </cell>
          <cell r="X111">
            <v>497538.17273360008</v>
          </cell>
          <cell r="AA111">
            <v>498</v>
          </cell>
          <cell r="AB111" t="e">
            <v>#NAME?</v>
          </cell>
        </row>
        <row r="112">
          <cell r="F112">
            <v>16050212</v>
          </cell>
          <cell r="G112">
            <v>0</v>
          </cell>
          <cell r="H112">
            <v>0</v>
          </cell>
          <cell r="I112">
            <v>0</v>
          </cell>
          <cell r="J112">
            <v>0</v>
          </cell>
          <cell r="K112">
            <v>0</v>
          </cell>
          <cell r="L112">
            <v>0</v>
          </cell>
          <cell r="M112">
            <v>-714571.4</v>
          </cell>
          <cell r="N112">
            <v>0</v>
          </cell>
          <cell r="O112">
            <v>0</v>
          </cell>
          <cell r="P112">
            <v>0</v>
          </cell>
          <cell r="Q112">
            <v>0</v>
          </cell>
          <cell r="S112">
            <v>-714571.4</v>
          </cell>
          <cell r="T112">
            <v>714571.4</v>
          </cell>
          <cell r="U112" t="str">
            <v>C</v>
          </cell>
          <cell r="V112">
            <v>0</v>
          </cell>
          <cell r="W112" t="str">
            <v>16100000.reduc</v>
          </cell>
          <cell r="X112">
            <v>0</v>
          </cell>
          <cell r="Z112">
            <v>-671</v>
          </cell>
          <cell r="AA112">
            <v>-671</v>
          </cell>
          <cell r="AB112" t="e">
            <v>#NAME?</v>
          </cell>
        </row>
        <row r="113">
          <cell r="F113">
            <v>16020026</v>
          </cell>
          <cell r="G113">
            <v>0</v>
          </cell>
          <cell r="H113">
            <v>0</v>
          </cell>
          <cell r="I113">
            <v>0</v>
          </cell>
          <cell r="J113">
            <v>0</v>
          </cell>
          <cell r="K113">
            <v>0</v>
          </cell>
          <cell r="L113">
            <v>0</v>
          </cell>
          <cell r="M113">
            <v>-1198000</v>
          </cell>
          <cell r="N113">
            <v>0</v>
          </cell>
          <cell r="O113">
            <v>0</v>
          </cell>
          <cell r="P113">
            <v>0</v>
          </cell>
          <cell r="Q113">
            <v>0</v>
          </cell>
          <cell r="S113">
            <v>-1198000</v>
          </cell>
          <cell r="T113">
            <v>1198000</v>
          </cell>
          <cell r="U113" t="str">
            <v>B</v>
          </cell>
          <cell r="V113">
            <v>0</v>
          </cell>
        </row>
        <row r="114">
          <cell r="F114">
            <v>16030023</v>
          </cell>
          <cell r="G114">
            <v>0</v>
          </cell>
          <cell r="H114">
            <v>0</v>
          </cell>
          <cell r="I114">
            <v>0</v>
          </cell>
          <cell r="J114">
            <v>0</v>
          </cell>
          <cell r="K114">
            <v>0</v>
          </cell>
          <cell r="L114">
            <v>0</v>
          </cell>
          <cell r="M114">
            <v>0</v>
          </cell>
          <cell r="N114">
            <v>0</v>
          </cell>
          <cell r="O114">
            <v>0</v>
          </cell>
          <cell r="P114">
            <v>0</v>
          </cell>
          <cell r="Q114">
            <v>0</v>
          </cell>
          <cell r="S114">
            <v>0</v>
          </cell>
          <cell r="V114">
            <v>0</v>
          </cell>
        </row>
        <row r="115">
          <cell r="F115">
            <v>16010255</v>
          </cell>
          <cell r="G115">
            <v>0</v>
          </cell>
          <cell r="H115">
            <v>0</v>
          </cell>
          <cell r="I115">
            <v>0</v>
          </cell>
          <cell r="J115">
            <v>0</v>
          </cell>
          <cell r="K115">
            <v>0</v>
          </cell>
          <cell r="L115">
            <v>0</v>
          </cell>
          <cell r="M115">
            <v>282521.18</v>
          </cell>
          <cell r="N115">
            <v>0</v>
          </cell>
          <cell r="O115">
            <v>0</v>
          </cell>
          <cell r="P115">
            <v>0</v>
          </cell>
          <cell r="Q115">
            <v>0</v>
          </cell>
          <cell r="S115">
            <v>282521.18</v>
          </cell>
          <cell r="T115">
            <v>-282521.18</v>
          </cell>
          <cell r="U115" t="str">
            <v>A</v>
          </cell>
          <cell r="V115">
            <v>0</v>
          </cell>
        </row>
        <row r="116">
          <cell r="F116">
            <v>16020035</v>
          </cell>
          <cell r="G116">
            <v>0</v>
          </cell>
          <cell r="H116">
            <v>0</v>
          </cell>
          <cell r="I116">
            <v>0</v>
          </cell>
          <cell r="J116">
            <v>0</v>
          </cell>
          <cell r="K116">
            <v>0</v>
          </cell>
          <cell r="L116">
            <v>0</v>
          </cell>
          <cell r="M116">
            <v>63833.11</v>
          </cell>
          <cell r="N116">
            <v>0</v>
          </cell>
          <cell r="O116">
            <v>0</v>
          </cell>
          <cell r="P116">
            <v>0</v>
          </cell>
          <cell r="Q116">
            <v>0</v>
          </cell>
          <cell r="S116">
            <v>63833.11</v>
          </cell>
          <cell r="T116">
            <v>-68875.416359999974</v>
          </cell>
          <cell r="U116" t="str">
            <v>B</v>
          </cell>
          <cell r="V116">
            <v>-5042.3063599999732</v>
          </cell>
        </row>
        <row r="117">
          <cell r="G117">
            <v>0</v>
          </cell>
          <cell r="H117">
            <v>0</v>
          </cell>
          <cell r="I117">
            <v>0</v>
          </cell>
          <cell r="J117">
            <v>0</v>
          </cell>
          <cell r="K117">
            <v>0</v>
          </cell>
          <cell r="L117">
            <v>0</v>
          </cell>
          <cell r="M117">
            <v>0</v>
          </cell>
          <cell r="N117">
            <v>0</v>
          </cell>
          <cell r="O117">
            <v>0</v>
          </cell>
          <cell r="P117">
            <v>0</v>
          </cell>
          <cell r="Q117">
            <v>0</v>
          </cell>
          <cell r="S117">
            <v>0</v>
          </cell>
          <cell r="V117">
            <v>0</v>
          </cell>
        </row>
        <row r="118">
          <cell r="F118">
            <v>16010240</v>
          </cell>
          <cell r="G118">
            <v>0</v>
          </cell>
          <cell r="H118">
            <v>0</v>
          </cell>
          <cell r="I118">
            <v>0</v>
          </cell>
          <cell r="J118">
            <v>0</v>
          </cell>
          <cell r="K118">
            <v>0</v>
          </cell>
          <cell r="L118">
            <v>0</v>
          </cell>
          <cell r="M118">
            <v>4317042.41</v>
          </cell>
          <cell r="N118">
            <v>0</v>
          </cell>
          <cell r="O118">
            <v>0</v>
          </cell>
          <cell r="P118">
            <v>0</v>
          </cell>
          <cell r="Q118">
            <v>0</v>
          </cell>
          <cell r="S118">
            <v>4317042.41</v>
          </cell>
          <cell r="T118">
            <v>-4317042.41</v>
          </cell>
          <cell r="U118" t="str">
            <v>A</v>
          </cell>
          <cell r="V118">
            <v>0</v>
          </cell>
        </row>
        <row r="119">
          <cell r="F119">
            <v>16020020</v>
          </cell>
          <cell r="G119">
            <v>0</v>
          </cell>
          <cell r="H119">
            <v>0</v>
          </cell>
          <cell r="I119">
            <v>0</v>
          </cell>
          <cell r="J119">
            <v>0</v>
          </cell>
          <cell r="K119">
            <v>0</v>
          </cell>
          <cell r="L119">
            <v>0</v>
          </cell>
          <cell r="M119">
            <v>-271423.25</v>
          </cell>
          <cell r="N119">
            <v>0</v>
          </cell>
          <cell r="O119">
            <v>0</v>
          </cell>
          <cell r="P119">
            <v>0</v>
          </cell>
          <cell r="Q119">
            <v>0</v>
          </cell>
          <cell r="S119">
            <v>-271423.25</v>
          </cell>
          <cell r="T119">
            <v>271423.25</v>
          </cell>
          <cell r="U119" t="str">
            <v>B</v>
          </cell>
          <cell r="V119">
            <v>0</v>
          </cell>
        </row>
        <row r="120">
          <cell r="F120">
            <v>16050335</v>
          </cell>
          <cell r="G120">
            <v>0</v>
          </cell>
          <cell r="H120">
            <v>0</v>
          </cell>
          <cell r="I120">
            <v>0</v>
          </cell>
          <cell r="J120">
            <v>0</v>
          </cell>
          <cell r="K120">
            <v>0</v>
          </cell>
          <cell r="L120">
            <v>0</v>
          </cell>
          <cell r="M120">
            <v>0</v>
          </cell>
          <cell r="N120">
            <v>0</v>
          </cell>
          <cell r="O120">
            <v>0</v>
          </cell>
          <cell r="P120">
            <v>0</v>
          </cell>
          <cell r="Q120">
            <v>0</v>
          </cell>
          <cell r="S120">
            <v>0</v>
          </cell>
          <cell r="V120">
            <v>0</v>
          </cell>
        </row>
        <row r="121">
          <cell r="F121">
            <v>16010360</v>
          </cell>
          <cell r="G121">
            <v>0</v>
          </cell>
          <cell r="H121">
            <v>0</v>
          </cell>
          <cell r="I121">
            <v>0</v>
          </cell>
          <cell r="J121">
            <v>0</v>
          </cell>
          <cell r="K121">
            <v>0</v>
          </cell>
          <cell r="L121">
            <v>0</v>
          </cell>
          <cell r="M121">
            <v>5724935.4100000001</v>
          </cell>
          <cell r="N121">
            <v>0</v>
          </cell>
          <cell r="O121">
            <v>0</v>
          </cell>
          <cell r="P121">
            <v>0</v>
          </cell>
          <cell r="Q121">
            <v>0</v>
          </cell>
          <cell r="S121">
            <v>5724935.4100000001</v>
          </cell>
          <cell r="T121">
            <v>-5724935.4100000001</v>
          </cell>
          <cell r="U121" t="str">
            <v>A</v>
          </cell>
          <cell r="V121">
            <v>0</v>
          </cell>
        </row>
        <row r="122">
          <cell r="F122">
            <v>16020175</v>
          </cell>
          <cell r="G122">
            <v>0</v>
          </cell>
          <cell r="H122">
            <v>0</v>
          </cell>
          <cell r="I122">
            <v>0</v>
          </cell>
          <cell r="J122">
            <v>0</v>
          </cell>
          <cell r="K122">
            <v>0</v>
          </cell>
          <cell r="L122">
            <v>0</v>
          </cell>
          <cell r="M122">
            <v>-65108.92</v>
          </cell>
          <cell r="N122">
            <v>0</v>
          </cell>
          <cell r="O122">
            <v>0</v>
          </cell>
          <cell r="P122">
            <v>0</v>
          </cell>
          <cell r="Q122">
            <v>0</v>
          </cell>
          <cell r="S122">
            <v>-65108.92</v>
          </cell>
          <cell r="T122">
            <v>65108.92</v>
          </cell>
          <cell r="U122" t="str">
            <v>B</v>
          </cell>
          <cell r="V122">
            <v>0</v>
          </cell>
        </row>
        <row r="123">
          <cell r="F123">
            <v>16050410</v>
          </cell>
          <cell r="G123">
            <v>0</v>
          </cell>
          <cell r="H123">
            <v>0</v>
          </cell>
          <cell r="I123">
            <v>0</v>
          </cell>
          <cell r="J123">
            <v>0</v>
          </cell>
          <cell r="K123">
            <v>0</v>
          </cell>
          <cell r="L123">
            <v>0</v>
          </cell>
          <cell r="M123">
            <v>0</v>
          </cell>
          <cell r="N123">
            <v>0</v>
          </cell>
          <cell r="O123">
            <v>0</v>
          </cell>
          <cell r="P123">
            <v>0</v>
          </cell>
          <cell r="Q123">
            <v>0</v>
          </cell>
          <cell r="S123">
            <v>0</v>
          </cell>
          <cell r="V123">
            <v>0</v>
          </cell>
        </row>
        <row r="124">
          <cell r="F124">
            <v>16010447</v>
          </cell>
          <cell r="G124">
            <v>0</v>
          </cell>
          <cell r="H124">
            <v>0</v>
          </cell>
          <cell r="I124">
            <v>0</v>
          </cell>
          <cell r="J124">
            <v>0</v>
          </cell>
          <cell r="K124">
            <v>0</v>
          </cell>
          <cell r="L124">
            <v>0</v>
          </cell>
          <cell r="M124">
            <v>694626.7</v>
          </cell>
          <cell r="N124">
            <v>0</v>
          </cell>
          <cell r="O124">
            <v>0</v>
          </cell>
          <cell r="P124">
            <v>0</v>
          </cell>
          <cell r="Q124">
            <v>0</v>
          </cell>
          <cell r="S124">
            <v>694626.7</v>
          </cell>
          <cell r="V124">
            <v>694626.7</v>
          </cell>
        </row>
        <row r="125">
          <cell r="F125">
            <v>16120007</v>
          </cell>
          <cell r="K125">
            <v>0</v>
          </cell>
          <cell r="N125">
            <v>494452.85</v>
          </cell>
          <cell r="O125">
            <v>0</v>
          </cell>
          <cell r="P125">
            <v>0</v>
          </cell>
          <cell r="Q125">
            <v>0</v>
          </cell>
          <cell r="S125">
            <v>494452.85</v>
          </cell>
          <cell r="T125">
            <v>-494452.85</v>
          </cell>
          <cell r="U125" t="str">
            <v>B</v>
          </cell>
          <cell r="V125">
            <v>0</v>
          </cell>
        </row>
        <row r="126">
          <cell r="F126">
            <v>16020005</v>
          </cell>
          <cell r="G126">
            <v>0</v>
          </cell>
          <cell r="H126">
            <v>0</v>
          </cell>
          <cell r="I126">
            <v>0</v>
          </cell>
          <cell r="J126">
            <v>0</v>
          </cell>
          <cell r="K126">
            <v>0</v>
          </cell>
          <cell r="L126">
            <v>0</v>
          </cell>
          <cell r="M126">
            <v>494452.85</v>
          </cell>
          <cell r="N126">
            <v>0</v>
          </cell>
          <cell r="O126">
            <v>0</v>
          </cell>
          <cell r="P126">
            <v>0</v>
          </cell>
          <cell r="Q126">
            <v>0</v>
          </cell>
          <cell r="S126">
            <v>494452.85</v>
          </cell>
          <cell r="V126">
            <v>494452.85</v>
          </cell>
        </row>
        <row r="127">
          <cell r="F127">
            <v>16150052</v>
          </cell>
          <cell r="K127">
            <v>0</v>
          </cell>
          <cell r="N127">
            <v>-714571.4</v>
          </cell>
          <cell r="O127">
            <v>0</v>
          </cell>
          <cell r="P127">
            <v>0</v>
          </cell>
          <cell r="Q127">
            <v>0</v>
          </cell>
          <cell r="S127">
            <v>-714571.4</v>
          </cell>
          <cell r="T127">
            <v>714571.4</v>
          </cell>
          <cell r="U127" t="str">
            <v>C</v>
          </cell>
          <cell r="V127">
            <v>0</v>
          </cell>
        </row>
        <row r="128">
          <cell r="G128">
            <v>0</v>
          </cell>
          <cell r="H128">
            <v>0</v>
          </cell>
          <cell r="I128">
            <v>0</v>
          </cell>
          <cell r="J128">
            <v>0</v>
          </cell>
          <cell r="K128">
            <v>0</v>
          </cell>
          <cell r="L128">
            <v>0</v>
          </cell>
          <cell r="M128">
            <v>0</v>
          </cell>
          <cell r="N128">
            <v>0</v>
          </cell>
          <cell r="O128">
            <v>0</v>
          </cell>
          <cell r="P128">
            <v>0</v>
          </cell>
          <cell r="Q128">
            <v>0</v>
          </cell>
          <cell r="S128">
            <v>0</v>
          </cell>
          <cell r="V128">
            <v>0</v>
          </cell>
        </row>
        <row r="129">
          <cell r="F129">
            <v>16010277</v>
          </cell>
          <cell r="G129">
            <v>0</v>
          </cell>
          <cell r="H129">
            <v>0</v>
          </cell>
          <cell r="I129">
            <v>0</v>
          </cell>
          <cell r="J129">
            <v>0</v>
          </cell>
          <cell r="K129">
            <v>0</v>
          </cell>
          <cell r="L129">
            <v>0</v>
          </cell>
          <cell r="M129">
            <v>0</v>
          </cell>
          <cell r="N129">
            <v>0</v>
          </cell>
          <cell r="O129">
            <v>0</v>
          </cell>
          <cell r="P129">
            <v>0</v>
          </cell>
          <cell r="Q129">
            <v>0</v>
          </cell>
          <cell r="S129">
            <v>0</v>
          </cell>
          <cell r="V129">
            <v>0</v>
          </cell>
          <cell r="X129" t="str">
            <v>N/A</v>
          </cell>
        </row>
        <row r="130">
          <cell r="F130">
            <v>16020062</v>
          </cell>
          <cell r="G130">
            <v>0</v>
          </cell>
          <cell r="H130">
            <v>0</v>
          </cell>
          <cell r="I130">
            <v>0</v>
          </cell>
          <cell r="J130">
            <v>0</v>
          </cell>
          <cell r="K130">
            <v>0</v>
          </cell>
          <cell r="L130">
            <v>0</v>
          </cell>
          <cell r="M130">
            <v>0</v>
          </cell>
          <cell r="N130">
            <v>0</v>
          </cell>
          <cell r="O130">
            <v>0</v>
          </cell>
          <cell r="P130">
            <v>0</v>
          </cell>
          <cell r="Q130">
            <v>0</v>
          </cell>
          <cell r="S130">
            <v>0</v>
          </cell>
          <cell r="T130">
            <v>0</v>
          </cell>
          <cell r="V130">
            <v>0</v>
          </cell>
          <cell r="X130" t="str">
            <v>N/A</v>
          </cell>
        </row>
        <row r="131">
          <cell r="F131">
            <v>16050342</v>
          </cell>
          <cell r="G131">
            <v>0</v>
          </cell>
          <cell r="H131">
            <v>0</v>
          </cell>
          <cell r="I131">
            <v>0</v>
          </cell>
          <cell r="J131">
            <v>0</v>
          </cell>
          <cell r="K131">
            <v>0</v>
          </cell>
          <cell r="L131">
            <v>0</v>
          </cell>
          <cell r="M131">
            <v>0</v>
          </cell>
          <cell r="N131">
            <v>0</v>
          </cell>
          <cell r="O131">
            <v>0</v>
          </cell>
          <cell r="P131">
            <v>0</v>
          </cell>
          <cell r="Q131">
            <v>0</v>
          </cell>
          <cell r="S131">
            <v>0</v>
          </cell>
          <cell r="V131">
            <v>0</v>
          </cell>
          <cell r="X131" t="str">
            <v>N/A</v>
          </cell>
        </row>
        <row r="132">
          <cell r="F132">
            <v>16010355</v>
          </cell>
          <cell r="G132">
            <v>0</v>
          </cell>
          <cell r="H132">
            <v>0</v>
          </cell>
          <cell r="I132">
            <v>0</v>
          </cell>
          <cell r="J132">
            <v>0</v>
          </cell>
          <cell r="K132">
            <v>0</v>
          </cell>
          <cell r="L132">
            <v>0</v>
          </cell>
          <cell r="M132">
            <v>2048607.17</v>
          </cell>
          <cell r="N132">
            <v>0</v>
          </cell>
          <cell r="O132">
            <v>0</v>
          </cell>
          <cell r="P132">
            <v>0</v>
          </cell>
          <cell r="Q132">
            <v>0</v>
          </cell>
          <cell r="S132">
            <v>2048607.17</v>
          </cell>
          <cell r="T132">
            <v>-2048607.17</v>
          </cell>
          <cell r="U132" t="str">
            <v>A</v>
          </cell>
          <cell r="V132">
            <v>0</v>
          </cell>
        </row>
        <row r="133">
          <cell r="F133">
            <v>16030155</v>
          </cell>
          <cell r="G133">
            <v>0</v>
          </cell>
          <cell r="H133">
            <v>0</v>
          </cell>
          <cell r="I133">
            <v>0</v>
          </cell>
          <cell r="J133">
            <v>0</v>
          </cell>
          <cell r="K133">
            <v>0</v>
          </cell>
          <cell r="L133">
            <v>0</v>
          </cell>
          <cell r="M133">
            <v>0</v>
          </cell>
          <cell r="N133">
            <v>0</v>
          </cell>
          <cell r="O133">
            <v>0</v>
          </cell>
          <cell r="P133">
            <v>0</v>
          </cell>
          <cell r="Q133">
            <v>0</v>
          </cell>
          <cell r="S133">
            <v>0</v>
          </cell>
          <cell r="T133">
            <v>0</v>
          </cell>
          <cell r="U133" t="str">
            <v>B</v>
          </cell>
          <cell r="V133">
            <v>0</v>
          </cell>
        </row>
        <row r="134">
          <cell r="F134">
            <v>16020170</v>
          </cell>
          <cell r="G134">
            <v>0</v>
          </cell>
          <cell r="H134">
            <v>0</v>
          </cell>
          <cell r="I134">
            <v>0</v>
          </cell>
          <cell r="J134">
            <v>0</v>
          </cell>
          <cell r="K134">
            <v>0</v>
          </cell>
          <cell r="L134">
            <v>0</v>
          </cell>
          <cell r="M134">
            <v>0</v>
          </cell>
          <cell r="N134">
            <v>0</v>
          </cell>
          <cell r="O134">
            <v>0</v>
          </cell>
          <cell r="P134">
            <v>0</v>
          </cell>
          <cell r="Q134">
            <v>0</v>
          </cell>
          <cell r="S134">
            <v>0</v>
          </cell>
          <cell r="T134">
            <v>0</v>
          </cell>
          <cell r="V134">
            <v>0</v>
          </cell>
        </row>
        <row r="135">
          <cell r="F135">
            <v>16050425</v>
          </cell>
          <cell r="G135">
            <v>0</v>
          </cell>
          <cell r="H135">
            <v>0</v>
          </cell>
          <cell r="I135">
            <v>0</v>
          </cell>
          <cell r="J135">
            <v>0</v>
          </cell>
          <cell r="K135">
            <v>0</v>
          </cell>
          <cell r="L135">
            <v>0</v>
          </cell>
          <cell r="M135">
            <v>0</v>
          </cell>
          <cell r="N135">
            <v>0</v>
          </cell>
          <cell r="O135">
            <v>0</v>
          </cell>
          <cell r="P135">
            <v>0</v>
          </cell>
          <cell r="Q135">
            <v>0</v>
          </cell>
          <cell r="S135">
            <v>0</v>
          </cell>
          <cell r="V135">
            <v>0</v>
          </cell>
        </row>
        <row r="136">
          <cell r="F136">
            <v>16010335</v>
          </cell>
          <cell r="G136">
            <v>0</v>
          </cell>
          <cell r="H136">
            <v>0</v>
          </cell>
          <cell r="I136">
            <v>0</v>
          </cell>
          <cell r="J136">
            <v>0</v>
          </cell>
          <cell r="K136">
            <v>0</v>
          </cell>
          <cell r="L136">
            <v>0</v>
          </cell>
          <cell r="M136">
            <v>2024393.38</v>
          </cell>
          <cell r="N136">
            <v>0</v>
          </cell>
          <cell r="O136">
            <v>0</v>
          </cell>
          <cell r="P136">
            <v>0</v>
          </cell>
          <cell r="Q136">
            <v>0</v>
          </cell>
          <cell r="S136">
            <v>2024393.38</v>
          </cell>
          <cell r="T136">
            <v>-2024393.38</v>
          </cell>
          <cell r="U136" t="str">
            <v>A</v>
          </cell>
          <cell r="V136">
            <v>0</v>
          </cell>
        </row>
        <row r="137">
          <cell r="F137">
            <v>16020150</v>
          </cell>
          <cell r="G137">
            <v>0</v>
          </cell>
          <cell r="H137">
            <v>0</v>
          </cell>
          <cell r="I137">
            <v>0</v>
          </cell>
          <cell r="J137">
            <v>0</v>
          </cell>
          <cell r="K137">
            <v>0</v>
          </cell>
          <cell r="L137">
            <v>0</v>
          </cell>
          <cell r="M137">
            <v>66400.05</v>
          </cell>
          <cell r="N137">
            <v>0</v>
          </cell>
          <cell r="O137">
            <v>0</v>
          </cell>
          <cell r="P137">
            <v>0</v>
          </cell>
          <cell r="Q137">
            <v>0</v>
          </cell>
          <cell r="S137">
            <v>66400.05</v>
          </cell>
          <cell r="T137">
            <v>-65031.929999999993</v>
          </cell>
          <cell r="U137" t="str">
            <v>B</v>
          </cell>
          <cell r="V137">
            <v>1368.1200000000099</v>
          </cell>
        </row>
        <row r="138">
          <cell r="F138">
            <v>16050295</v>
          </cell>
          <cell r="G138">
            <v>0</v>
          </cell>
          <cell r="H138">
            <v>0</v>
          </cell>
          <cell r="I138">
            <v>0</v>
          </cell>
          <cell r="J138">
            <v>0</v>
          </cell>
          <cell r="K138">
            <v>0</v>
          </cell>
          <cell r="L138">
            <v>0</v>
          </cell>
          <cell r="M138">
            <v>0</v>
          </cell>
          <cell r="N138">
            <v>0</v>
          </cell>
          <cell r="O138">
            <v>0</v>
          </cell>
          <cell r="P138">
            <v>0</v>
          </cell>
          <cell r="Q138">
            <v>0</v>
          </cell>
          <cell r="S138">
            <v>0</v>
          </cell>
          <cell r="V138">
            <v>0</v>
          </cell>
        </row>
        <row r="139">
          <cell r="F139">
            <v>16010265</v>
          </cell>
          <cell r="G139">
            <v>0</v>
          </cell>
          <cell r="H139">
            <v>0</v>
          </cell>
          <cell r="I139">
            <v>21816.44</v>
          </cell>
          <cell r="J139">
            <v>0</v>
          </cell>
          <cell r="K139">
            <v>0</v>
          </cell>
          <cell r="L139">
            <v>0</v>
          </cell>
          <cell r="M139">
            <v>193789.61</v>
          </cell>
          <cell r="N139">
            <v>0</v>
          </cell>
          <cell r="O139">
            <v>0</v>
          </cell>
          <cell r="P139">
            <v>0</v>
          </cell>
          <cell r="Q139">
            <v>0</v>
          </cell>
          <cell r="S139">
            <v>215606.05</v>
          </cell>
          <cell r="T139">
            <v>-215606.05</v>
          </cell>
          <cell r="U139" t="str">
            <v>A</v>
          </cell>
          <cell r="V139">
            <v>0</v>
          </cell>
        </row>
        <row r="140">
          <cell r="F140">
            <v>16020050</v>
          </cell>
          <cell r="G140">
            <v>0</v>
          </cell>
          <cell r="H140">
            <v>0</v>
          </cell>
          <cell r="I140">
            <v>6221</v>
          </cell>
          <cell r="J140">
            <v>0</v>
          </cell>
          <cell r="K140">
            <v>0</v>
          </cell>
          <cell r="L140">
            <v>0</v>
          </cell>
          <cell r="M140">
            <v>55989</v>
          </cell>
          <cell r="N140">
            <v>0</v>
          </cell>
          <cell r="O140">
            <v>0</v>
          </cell>
          <cell r="P140">
            <v>0</v>
          </cell>
          <cell r="Q140">
            <v>0</v>
          </cell>
          <cell r="S140">
            <v>62210</v>
          </cell>
          <cell r="T140">
            <v>-62155.130000000005</v>
          </cell>
          <cell r="U140" t="str">
            <v>B</v>
          </cell>
          <cell r="V140">
            <v>54.869999999995343</v>
          </cell>
        </row>
        <row r="141">
          <cell r="F141">
            <v>16050320</v>
          </cell>
          <cell r="G141">
            <v>0</v>
          </cell>
          <cell r="H141">
            <v>0</v>
          </cell>
          <cell r="I141">
            <v>0</v>
          </cell>
          <cell r="J141">
            <v>0</v>
          </cell>
          <cell r="K141">
            <v>0</v>
          </cell>
          <cell r="L141">
            <v>0</v>
          </cell>
          <cell r="M141">
            <v>0</v>
          </cell>
          <cell r="N141">
            <v>0</v>
          </cell>
          <cell r="O141">
            <v>0</v>
          </cell>
          <cell r="P141">
            <v>0</v>
          </cell>
          <cell r="Q141">
            <v>0</v>
          </cell>
          <cell r="S141">
            <v>0</v>
          </cell>
          <cell r="V141">
            <v>0</v>
          </cell>
        </row>
        <row r="142">
          <cell r="F142">
            <v>16010375</v>
          </cell>
          <cell r="G142">
            <v>0</v>
          </cell>
          <cell r="H142">
            <v>0</v>
          </cell>
          <cell r="I142">
            <v>24129016.440000001</v>
          </cell>
          <cell r="J142">
            <v>10374729.93</v>
          </cell>
          <cell r="K142">
            <v>25098</v>
          </cell>
          <cell r="L142">
            <v>0</v>
          </cell>
          <cell r="M142">
            <v>1209371.45</v>
          </cell>
          <cell r="N142">
            <v>0</v>
          </cell>
          <cell r="O142">
            <v>0</v>
          </cell>
          <cell r="P142">
            <v>0</v>
          </cell>
          <cell r="Q142">
            <v>0</v>
          </cell>
          <cell r="S142">
            <v>35738215.820000008</v>
          </cell>
          <cell r="T142">
            <v>-36030524.109999999</v>
          </cell>
          <cell r="U142" t="str">
            <v>A</v>
          </cell>
          <cell r="V142">
            <v>-292308.28999999166</v>
          </cell>
        </row>
        <row r="143">
          <cell r="F143">
            <v>16020200</v>
          </cell>
          <cell r="G143">
            <v>0</v>
          </cell>
          <cell r="H143">
            <v>0</v>
          </cell>
          <cell r="I143">
            <v>-94114.34</v>
          </cell>
          <cell r="J143">
            <v>-22070.74</v>
          </cell>
          <cell r="K143">
            <v>0</v>
          </cell>
          <cell r="L143">
            <v>0</v>
          </cell>
          <cell r="M143">
            <v>-2201.91</v>
          </cell>
          <cell r="N143">
            <v>0</v>
          </cell>
          <cell r="O143">
            <v>0</v>
          </cell>
          <cell r="P143">
            <v>0</v>
          </cell>
          <cell r="Q143">
            <v>0</v>
          </cell>
          <cell r="S143">
            <v>-118386.99</v>
          </cell>
          <cell r="T143">
            <v>125091.62909360009</v>
          </cell>
          <cell r="U143" t="str">
            <v>B</v>
          </cell>
          <cell r="V143">
            <v>6704.6390936000826</v>
          </cell>
        </row>
        <row r="144">
          <cell r="F144">
            <v>16050430</v>
          </cell>
          <cell r="G144">
            <v>0</v>
          </cell>
          <cell r="H144">
            <v>0</v>
          </cell>
          <cell r="I144">
            <v>0</v>
          </cell>
          <cell r="J144">
            <v>0</v>
          </cell>
          <cell r="K144">
            <v>0</v>
          </cell>
          <cell r="L144">
            <v>0</v>
          </cell>
          <cell r="M144">
            <v>0</v>
          </cell>
          <cell r="N144">
            <v>0</v>
          </cell>
          <cell r="O144">
            <v>0</v>
          </cell>
          <cell r="P144">
            <v>0</v>
          </cell>
          <cell r="Q144">
            <v>0</v>
          </cell>
          <cell r="S144">
            <v>0</v>
          </cell>
          <cell r="V144">
            <v>0</v>
          </cell>
        </row>
        <row r="145">
          <cell r="F145">
            <v>16010865</v>
          </cell>
          <cell r="G145">
            <v>0</v>
          </cell>
          <cell r="H145">
            <v>0</v>
          </cell>
          <cell r="I145">
            <v>0</v>
          </cell>
          <cell r="J145">
            <v>0</v>
          </cell>
          <cell r="K145">
            <v>2024110.17</v>
          </cell>
          <cell r="L145">
            <v>0</v>
          </cell>
          <cell r="M145">
            <v>0</v>
          </cell>
          <cell r="N145">
            <v>0</v>
          </cell>
          <cell r="O145">
            <v>0</v>
          </cell>
          <cell r="P145">
            <v>0</v>
          </cell>
          <cell r="Q145">
            <v>0</v>
          </cell>
          <cell r="S145">
            <v>2024110.17</v>
          </cell>
          <cell r="T145">
            <v>-2024110.17</v>
          </cell>
          <cell r="U145" t="str">
            <v>A</v>
          </cell>
          <cell r="V145">
            <v>0</v>
          </cell>
        </row>
        <row r="146">
          <cell r="F146">
            <v>16030160</v>
          </cell>
          <cell r="G146">
            <v>0</v>
          </cell>
          <cell r="H146">
            <v>0</v>
          </cell>
          <cell r="I146">
            <v>0</v>
          </cell>
          <cell r="J146">
            <v>0</v>
          </cell>
          <cell r="K146">
            <v>0</v>
          </cell>
          <cell r="L146">
            <v>0</v>
          </cell>
          <cell r="M146">
            <v>0</v>
          </cell>
          <cell r="N146">
            <v>0</v>
          </cell>
          <cell r="O146">
            <v>0</v>
          </cell>
          <cell r="P146">
            <v>0</v>
          </cell>
          <cell r="Q146">
            <v>0</v>
          </cell>
          <cell r="S146">
            <v>0</v>
          </cell>
          <cell r="U146" t="str">
            <v>B</v>
          </cell>
          <cell r="V146">
            <v>0</v>
          </cell>
        </row>
        <row r="147">
          <cell r="F147">
            <v>16030745</v>
          </cell>
          <cell r="G147">
            <v>0</v>
          </cell>
          <cell r="H147">
            <v>0</v>
          </cell>
          <cell r="I147">
            <v>0</v>
          </cell>
          <cell r="J147">
            <v>0</v>
          </cell>
          <cell r="K147">
            <v>0</v>
          </cell>
          <cell r="L147">
            <v>0</v>
          </cell>
          <cell r="M147">
            <v>0</v>
          </cell>
          <cell r="N147">
            <v>0</v>
          </cell>
          <cell r="O147">
            <v>0</v>
          </cell>
          <cell r="P147">
            <v>0</v>
          </cell>
          <cell r="Q147">
            <v>0</v>
          </cell>
          <cell r="S147">
            <v>0</v>
          </cell>
          <cell r="V147">
            <v>0</v>
          </cell>
        </row>
        <row r="148">
          <cell r="F148">
            <v>17010020</v>
          </cell>
          <cell r="G148">
            <v>0</v>
          </cell>
          <cell r="H148">
            <v>0</v>
          </cell>
          <cell r="I148">
            <v>0</v>
          </cell>
          <cell r="J148">
            <v>0</v>
          </cell>
          <cell r="K148">
            <v>0</v>
          </cell>
          <cell r="L148">
            <v>0</v>
          </cell>
          <cell r="M148">
            <v>79036131</v>
          </cell>
          <cell r="N148">
            <v>0</v>
          </cell>
          <cell r="O148">
            <v>0</v>
          </cell>
          <cell r="P148">
            <v>0</v>
          </cell>
          <cell r="Q148">
            <v>0</v>
          </cell>
          <cell r="S148">
            <v>79036131</v>
          </cell>
          <cell r="V148">
            <v>79036131</v>
          </cell>
          <cell r="W148" t="str">
            <v>17010000.CSXIIM.POST</v>
          </cell>
          <cell r="X148">
            <v>79036131</v>
          </cell>
          <cell r="AA148">
            <v>79036</v>
          </cell>
          <cell r="AB148" t="str">
            <v>N/A</v>
          </cell>
        </row>
        <row r="149">
          <cell r="F149">
            <v>17010045</v>
          </cell>
          <cell r="G149">
            <v>0</v>
          </cell>
          <cell r="H149">
            <v>0</v>
          </cell>
          <cell r="I149">
            <v>0</v>
          </cell>
          <cell r="J149">
            <v>0</v>
          </cell>
          <cell r="K149">
            <v>0</v>
          </cell>
          <cell r="L149">
            <v>0</v>
          </cell>
          <cell r="M149">
            <v>0</v>
          </cell>
          <cell r="N149">
            <v>0</v>
          </cell>
          <cell r="O149">
            <v>1000</v>
          </cell>
          <cell r="P149">
            <v>0</v>
          </cell>
          <cell r="Q149">
            <v>0</v>
          </cell>
          <cell r="S149">
            <v>1000</v>
          </cell>
          <cell r="V149">
            <v>1000</v>
          </cell>
        </row>
        <row r="150">
          <cell r="F150">
            <v>17020020</v>
          </cell>
          <cell r="G150">
            <v>0</v>
          </cell>
          <cell r="H150">
            <v>0</v>
          </cell>
          <cell r="I150">
            <v>0</v>
          </cell>
          <cell r="J150">
            <v>0</v>
          </cell>
          <cell r="K150">
            <v>0</v>
          </cell>
          <cell r="L150">
            <v>0</v>
          </cell>
          <cell r="M150">
            <v>0</v>
          </cell>
          <cell r="N150">
            <v>0</v>
          </cell>
          <cell r="O150">
            <v>0</v>
          </cell>
          <cell r="P150">
            <v>0</v>
          </cell>
          <cell r="Q150">
            <v>0</v>
          </cell>
          <cell r="S150">
            <v>0</v>
          </cell>
          <cell r="V150">
            <v>0</v>
          </cell>
          <cell r="W150" t="str">
            <v>17020000.CSXIIM.POST</v>
          </cell>
          <cell r="X150">
            <v>0</v>
          </cell>
          <cell r="AA150">
            <v>0</v>
          </cell>
          <cell r="AB150" t="e">
            <v>#NAME?</v>
          </cell>
        </row>
        <row r="151">
          <cell r="F151">
            <v>17030020</v>
          </cell>
          <cell r="G151">
            <v>0</v>
          </cell>
          <cell r="H151">
            <v>0</v>
          </cell>
          <cell r="I151">
            <v>0</v>
          </cell>
          <cell r="J151">
            <v>0</v>
          </cell>
          <cell r="K151">
            <v>0</v>
          </cell>
          <cell r="L151">
            <v>0</v>
          </cell>
          <cell r="M151">
            <v>0</v>
          </cell>
          <cell r="N151">
            <v>0</v>
          </cell>
          <cell r="O151">
            <v>0</v>
          </cell>
          <cell r="P151">
            <v>0</v>
          </cell>
          <cell r="Q151">
            <v>0</v>
          </cell>
          <cell r="S151">
            <v>0</v>
          </cell>
          <cell r="V151">
            <v>0</v>
          </cell>
          <cell r="W151" t="str">
            <v>17030000.CSXIIM.POST</v>
          </cell>
          <cell r="X151">
            <v>0</v>
          </cell>
          <cell r="AA151">
            <v>0</v>
          </cell>
          <cell r="AB151" t="e">
            <v>#NAME?</v>
          </cell>
        </row>
        <row r="152">
          <cell r="F152">
            <v>17040020</v>
          </cell>
          <cell r="G152">
            <v>0</v>
          </cell>
          <cell r="H152">
            <v>0</v>
          </cell>
          <cell r="I152">
            <v>0</v>
          </cell>
          <cell r="J152">
            <v>0</v>
          </cell>
          <cell r="K152">
            <v>0</v>
          </cell>
          <cell r="L152">
            <v>0</v>
          </cell>
          <cell r="M152">
            <v>-1544000</v>
          </cell>
          <cell r="N152">
            <v>0</v>
          </cell>
          <cell r="O152">
            <v>0</v>
          </cell>
          <cell r="P152">
            <v>0</v>
          </cell>
          <cell r="Q152">
            <v>0</v>
          </cell>
          <cell r="S152">
            <v>-1544000</v>
          </cell>
          <cell r="V152">
            <v>-1544000</v>
          </cell>
          <cell r="W152" t="str">
            <v>17040000.CSXIIM.POST</v>
          </cell>
          <cell r="X152">
            <v>-1544000</v>
          </cell>
          <cell r="AA152">
            <v>-1544</v>
          </cell>
          <cell r="AB152" t="e">
            <v>#NAME?</v>
          </cell>
        </row>
        <row r="153">
          <cell r="F153">
            <v>17120010</v>
          </cell>
          <cell r="G153">
            <v>2473911.65</v>
          </cell>
          <cell r="H153">
            <v>0</v>
          </cell>
          <cell r="I153">
            <v>0</v>
          </cell>
          <cell r="J153">
            <v>0</v>
          </cell>
          <cell r="K153">
            <v>0</v>
          </cell>
          <cell r="L153">
            <v>0</v>
          </cell>
          <cell r="M153">
            <v>0</v>
          </cell>
          <cell r="N153">
            <v>0</v>
          </cell>
          <cell r="O153">
            <v>0</v>
          </cell>
          <cell r="P153">
            <v>0</v>
          </cell>
          <cell r="Q153">
            <v>0</v>
          </cell>
          <cell r="S153">
            <v>2473911.65</v>
          </cell>
          <cell r="V153">
            <v>2473911.65</v>
          </cell>
          <cell r="W153">
            <v>17120000</v>
          </cell>
          <cell r="X153">
            <v>2473911.65</v>
          </cell>
          <cell r="AA153">
            <v>2474</v>
          </cell>
          <cell r="AB153" t="e">
            <v>#NAME?</v>
          </cell>
        </row>
        <row r="154">
          <cell r="F154">
            <v>17130010</v>
          </cell>
          <cell r="G154">
            <v>0</v>
          </cell>
          <cell r="H154">
            <v>0</v>
          </cell>
          <cell r="I154">
            <v>0</v>
          </cell>
          <cell r="J154">
            <v>0</v>
          </cell>
          <cell r="K154">
            <v>0</v>
          </cell>
          <cell r="L154">
            <v>0</v>
          </cell>
          <cell r="M154">
            <v>321707.75</v>
          </cell>
          <cell r="N154">
            <v>0</v>
          </cell>
          <cell r="O154">
            <v>0</v>
          </cell>
          <cell r="P154">
            <v>0</v>
          </cell>
          <cell r="Q154">
            <v>0</v>
          </cell>
          <cell r="S154">
            <v>321707.75</v>
          </cell>
          <cell r="V154">
            <v>321707.75</v>
          </cell>
          <cell r="W154">
            <v>17130000</v>
          </cell>
          <cell r="X154">
            <v>1310229.92</v>
          </cell>
          <cell r="AA154">
            <v>1310</v>
          </cell>
          <cell r="AB154" t="e">
            <v>#NAME?</v>
          </cell>
        </row>
        <row r="155">
          <cell r="F155">
            <v>17130020</v>
          </cell>
          <cell r="G155">
            <v>0</v>
          </cell>
          <cell r="H155">
            <v>0</v>
          </cell>
          <cell r="I155">
            <v>0</v>
          </cell>
          <cell r="J155">
            <v>0</v>
          </cell>
          <cell r="K155">
            <v>0</v>
          </cell>
          <cell r="L155">
            <v>0</v>
          </cell>
          <cell r="M155">
            <v>988522.17</v>
          </cell>
          <cell r="N155">
            <v>0</v>
          </cell>
          <cell r="O155">
            <v>0</v>
          </cell>
          <cell r="P155">
            <v>0</v>
          </cell>
          <cell r="Q155">
            <v>0</v>
          </cell>
          <cell r="S155">
            <v>988522.17</v>
          </cell>
          <cell r="V155">
            <v>988522.17</v>
          </cell>
        </row>
        <row r="156">
          <cell r="G156">
            <v>0</v>
          </cell>
          <cell r="H156">
            <v>0</v>
          </cell>
          <cell r="I156">
            <v>0</v>
          </cell>
          <cell r="J156">
            <v>0</v>
          </cell>
          <cell r="K156">
            <v>0</v>
          </cell>
          <cell r="L156">
            <v>0</v>
          </cell>
          <cell r="M156">
            <v>0</v>
          </cell>
          <cell r="N156">
            <v>0</v>
          </cell>
          <cell r="O156">
            <v>0</v>
          </cell>
          <cell r="P156">
            <v>0</v>
          </cell>
          <cell r="Q156">
            <v>0</v>
          </cell>
          <cell r="S156">
            <v>0</v>
          </cell>
          <cell r="V156">
            <v>0</v>
          </cell>
          <cell r="W156" t="str">
            <v>17210000.SLNDCS</v>
          </cell>
          <cell r="X156">
            <v>0</v>
          </cell>
          <cell r="AA156">
            <v>0</v>
          </cell>
          <cell r="AB156" t="str">
            <v>N/A</v>
          </cell>
        </row>
        <row r="157">
          <cell r="G157">
            <v>0</v>
          </cell>
          <cell r="H157">
            <v>0</v>
          </cell>
          <cell r="I157">
            <v>0</v>
          </cell>
          <cell r="J157">
            <v>0</v>
          </cell>
          <cell r="K157">
            <v>0</v>
          </cell>
          <cell r="L157">
            <v>0</v>
          </cell>
          <cell r="M157">
            <v>0</v>
          </cell>
          <cell r="N157">
            <v>0</v>
          </cell>
          <cell r="O157">
            <v>0</v>
          </cell>
          <cell r="P157">
            <v>0</v>
          </cell>
          <cell r="Q157">
            <v>0</v>
          </cell>
          <cell r="S157">
            <v>0</v>
          </cell>
          <cell r="V157">
            <v>0</v>
          </cell>
          <cell r="W157" t="str">
            <v>17210000.SLNDdm</v>
          </cell>
          <cell r="X157">
            <v>0</v>
          </cell>
          <cell r="AA157">
            <v>0</v>
          </cell>
          <cell r="AB157" t="str">
            <v>N/A</v>
          </cell>
        </row>
        <row r="158">
          <cell r="F158" t="str">
            <v>1817032X</v>
          </cell>
          <cell r="G158">
            <v>0</v>
          </cell>
          <cell r="H158">
            <v>0</v>
          </cell>
          <cell r="I158">
            <v>0</v>
          </cell>
          <cell r="J158">
            <v>0</v>
          </cell>
          <cell r="K158">
            <v>0</v>
          </cell>
          <cell r="L158">
            <v>0</v>
          </cell>
          <cell r="M158">
            <v>0</v>
          </cell>
          <cell r="N158">
            <v>0</v>
          </cell>
          <cell r="O158">
            <v>0</v>
          </cell>
          <cell r="P158">
            <v>0</v>
          </cell>
          <cell r="Q158">
            <v>0</v>
          </cell>
          <cell r="S158">
            <v>0</v>
          </cell>
          <cell r="V158">
            <v>0</v>
          </cell>
          <cell r="W158">
            <v>18170000</v>
          </cell>
          <cell r="X158">
            <v>352449.39</v>
          </cell>
          <cell r="AA158">
            <v>352</v>
          </cell>
          <cell r="AB158" t="e">
            <v>#NAME?</v>
          </cell>
        </row>
        <row r="159">
          <cell r="F159">
            <v>18170047</v>
          </cell>
          <cell r="G159">
            <v>0</v>
          </cell>
          <cell r="H159">
            <v>61129.26</v>
          </cell>
          <cell r="I159">
            <v>0</v>
          </cell>
          <cell r="J159">
            <v>0</v>
          </cell>
          <cell r="K159">
            <v>0</v>
          </cell>
          <cell r="L159">
            <v>0</v>
          </cell>
          <cell r="M159">
            <v>0</v>
          </cell>
          <cell r="N159">
            <v>0</v>
          </cell>
          <cell r="O159">
            <v>291320.13</v>
          </cell>
          <cell r="P159">
            <v>0</v>
          </cell>
          <cell r="Q159">
            <v>0</v>
          </cell>
          <cell r="S159">
            <v>352449.39</v>
          </cell>
          <cell r="V159">
            <v>352449.39</v>
          </cell>
        </row>
        <row r="160">
          <cell r="F160" t="str">
            <v>IA</v>
          </cell>
          <cell r="G160">
            <v>0</v>
          </cell>
          <cell r="H160">
            <v>0</v>
          </cell>
          <cell r="I160">
            <v>0</v>
          </cell>
          <cell r="J160">
            <v>0</v>
          </cell>
          <cell r="K160">
            <v>0</v>
          </cell>
          <cell r="L160">
            <v>0</v>
          </cell>
          <cell r="M160">
            <v>0</v>
          </cell>
          <cell r="N160">
            <v>0</v>
          </cell>
          <cell r="O160">
            <v>0</v>
          </cell>
          <cell r="P160">
            <v>0</v>
          </cell>
          <cell r="Q160">
            <v>0</v>
          </cell>
          <cell r="S160">
            <v>0</v>
          </cell>
          <cell r="V160">
            <v>0</v>
          </cell>
          <cell r="W160">
            <v>19010000</v>
          </cell>
          <cell r="X160">
            <v>0</v>
          </cell>
          <cell r="AA160">
            <v>0</v>
          </cell>
          <cell r="AB160" t="e">
            <v>#NAME?</v>
          </cell>
        </row>
        <row r="161">
          <cell r="F161">
            <v>15011000</v>
          </cell>
          <cell r="G161">
            <v>0</v>
          </cell>
          <cell r="H161">
            <v>0</v>
          </cell>
          <cell r="I161">
            <v>0</v>
          </cell>
          <cell r="J161">
            <v>0</v>
          </cell>
          <cell r="K161">
            <v>0</v>
          </cell>
          <cell r="L161">
            <v>0</v>
          </cell>
          <cell r="M161">
            <v>0</v>
          </cell>
          <cell r="N161">
            <v>0</v>
          </cell>
          <cell r="O161">
            <v>0</v>
          </cell>
          <cell r="P161">
            <v>0</v>
          </cell>
          <cell r="Q161">
            <v>0</v>
          </cell>
          <cell r="S161">
            <v>0</v>
          </cell>
          <cell r="V161">
            <v>0</v>
          </cell>
        </row>
        <row r="162">
          <cell r="F162">
            <v>19021005</v>
          </cell>
          <cell r="G162">
            <v>0</v>
          </cell>
          <cell r="H162">
            <v>0</v>
          </cell>
          <cell r="I162">
            <v>0</v>
          </cell>
          <cell r="J162">
            <v>0</v>
          </cell>
          <cell r="K162">
            <v>0</v>
          </cell>
          <cell r="L162">
            <v>3031613.69</v>
          </cell>
          <cell r="M162">
            <v>0</v>
          </cell>
          <cell r="N162">
            <v>0</v>
          </cell>
          <cell r="O162">
            <v>0</v>
          </cell>
          <cell r="P162">
            <v>0</v>
          </cell>
          <cell r="Q162">
            <v>0</v>
          </cell>
          <cell r="S162">
            <v>3031613.69</v>
          </cell>
          <cell r="V162">
            <v>3031613.69</v>
          </cell>
          <cell r="W162">
            <v>19011000</v>
          </cell>
          <cell r="X162">
            <v>3031613.69</v>
          </cell>
          <cell r="AA162">
            <v>3032</v>
          </cell>
          <cell r="AB162" t="e">
            <v>#NAME?</v>
          </cell>
        </row>
        <row r="163">
          <cell r="G163">
            <v>2473911.65</v>
          </cell>
          <cell r="H163">
            <v>61129.26</v>
          </cell>
          <cell r="I163">
            <v>24062939.540000003</v>
          </cell>
          <cell r="J163">
            <v>10352659.189999999</v>
          </cell>
          <cell r="K163">
            <v>2049208.17</v>
          </cell>
          <cell r="L163">
            <v>3031613.69</v>
          </cell>
          <cell r="M163">
            <v>103125769.61999999</v>
          </cell>
          <cell r="N163">
            <v>11045817.59</v>
          </cell>
          <cell r="O163">
            <v>292320.13</v>
          </cell>
          <cell r="P163">
            <v>0</v>
          </cell>
          <cell r="Q163">
            <v>0</v>
          </cell>
          <cell r="R163">
            <v>0</v>
          </cell>
          <cell r="S163">
            <v>156495368.83999997</v>
          </cell>
          <cell r="T163">
            <v>-60554424.747266397</v>
          </cell>
          <cell r="V163">
            <v>95940944.092733607</v>
          </cell>
          <cell r="X163">
            <v>95940944.092733607</v>
          </cell>
          <cell r="AA163">
            <v>95941</v>
          </cell>
          <cell r="AB163" t="e">
            <v>#NAME?</v>
          </cell>
        </row>
        <row r="164">
          <cell r="G164">
            <v>2294878.11</v>
          </cell>
          <cell r="H164">
            <v>37249.679999999949</v>
          </cell>
          <cell r="I164">
            <v>4048371.9400000013</v>
          </cell>
          <cell r="J164">
            <v>5659198.1399999997</v>
          </cell>
          <cell r="K164">
            <v>2049208.17</v>
          </cell>
          <cell r="L164">
            <v>8408890.0600000005</v>
          </cell>
          <cell r="M164">
            <v>1516063890.5800002</v>
          </cell>
          <cell r="N164">
            <v>11045817.59</v>
          </cell>
          <cell r="O164">
            <v>18978102.119999997</v>
          </cell>
          <cell r="P164">
            <v>-109769.06000000001</v>
          </cell>
          <cell r="Q164">
            <v>1420000</v>
          </cell>
          <cell r="R164">
            <v>0</v>
          </cell>
          <cell r="S164">
            <v>1569895837.3300002</v>
          </cell>
          <cell r="T164">
            <v>-61781672.4472664</v>
          </cell>
          <cell r="V164">
            <v>1508114164.8827338</v>
          </cell>
          <cell r="X164">
            <v>1508114164.8827341</v>
          </cell>
          <cell r="AA164">
            <v>1508115</v>
          </cell>
          <cell r="AB164" t="e">
            <v>#NAME?</v>
          </cell>
        </row>
        <row r="165">
          <cell r="X165">
            <v>0</v>
          </cell>
        </row>
        <row r="168">
          <cell r="F168">
            <v>20120120</v>
          </cell>
          <cell r="G168">
            <v>0</v>
          </cell>
          <cell r="H168">
            <v>0</v>
          </cell>
          <cell r="I168">
            <v>0</v>
          </cell>
          <cell r="J168">
            <v>0</v>
          </cell>
          <cell r="K168">
            <v>0</v>
          </cell>
          <cell r="L168">
            <v>0</v>
          </cell>
          <cell r="M168">
            <v>0</v>
          </cell>
          <cell r="N168">
            <v>0</v>
          </cell>
          <cell r="O168">
            <v>-53048.800000000003</v>
          </cell>
          <cell r="P168">
            <v>0</v>
          </cell>
          <cell r="Q168">
            <v>0</v>
          </cell>
          <cell r="S168">
            <v>-53048.800000000003</v>
          </cell>
          <cell r="V168">
            <v>-53048.800000000003</v>
          </cell>
          <cell r="W168">
            <v>20130000</v>
          </cell>
          <cell r="X168">
            <v>-474730.1</v>
          </cell>
          <cell r="AA168">
            <v>475</v>
          </cell>
          <cell r="AB168" t="e">
            <v>#NAME?</v>
          </cell>
        </row>
        <row r="169">
          <cell r="F169">
            <v>20130095</v>
          </cell>
          <cell r="G169">
            <v>0</v>
          </cell>
          <cell r="H169">
            <v>0</v>
          </cell>
          <cell r="I169">
            <v>0</v>
          </cell>
          <cell r="J169">
            <v>0</v>
          </cell>
          <cell r="K169">
            <v>0</v>
          </cell>
          <cell r="L169">
            <v>0</v>
          </cell>
          <cell r="M169">
            <v>0</v>
          </cell>
          <cell r="N169">
            <v>0</v>
          </cell>
          <cell r="O169">
            <v>-1459.5</v>
          </cell>
          <cell r="P169">
            <v>0</v>
          </cell>
          <cell r="Q169">
            <v>0</v>
          </cell>
          <cell r="S169">
            <v>-1459.5</v>
          </cell>
          <cell r="V169">
            <v>-1459.5</v>
          </cell>
        </row>
        <row r="170">
          <cell r="F170">
            <v>20130112</v>
          </cell>
          <cell r="G170">
            <v>0</v>
          </cell>
          <cell r="H170">
            <v>-138620.79999999999</v>
          </cell>
          <cell r="I170">
            <v>-3060</v>
          </cell>
          <cell r="J170">
            <v>0</v>
          </cell>
          <cell r="K170">
            <v>0</v>
          </cell>
          <cell r="L170">
            <v>0</v>
          </cell>
          <cell r="M170">
            <v>0</v>
          </cell>
          <cell r="N170">
            <v>0</v>
          </cell>
          <cell r="O170">
            <v>-25541</v>
          </cell>
          <cell r="P170">
            <v>0</v>
          </cell>
          <cell r="Q170">
            <v>0</v>
          </cell>
          <cell r="S170">
            <v>-167221.79999999999</v>
          </cell>
          <cell r="V170">
            <v>-167221.79999999999</v>
          </cell>
        </row>
        <row r="171">
          <cell r="F171">
            <v>20130000</v>
          </cell>
          <cell r="G171">
            <v>0</v>
          </cell>
          <cell r="H171">
            <v>0</v>
          </cell>
          <cell r="I171">
            <v>0</v>
          </cell>
          <cell r="J171">
            <v>0</v>
          </cell>
          <cell r="K171">
            <v>0</v>
          </cell>
          <cell r="L171">
            <v>0</v>
          </cell>
          <cell r="M171">
            <v>0</v>
          </cell>
          <cell r="N171">
            <v>0</v>
          </cell>
          <cell r="O171">
            <v>0</v>
          </cell>
          <cell r="P171">
            <v>0</v>
          </cell>
          <cell r="Q171">
            <v>-253000</v>
          </cell>
          <cell r="S171">
            <v>-253000</v>
          </cell>
          <cell r="V171">
            <v>-253000</v>
          </cell>
        </row>
        <row r="172">
          <cell r="F172">
            <v>20135036</v>
          </cell>
          <cell r="G172">
            <v>0</v>
          </cell>
          <cell r="H172">
            <v>0</v>
          </cell>
          <cell r="I172">
            <v>0</v>
          </cell>
          <cell r="J172">
            <v>0</v>
          </cell>
          <cell r="K172">
            <v>0</v>
          </cell>
          <cell r="L172">
            <v>0</v>
          </cell>
          <cell r="M172">
            <v>0</v>
          </cell>
          <cell r="N172">
            <v>0</v>
          </cell>
          <cell r="O172">
            <v>0</v>
          </cell>
          <cell r="P172">
            <v>0</v>
          </cell>
          <cell r="Q172">
            <v>0</v>
          </cell>
          <cell r="S172">
            <v>0</v>
          </cell>
          <cell r="V172">
            <v>0</v>
          </cell>
          <cell r="W172" t="str">
            <v>20140000.ACCTCP.POST</v>
          </cell>
          <cell r="X172">
            <v>0</v>
          </cell>
          <cell r="AA172">
            <v>0</v>
          </cell>
          <cell r="AB172" t="e">
            <v>#NAME?</v>
          </cell>
        </row>
        <row r="173">
          <cell r="F173" t="str">
            <v>20140000.CYBRTC</v>
          </cell>
          <cell r="G173">
            <v>0</v>
          </cell>
          <cell r="H173">
            <v>0</v>
          </cell>
          <cell r="I173">
            <v>0</v>
          </cell>
          <cell r="J173">
            <v>0</v>
          </cell>
          <cell r="K173">
            <v>0</v>
          </cell>
          <cell r="L173">
            <v>0</v>
          </cell>
          <cell r="M173">
            <v>0</v>
          </cell>
          <cell r="N173">
            <v>0</v>
          </cell>
          <cell r="O173">
            <v>0</v>
          </cell>
          <cell r="P173">
            <v>0</v>
          </cell>
          <cell r="Q173">
            <v>-691000</v>
          </cell>
          <cell r="S173">
            <v>-691000</v>
          </cell>
          <cell r="V173">
            <v>-691000</v>
          </cell>
          <cell r="W173" t="str">
            <v>20140000.CYBRTC</v>
          </cell>
          <cell r="X173">
            <v>-691000</v>
          </cell>
          <cell r="AA173">
            <v>691</v>
          </cell>
          <cell r="AB173" t="e">
            <v>#NAME?</v>
          </cell>
        </row>
        <row r="174">
          <cell r="G174">
            <v>0</v>
          </cell>
          <cell r="H174">
            <v>0</v>
          </cell>
          <cell r="I174">
            <v>0</v>
          </cell>
          <cell r="J174">
            <v>0</v>
          </cell>
          <cell r="K174">
            <v>0</v>
          </cell>
          <cell r="L174">
            <v>0</v>
          </cell>
          <cell r="M174">
            <v>0</v>
          </cell>
          <cell r="N174">
            <v>0</v>
          </cell>
          <cell r="O174">
            <v>0</v>
          </cell>
          <cell r="P174">
            <v>0</v>
          </cell>
          <cell r="Q174">
            <v>0</v>
          </cell>
          <cell r="S174">
            <v>0</v>
          </cell>
          <cell r="V174">
            <v>0</v>
          </cell>
        </row>
        <row r="175">
          <cell r="F175" t="str">
            <v>20140000.CORPCP</v>
          </cell>
          <cell r="G175">
            <v>0</v>
          </cell>
          <cell r="H175">
            <v>0</v>
          </cell>
          <cell r="I175">
            <v>0</v>
          </cell>
          <cell r="J175">
            <v>0</v>
          </cell>
          <cell r="K175">
            <v>0</v>
          </cell>
          <cell r="L175">
            <v>0</v>
          </cell>
          <cell r="M175">
            <v>0</v>
          </cell>
          <cell r="N175">
            <v>0</v>
          </cell>
          <cell r="O175">
            <v>0</v>
          </cell>
          <cell r="P175">
            <v>0</v>
          </cell>
          <cell r="Q175">
            <v>-59000</v>
          </cell>
          <cell r="S175">
            <v>-59000</v>
          </cell>
          <cell r="V175">
            <v>-59000</v>
          </cell>
        </row>
        <row r="176">
          <cell r="F176">
            <v>20149870</v>
          </cell>
          <cell r="G176">
            <v>0</v>
          </cell>
          <cell r="H176">
            <v>0</v>
          </cell>
          <cell r="I176">
            <v>0</v>
          </cell>
          <cell r="J176">
            <v>0</v>
          </cell>
          <cell r="K176">
            <v>0</v>
          </cell>
          <cell r="L176">
            <v>0</v>
          </cell>
          <cell r="M176">
            <v>0</v>
          </cell>
          <cell r="N176">
            <v>0</v>
          </cell>
          <cell r="O176">
            <v>0</v>
          </cell>
          <cell r="P176">
            <v>0</v>
          </cell>
          <cell r="Q176">
            <v>0</v>
          </cell>
          <cell r="S176">
            <v>0</v>
          </cell>
          <cell r="V176">
            <v>0</v>
          </cell>
        </row>
        <row r="177">
          <cell r="F177">
            <v>20140165</v>
          </cell>
          <cell r="G177">
            <v>0</v>
          </cell>
          <cell r="H177">
            <v>0</v>
          </cell>
          <cell r="I177">
            <v>0</v>
          </cell>
          <cell r="J177">
            <v>0</v>
          </cell>
          <cell r="K177">
            <v>0</v>
          </cell>
          <cell r="L177">
            <v>0</v>
          </cell>
          <cell r="M177">
            <v>-20182.95</v>
          </cell>
          <cell r="N177">
            <v>0</v>
          </cell>
          <cell r="O177">
            <v>0</v>
          </cell>
          <cell r="P177">
            <v>0</v>
          </cell>
          <cell r="Q177">
            <v>0</v>
          </cell>
          <cell r="S177">
            <v>-20182.95</v>
          </cell>
          <cell r="T177">
            <v>20182.95</v>
          </cell>
          <cell r="U177" t="str">
            <v>D</v>
          </cell>
          <cell r="V177">
            <v>0</v>
          </cell>
        </row>
        <row r="178">
          <cell r="F178">
            <v>20140045</v>
          </cell>
          <cell r="G178">
            <v>0</v>
          </cell>
          <cell r="H178">
            <v>0</v>
          </cell>
          <cell r="I178">
            <v>0</v>
          </cell>
          <cell r="J178">
            <v>0</v>
          </cell>
          <cell r="K178">
            <v>0</v>
          </cell>
          <cell r="L178">
            <v>0</v>
          </cell>
          <cell r="M178">
            <v>0</v>
          </cell>
          <cell r="N178">
            <v>0</v>
          </cell>
          <cell r="O178">
            <v>0</v>
          </cell>
          <cell r="P178">
            <v>0</v>
          </cell>
          <cell r="Q178">
            <v>0</v>
          </cell>
          <cell r="S178">
            <v>0</v>
          </cell>
          <cell r="V178">
            <v>0</v>
          </cell>
        </row>
        <row r="179">
          <cell r="F179" t="str">
            <v xml:space="preserve"> </v>
          </cell>
          <cell r="G179">
            <v>0</v>
          </cell>
          <cell r="H179">
            <v>0</v>
          </cell>
          <cell r="I179">
            <v>0</v>
          </cell>
          <cell r="J179">
            <v>0</v>
          </cell>
          <cell r="K179">
            <v>0</v>
          </cell>
          <cell r="L179">
            <v>0</v>
          </cell>
          <cell r="M179">
            <v>0</v>
          </cell>
          <cell r="N179">
            <v>0</v>
          </cell>
          <cell r="O179">
            <v>0</v>
          </cell>
          <cell r="P179">
            <v>0</v>
          </cell>
          <cell r="Q179">
            <v>0</v>
          </cell>
          <cell r="S179">
            <v>0</v>
          </cell>
          <cell r="V179">
            <v>0</v>
          </cell>
        </row>
        <row r="180">
          <cell r="F180">
            <v>20140087</v>
          </cell>
          <cell r="G180">
            <v>0</v>
          </cell>
          <cell r="H180">
            <v>0</v>
          </cell>
          <cell r="I180">
            <v>0</v>
          </cell>
          <cell r="J180">
            <v>0</v>
          </cell>
          <cell r="K180">
            <v>0</v>
          </cell>
          <cell r="L180">
            <v>0</v>
          </cell>
          <cell r="M180">
            <v>0</v>
          </cell>
          <cell r="N180">
            <v>0</v>
          </cell>
          <cell r="O180">
            <v>0</v>
          </cell>
          <cell r="P180">
            <v>0</v>
          </cell>
          <cell r="Q180">
            <v>0</v>
          </cell>
          <cell r="S180">
            <v>0</v>
          </cell>
          <cell r="V180">
            <v>0</v>
          </cell>
        </row>
        <row r="181">
          <cell r="F181">
            <v>20140080</v>
          </cell>
          <cell r="G181">
            <v>0</v>
          </cell>
          <cell r="H181">
            <v>0</v>
          </cell>
          <cell r="I181">
            <v>0</v>
          </cell>
          <cell r="J181">
            <v>0</v>
          </cell>
          <cell r="K181">
            <v>0</v>
          </cell>
          <cell r="L181">
            <v>0</v>
          </cell>
          <cell r="M181">
            <v>0</v>
          </cell>
          <cell r="N181">
            <v>0</v>
          </cell>
          <cell r="O181">
            <v>0</v>
          </cell>
          <cell r="P181">
            <v>0</v>
          </cell>
          <cell r="Q181">
            <v>0</v>
          </cell>
          <cell r="S181">
            <v>0</v>
          </cell>
          <cell r="V181">
            <v>0</v>
          </cell>
        </row>
        <row r="182">
          <cell r="F182">
            <v>20140065</v>
          </cell>
          <cell r="G182">
            <v>0</v>
          </cell>
          <cell r="H182">
            <v>0</v>
          </cell>
          <cell r="I182">
            <v>0</v>
          </cell>
          <cell r="J182">
            <v>0</v>
          </cell>
          <cell r="K182">
            <v>0</v>
          </cell>
          <cell r="L182">
            <v>0</v>
          </cell>
          <cell r="M182">
            <v>0</v>
          </cell>
          <cell r="N182">
            <v>0</v>
          </cell>
          <cell r="O182">
            <v>0</v>
          </cell>
          <cell r="P182">
            <v>0</v>
          </cell>
          <cell r="Q182">
            <v>0</v>
          </cell>
          <cell r="S182">
            <v>0</v>
          </cell>
          <cell r="V182">
            <v>0</v>
          </cell>
          <cell r="W182" t="str">
            <v>20140000.CORPCP</v>
          </cell>
          <cell r="X182">
            <v>-59000</v>
          </cell>
          <cell r="AA182">
            <v>59</v>
          </cell>
          <cell r="AB182" t="e">
            <v>#NAME?</v>
          </cell>
        </row>
        <row r="183">
          <cell r="F183">
            <v>20140182</v>
          </cell>
          <cell r="G183">
            <v>0</v>
          </cell>
          <cell r="H183">
            <v>0</v>
          </cell>
          <cell r="I183">
            <v>0</v>
          </cell>
          <cell r="J183">
            <v>0</v>
          </cell>
          <cell r="K183">
            <v>0</v>
          </cell>
          <cell r="L183">
            <v>0</v>
          </cell>
          <cell r="M183">
            <v>0</v>
          </cell>
          <cell r="N183">
            <v>0</v>
          </cell>
          <cell r="O183">
            <v>0</v>
          </cell>
          <cell r="P183">
            <v>0</v>
          </cell>
          <cell r="Q183">
            <v>0</v>
          </cell>
          <cell r="S183">
            <v>0</v>
          </cell>
          <cell r="V183">
            <v>0</v>
          </cell>
          <cell r="X183" t="str">
            <v xml:space="preserve"> </v>
          </cell>
        </row>
        <row r="184">
          <cell r="F184">
            <v>20140185</v>
          </cell>
          <cell r="G184">
            <v>0</v>
          </cell>
          <cell r="H184">
            <v>0</v>
          </cell>
          <cell r="I184">
            <v>0</v>
          </cell>
          <cell r="J184">
            <v>0</v>
          </cell>
          <cell r="K184">
            <v>0</v>
          </cell>
          <cell r="L184">
            <v>0</v>
          </cell>
          <cell r="M184">
            <v>0</v>
          </cell>
          <cell r="N184">
            <v>0</v>
          </cell>
          <cell r="O184">
            <v>0</v>
          </cell>
          <cell r="P184">
            <v>0</v>
          </cell>
          <cell r="Q184">
            <v>0</v>
          </cell>
          <cell r="S184">
            <v>0</v>
          </cell>
          <cell r="V184">
            <v>0</v>
          </cell>
          <cell r="W184" t="str">
            <v>20140000.CSXTRE</v>
          </cell>
          <cell r="X184">
            <v>0</v>
          </cell>
          <cell r="AA184">
            <v>0</v>
          </cell>
          <cell r="AB184" t="e">
            <v>#NAME?</v>
          </cell>
        </row>
        <row r="185">
          <cell r="F185">
            <v>20310087</v>
          </cell>
          <cell r="G185">
            <v>0</v>
          </cell>
          <cell r="H185">
            <v>0</v>
          </cell>
          <cell r="I185">
            <v>0</v>
          </cell>
          <cell r="J185">
            <v>0</v>
          </cell>
          <cell r="K185">
            <v>0</v>
          </cell>
          <cell r="L185">
            <v>0</v>
          </cell>
          <cell r="M185">
            <v>0</v>
          </cell>
          <cell r="N185">
            <v>0</v>
          </cell>
          <cell r="O185">
            <v>0</v>
          </cell>
          <cell r="P185">
            <v>0</v>
          </cell>
          <cell r="Q185">
            <v>0</v>
          </cell>
          <cell r="S185">
            <v>0</v>
          </cell>
          <cell r="V185">
            <v>0</v>
          </cell>
          <cell r="W185">
            <v>20310000</v>
          </cell>
          <cell r="X185">
            <v>0</v>
          </cell>
          <cell r="AA185">
            <v>0</v>
          </cell>
          <cell r="AB185" t="e">
            <v>#NAME?</v>
          </cell>
        </row>
        <row r="186">
          <cell r="F186">
            <v>20350030</v>
          </cell>
          <cell r="G186">
            <v>0</v>
          </cell>
          <cell r="H186">
            <v>0</v>
          </cell>
          <cell r="I186">
            <v>0</v>
          </cell>
          <cell r="J186">
            <v>0</v>
          </cell>
          <cell r="K186">
            <v>0</v>
          </cell>
          <cell r="L186">
            <v>0</v>
          </cell>
          <cell r="M186">
            <v>0</v>
          </cell>
          <cell r="N186">
            <v>0</v>
          </cell>
          <cell r="O186">
            <v>0</v>
          </cell>
          <cell r="P186">
            <v>0</v>
          </cell>
          <cell r="Q186">
            <v>0</v>
          </cell>
          <cell r="S186">
            <v>0</v>
          </cell>
          <cell r="V186">
            <v>0</v>
          </cell>
          <cell r="W186" t="str">
            <v>20320000.SLNDDM.TOTAL</v>
          </cell>
          <cell r="X186">
            <v>0</v>
          </cell>
          <cell r="AA186">
            <v>0</v>
          </cell>
          <cell r="AB186" t="e">
            <v>#NAME?</v>
          </cell>
        </row>
        <row r="187">
          <cell r="F187">
            <v>20430060</v>
          </cell>
          <cell r="G187">
            <v>0</v>
          </cell>
          <cell r="H187">
            <v>0</v>
          </cell>
          <cell r="I187">
            <v>0</v>
          </cell>
          <cell r="J187">
            <v>0</v>
          </cell>
          <cell r="K187">
            <v>0</v>
          </cell>
          <cell r="L187">
            <v>0</v>
          </cell>
          <cell r="M187">
            <v>0</v>
          </cell>
          <cell r="N187">
            <v>0</v>
          </cell>
          <cell r="O187">
            <v>0</v>
          </cell>
          <cell r="P187">
            <v>0</v>
          </cell>
          <cell r="Q187">
            <v>0</v>
          </cell>
          <cell r="S187">
            <v>0</v>
          </cell>
          <cell r="V187">
            <v>0</v>
          </cell>
          <cell r="W187">
            <v>20550000</v>
          </cell>
          <cell r="X187">
            <v>360535.42</v>
          </cell>
          <cell r="AA187">
            <v>-361</v>
          </cell>
          <cell r="AB187" t="e">
            <v>#NAME?</v>
          </cell>
        </row>
        <row r="188">
          <cell r="F188">
            <v>20551700</v>
          </cell>
          <cell r="G188">
            <v>0</v>
          </cell>
          <cell r="H188">
            <v>360535.42</v>
          </cell>
          <cell r="I188">
            <v>0</v>
          </cell>
          <cell r="J188">
            <v>0</v>
          </cell>
          <cell r="K188">
            <v>0</v>
          </cell>
          <cell r="L188">
            <v>0</v>
          </cell>
          <cell r="M188">
            <v>0</v>
          </cell>
          <cell r="N188">
            <v>0</v>
          </cell>
          <cell r="O188">
            <v>0</v>
          </cell>
          <cell r="P188">
            <v>0</v>
          </cell>
          <cell r="Q188">
            <v>0</v>
          </cell>
          <cell r="S188">
            <v>360535.42</v>
          </cell>
          <cell r="V188">
            <v>360535.42</v>
          </cell>
        </row>
        <row r="189">
          <cell r="F189">
            <v>20510020</v>
          </cell>
          <cell r="G189">
            <v>0</v>
          </cell>
          <cell r="H189">
            <v>0</v>
          </cell>
          <cell r="I189">
            <v>0</v>
          </cell>
          <cell r="J189">
            <v>0</v>
          </cell>
          <cell r="K189">
            <v>0</v>
          </cell>
          <cell r="L189">
            <v>0</v>
          </cell>
          <cell r="M189">
            <v>0</v>
          </cell>
          <cell r="N189">
            <v>0</v>
          </cell>
          <cell r="O189">
            <v>0</v>
          </cell>
          <cell r="P189">
            <v>0</v>
          </cell>
          <cell r="Q189">
            <v>0</v>
          </cell>
          <cell r="S189">
            <v>0</v>
          </cell>
          <cell r="V189">
            <v>0</v>
          </cell>
          <cell r="X189" t="str">
            <v xml:space="preserve"> </v>
          </cell>
          <cell r="AA189" t="str">
            <v xml:space="preserve"> </v>
          </cell>
        </row>
        <row r="190">
          <cell r="G190">
            <v>0</v>
          </cell>
          <cell r="H190">
            <v>0</v>
          </cell>
          <cell r="I190">
            <v>0</v>
          </cell>
          <cell r="J190">
            <v>0</v>
          </cell>
          <cell r="K190">
            <v>0</v>
          </cell>
          <cell r="L190">
            <v>0</v>
          </cell>
          <cell r="M190">
            <v>1776000</v>
          </cell>
          <cell r="N190">
            <v>0</v>
          </cell>
          <cell r="O190">
            <v>0</v>
          </cell>
          <cell r="P190">
            <v>0</v>
          </cell>
          <cell r="Q190">
            <v>0</v>
          </cell>
          <cell r="S190">
            <v>1776000</v>
          </cell>
          <cell r="V190">
            <v>1776000</v>
          </cell>
          <cell r="W190" t="str">
            <v>22010000.bgbal</v>
          </cell>
          <cell r="X190">
            <v>1776000</v>
          </cell>
          <cell r="Z190">
            <v>3552</v>
          </cell>
          <cell r="AA190">
            <v>1776</v>
          </cell>
          <cell r="AB190" t="str">
            <v>N/A</v>
          </cell>
        </row>
        <row r="191">
          <cell r="G191">
            <v>0</v>
          </cell>
          <cell r="H191">
            <v>0</v>
          </cell>
          <cell r="I191">
            <v>0</v>
          </cell>
          <cell r="J191">
            <v>0</v>
          </cell>
          <cell r="K191">
            <v>0</v>
          </cell>
          <cell r="L191">
            <v>0</v>
          </cell>
          <cell r="M191">
            <v>-1776000</v>
          </cell>
          <cell r="N191">
            <v>0</v>
          </cell>
          <cell r="O191">
            <v>0</v>
          </cell>
          <cell r="P191">
            <v>0</v>
          </cell>
          <cell r="Q191">
            <v>0</v>
          </cell>
          <cell r="S191">
            <v>-1776000</v>
          </cell>
          <cell r="V191">
            <v>-1776000</v>
          </cell>
          <cell r="W191" t="str">
            <v>22010000.paymt</v>
          </cell>
          <cell r="X191">
            <v>-1776000</v>
          </cell>
          <cell r="Z191">
            <v>-3552</v>
          </cell>
          <cell r="AA191">
            <v>-1776</v>
          </cell>
          <cell r="AB191" t="e">
            <v>#NAME?</v>
          </cell>
        </row>
        <row r="192">
          <cell r="G192">
            <v>0</v>
          </cell>
          <cell r="H192">
            <v>0</v>
          </cell>
          <cell r="I192">
            <v>0</v>
          </cell>
          <cell r="J192">
            <v>0</v>
          </cell>
          <cell r="K192">
            <v>0</v>
          </cell>
          <cell r="L192">
            <v>0</v>
          </cell>
          <cell r="M192">
            <v>0</v>
          </cell>
          <cell r="N192">
            <v>0</v>
          </cell>
          <cell r="O192">
            <v>0</v>
          </cell>
          <cell r="P192">
            <v>0</v>
          </cell>
          <cell r="Q192">
            <v>0</v>
          </cell>
          <cell r="S192">
            <v>0</v>
          </cell>
          <cell r="V192">
            <v>0</v>
          </cell>
          <cell r="W192" t="str">
            <v>22100000.BB</v>
          </cell>
          <cell r="X192">
            <v>0</v>
          </cell>
          <cell r="AA192">
            <v>0</v>
          </cell>
          <cell r="AB192" t="str">
            <v>N/A</v>
          </cell>
        </row>
        <row r="193">
          <cell r="F193">
            <v>22011050</v>
          </cell>
          <cell r="G193">
            <v>0</v>
          </cell>
          <cell r="H193">
            <v>0</v>
          </cell>
          <cell r="I193">
            <v>0</v>
          </cell>
          <cell r="J193">
            <v>0</v>
          </cell>
          <cell r="K193">
            <v>0</v>
          </cell>
          <cell r="L193">
            <v>0</v>
          </cell>
          <cell r="M193">
            <v>-1924366.75</v>
          </cell>
          <cell r="N193">
            <v>0</v>
          </cell>
          <cell r="O193">
            <v>0</v>
          </cell>
          <cell r="P193">
            <v>0</v>
          </cell>
          <cell r="Q193">
            <v>0</v>
          </cell>
          <cell r="S193">
            <v>-1924366.75</v>
          </cell>
          <cell r="V193">
            <v>-1924366.75</v>
          </cell>
          <cell r="W193" t="str">
            <v>22100000.BGBAL</v>
          </cell>
          <cell r="X193">
            <v>-2347651.39</v>
          </cell>
          <cell r="Z193">
            <v>-223</v>
          </cell>
          <cell r="AA193">
            <v>2125</v>
          </cell>
          <cell r="AB193" t="str">
            <v>N/A</v>
          </cell>
        </row>
        <row r="194">
          <cell r="S194">
            <v>0</v>
          </cell>
          <cell r="V194">
            <v>0</v>
          </cell>
          <cell r="W194" t="str">
            <v>22100000.ADDTN</v>
          </cell>
          <cell r="Z194">
            <v>223</v>
          </cell>
          <cell r="AA194">
            <v>223</v>
          </cell>
          <cell r="AB194" t="e">
            <v>#NAME?</v>
          </cell>
        </row>
        <row r="195">
          <cell r="G195">
            <v>0</v>
          </cell>
          <cell r="H195">
            <v>0</v>
          </cell>
          <cell r="I195">
            <v>0</v>
          </cell>
          <cell r="J195">
            <v>0</v>
          </cell>
          <cell r="K195">
            <v>0</v>
          </cell>
          <cell r="L195">
            <v>0</v>
          </cell>
          <cell r="M195">
            <v>0</v>
          </cell>
          <cell r="N195">
            <v>0</v>
          </cell>
          <cell r="O195">
            <v>0</v>
          </cell>
          <cell r="P195">
            <v>0</v>
          </cell>
          <cell r="Q195">
            <v>0</v>
          </cell>
          <cell r="S195">
            <v>0</v>
          </cell>
          <cell r="V195">
            <v>0</v>
          </cell>
          <cell r="W195" t="str">
            <v>22060000.BB</v>
          </cell>
          <cell r="X195">
            <v>0</v>
          </cell>
          <cell r="AA195">
            <v>0</v>
          </cell>
          <cell r="AB195" t="str">
            <v>N/A</v>
          </cell>
        </row>
        <row r="196">
          <cell r="F196">
            <v>22011060</v>
          </cell>
          <cell r="G196">
            <v>0</v>
          </cell>
          <cell r="H196">
            <v>0</v>
          </cell>
          <cell r="I196">
            <v>0</v>
          </cell>
          <cell r="J196">
            <v>0</v>
          </cell>
          <cell r="K196">
            <v>0</v>
          </cell>
          <cell r="L196">
            <v>0</v>
          </cell>
          <cell r="M196">
            <v>-423284.64</v>
          </cell>
          <cell r="N196">
            <v>0</v>
          </cell>
          <cell r="O196">
            <v>0</v>
          </cell>
          <cell r="P196">
            <v>0</v>
          </cell>
          <cell r="Q196">
            <v>0</v>
          </cell>
          <cell r="S196">
            <v>-423284.64</v>
          </cell>
          <cell r="V196">
            <v>-423284.64</v>
          </cell>
        </row>
        <row r="197">
          <cell r="F197">
            <v>22511010</v>
          </cell>
          <cell r="G197">
            <v>-230187</v>
          </cell>
          <cell r="H197">
            <v>0</v>
          </cell>
          <cell r="I197">
            <v>0</v>
          </cell>
          <cell r="J197">
            <v>0</v>
          </cell>
          <cell r="K197">
            <v>-758</v>
          </cell>
          <cell r="L197">
            <v>0</v>
          </cell>
          <cell r="M197">
            <v>-14646925.699999999</v>
          </cell>
          <cell r="N197">
            <v>0</v>
          </cell>
          <cell r="O197">
            <v>0</v>
          </cell>
          <cell r="P197">
            <v>0</v>
          </cell>
          <cell r="Q197">
            <v>0</v>
          </cell>
          <cell r="S197">
            <v>-14877870.699999999</v>
          </cell>
          <cell r="V197">
            <v>-14877870.699999999</v>
          </cell>
          <cell r="W197">
            <v>22511000</v>
          </cell>
          <cell r="X197">
            <v>-14877870.699999999</v>
          </cell>
          <cell r="Z197">
            <v>-11</v>
          </cell>
          <cell r="AA197">
            <v>14867</v>
          </cell>
          <cell r="AB197" t="str">
            <v>N/A</v>
          </cell>
        </row>
        <row r="198">
          <cell r="G198">
            <v>0</v>
          </cell>
          <cell r="H198">
            <v>0</v>
          </cell>
          <cell r="I198">
            <v>0</v>
          </cell>
          <cell r="J198">
            <v>0</v>
          </cell>
          <cell r="K198">
            <v>0</v>
          </cell>
          <cell r="L198">
            <v>0</v>
          </cell>
          <cell r="M198">
            <v>0</v>
          </cell>
          <cell r="N198">
            <v>0</v>
          </cell>
          <cell r="O198">
            <v>0</v>
          </cell>
          <cell r="P198">
            <v>0</v>
          </cell>
          <cell r="Q198">
            <v>0</v>
          </cell>
          <cell r="S198">
            <v>0</v>
          </cell>
          <cell r="V198">
            <v>0</v>
          </cell>
        </row>
        <row r="199">
          <cell r="F199">
            <v>22512010</v>
          </cell>
          <cell r="G199">
            <v>0</v>
          </cell>
          <cell r="H199">
            <v>0</v>
          </cell>
          <cell r="I199">
            <v>0</v>
          </cell>
          <cell r="J199">
            <v>0</v>
          </cell>
          <cell r="K199">
            <v>0</v>
          </cell>
          <cell r="L199">
            <v>0</v>
          </cell>
          <cell r="M199">
            <v>-6253257.3300000001</v>
          </cell>
          <cell r="N199">
            <v>0</v>
          </cell>
          <cell r="O199">
            <v>0</v>
          </cell>
          <cell r="P199">
            <v>0</v>
          </cell>
          <cell r="Q199">
            <v>0</v>
          </cell>
          <cell r="S199">
            <v>-6253257.3300000001</v>
          </cell>
          <cell r="T199">
            <v>1207064.75</v>
          </cell>
          <cell r="U199" t="str">
            <v>D</v>
          </cell>
          <cell r="V199">
            <v>-5046192.58</v>
          </cell>
          <cell r="W199" t="str">
            <v>22511000.ACCRL</v>
          </cell>
          <cell r="X199">
            <v>-5046192.58</v>
          </cell>
          <cell r="Z199">
            <v>11</v>
          </cell>
          <cell r="AA199">
            <v>5057</v>
          </cell>
          <cell r="AB199" t="e">
            <v>#NAME?</v>
          </cell>
        </row>
        <row r="200">
          <cell r="F200" t="str">
            <v>2251201X</v>
          </cell>
          <cell r="G200">
            <v>0</v>
          </cell>
          <cell r="H200">
            <v>0</v>
          </cell>
          <cell r="I200">
            <v>0</v>
          </cell>
          <cell r="J200">
            <v>0</v>
          </cell>
          <cell r="K200">
            <v>0</v>
          </cell>
          <cell r="L200">
            <v>0</v>
          </cell>
          <cell r="M200">
            <v>0</v>
          </cell>
          <cell r="N200">
            <v>0</v>
          </cell>
          <cell r="O200">
            <v>0</v>
          </cell>
          <cell r="P200">
            <v>0</v>
          </cell>
          <cell r="Q200">
            <v>0</v>
          </cell>
          <cell r="S200">
            <v>0</v>
          </cell>
          <cell r="V200">
            <v>0</v>
          </cell>
        </row>
        <row r="201">
          <cell r="F201">
            <v>22513190</v>
          </cell>
          <cell r="G201">
            <v>0</v>
          </cell>
          <cell r="H201">
            <v>0</v>
          </cell>
          <cell r="I201">
            <v>0</v>
          </cell>
          <cell r="J201">
            <v>0</v>
          </cell>
          <cell r="K201">
            <v>0</v>
          </cell>
          <cell r="L201">
            <v>0</v>
          </cell>
          <cell r="M201">
            <v>4879851</v>
          </cell>
          <cell r="N201">
            <v>0</v>
          </cell>
          <cell r="O201">
            <v>0</v>
          </cell>
          <cell r="P201">
            <v>0</v>
          </cell>
          <cell r="Q201">
            <v>0</v>
          </cell>
          <cell r="S201">
            <v>4879851</v>
          </cell>
          <cell r="V201">
            <v>4879851</v>
          </cell>
          <cell r="W201" t="str">
            <v>22513100.CORPCP</v>
          </cell>
          <cell r="X201">
            <v>4879851</v>
          </cell>
          <cell r="AA201">
            <v>-4880</v>
          </cell>
          <cell r="AB201" t="e">
            <v>#NAME?</v>
          </cell>
        </row>
        <row r="202">
          <cell r="F202">
            <v>22521010</v>
          </cell>
          <cell r="G202">
            <v>3858</v>
          </cell>
          <cell r="H202">
            <v>0</v>
          </cell>
          <cell r="I202">
            <v>0</v>
          </cell>
          <cell r="J202">
            <v>0</v>
          </cell>
          <cell r="K202">
            <v>0</v>
          </cell>
          <cell r="L202">
            <v>0</v>
          </cell>
          <cell r="M202">
            <v>-156385.76</v>
          </cell>
          <cell r="N202">
            <v>0</v>
          </cell>
          <cell r="O202">
            <v>0</v>
          </cell>
          <cell r="P202">
            <v>0</v>
          </cell>
          <cell r="Q202">
            <v>0</v>
          </cell>
          <cell r="S202">
            <v>-152527.76</v>
          </cell>
          <cell r="V202">
            <v>-152527.76</v>
          </cell>
          <cell r="W202">
            <v>22521000</v>
          </cell>
          <cell r="X202">
            <v>-152527.76</v>
          </cell>
          <cell r="Z202">
            <v>147</v>
          </cell>
          <cell r="AA202">
            <v>300</v>
          </cell>
          <cell r="AB202" t="str">
            <v>N/A</v>
          </cell>
        </row>
        <row r="203">
          <cell r="G203">
            <v>0</v>
          </cell>
          <cell r="H203">
            <v>0</v>
          </cell>
          <cell r="I203">
            <v>0</v>
          </cell>
          <cell r="J203">
            <v>0</v>
          </cell>
          <cell r="K203">
            <v>0</v>
          </cell>
          <cell r="L203">
            <v>0</v>
          </cell>
          <cell r="M203">
            <v>0</v>
          </cell>
          <cell r="N203">
            <v>0</v>
          </cell>
          <cell r="O203">
            <v>0</v>
          </cell>
          <cell r="P203">
            <v>0</v>
          </cell>
          <cell r="Q203">
            <v>0</v>
          </cell>
          <cell r="S203">
            <v>0</v>
          </cell>
          <cell r="V203">
            <v>0</v>
          </cell>
          <cell r="Z203">
            <v>0</v>
          </cell>
        </row>
        <row r="204">
          <cell r="F204">
            <v>22522010</v>
          </cell>
          <cell r="G204">
            <v>0</v>
          </cell>
          <cell r="H204">
            <v>0</v>
          </cell>
          <cell r="I204">
            <v>0</v>
          </cell>
          <cell r="J204">
            <v>0</v>
          </cell>
          <cell r="K204">
            <v>0</v>
          </cell>
          <cell r="L204">
            <v>0</v>
          </cell>
          <cell r="M204">
            <v>-69156.25</v>
          </cell>
          <cell r="N204">
            <v>0</v>
          </cell>
          <cell r="O204">
            <v>0</v>
          </cell>
          <cell r="P204">
            <v>0</v>
          </cell>
          <cell r="Q204">
            <v>0</v>
          </cell>
          <cell r="S204">
            <v>-69156.25</v>
          </cell>
          <cell r="V204">
            <v>-69156.25</v>
          </cell>
          <cell r="W204" t="str">
            <v>22521000.ACCRL</v>
          </cell>
          <cell r="X204">
            <v>-41156.25</v>
          </cell>
          <cell r="Z204">
            <v>-147</v>
          </cell>
          <cell r="AA204">
            <v>-106</v>
          </cell>
          <cell r="AB204" t="e">
            <v>#NAME?</v>
          </cell>
        </row>
        <row r="205">
          <cell r="F205">
            <v>22522020</v>
          </cell>
          <cell r="G205">
            <v>0</v>
          </cell>
          <cell r="H205">
            <v>0</v>
          </cell>
          <cell r="I205">
            <v>0</v>
          </cell>
          <cell r="J205">
            <v>0</v>
          </cell>
          <cell r="K205">
            <v>0</v>
          </cell>
          <cell r="L205">
            <v>0</v>
          </cell>
          <cell r="M205">
            <v>0</v>
          </cell>
          <cell r="N205">
            <v>0</v>
          </cell>
          <cell r="O205">
            <v>0</v>
          </cell>
          <cell r="P205">
            <v>0</v>
          </cell>
          <cell r="Q205">
            <v>0</v>
          </cell>
          <cell r="S205">
            <v>0</v>
          </cell>
          <cell r="V205">
            <v>0</v>
          </cell>
        </row>
        <row r="206">
          <cell r="G206">
            <v>0</v>
          </cell>
          <cell r="H206">
            <v>0</v>
          </cell>
          <cell r="I206">
            <v>0</v>
          </cell>
          <cell r="J206">
            <v>0</v>
          </cell>
          <cell r="K206">
            <v>0</v>
          </cell>
          <cell r="L206">
            <v>0</v>
          </cell>
          <cell r="M206">
            <v>0</v>
          </cell>
          <cell r="N206">
            <v>0</v>
          </cell>
          <cell r="O206">
            <v>0</v>
          </cell>
          <cell r="P206">
            <v>0</v>
          </cell>
          <cell r="Q206">
            <v>0</v>
          </cell>
          <cell r="S206">
            <v>0</v>
          </cell>
          <cell r="V206">
            <v>0</v>
          </cell>
        </row>
        <row r="207">
          <cell r="F207">
            <v>22523010</v>
          </cell>
          <cell r="G207">
            <v>0</v>
          </cell>
          <cell r="H207">
            <v>0</v>
          </cell>
          <cell r="I207">
            <v>0</v>
          </cell>
          <cell r="J207">
            <v>0</v>
          </cell>
          <cell r="K207">
            <v>0</v>
          </cell>
          <cell r="L207">
            <v>0</v>
          </cell>
          <cell r="M207">
            <v>0</v>
          </cell>
          <cell r="N207">
            <v>0</v>
          </cell>
          <cell r="O207">
            <v>28000</v>
          </cell>
          <cell r="P207">
            <v>0</v>
          </cell>
          <cell r="Q207">
            <v>0</v>
          </cell>
          <cell r="S207">
            <v>28000</v>
          </cell>
          <cell r="V207">
            <v>28000</v>
          </cell>
        </row>
        <row r="208">
          <cell r="F208">
            <v>22523120</v>
          </cell>
          <cell r="G208">
            <v>0</v>
          </cell>
          <cell r="H208">
            <v>0</v>
          </cell>
          <cell r="I208">
            <v>0</v>
          </cell>
          <cell r="J208">
            <v>0</v>
          </cell>
          <cell r="K208">
            <v>0</v>
          </cell>
          <cell r="L208">
            <v>0</v>
          </cell>
          <cell r="M208">
            <v>0</v>
          </cell>
          <cell r="N208">
            <v>0</v>
          </cell>
          <cell r="O208">
            <v>0</v>
          </cell>
          <cell r="P208">
            <v>0</v>
          </cell>
          <cell r="Q208">
            <v>0</v>
          </cell>
          <cell r="S208">
            <v>0</v>
          </cell>
          <cell r="V208">
            <v>0</v>
          </cell>
          <cell r="W208" t="str">
            <v>22523100.CORPCP</v>
          </cell>
          <cell r="X208">
            <v>0</v>
          </cell>
          <cell r="AA208">
            <v>0</v>
          </cell>
          <cell r="AB208" t="e">
            <v>#NAME?</v>
          </cell>
        </row>
        <row r="209">
          <cell r="F209">
            <v>22523155</v>
          </cell>
          <cell r="G209">
            <v>0</v>
          </cell>
          <cell r="H209">
            <v>0</v>
          </cell>
          <cell r="I209">
            <v>0</v>
          </cell>
          <cell r="J209">
            <v>0</v>
          </cell>
          <cell r="K209">
            <v>0</v>
          </cell>
          <cell r="L209">
            <v>0</v>
          </cell>
          <cell r="M209">
            <v>0</v>
          </cell>
          <cell r="N209">
            <v>0</v>
          </cell>
          <cell r="O209">
            <v>0</v>
          </cell>
          <cell r="P209">
            <v>0</v>
          </cell>
          <cell r="Q209">
            <v>0</v>
          </cell>
          <cell r="S209">
            <v>0</v>
          </cell>
          <cell r="V209">
            <v>0</v>
          </cell>
        </row>
        <row r="210">
          <cell r="F210" t="str">
            <v>BPIC only</v>
          </cell>
          <cell r="G210">
            <v>0</v>
          </cell>
          <cell r="H210">
            <v>0</v>
          </cell>
          <cell r="I210">
            <v>0</v>
          </cell>
          <cell r="J210">
            <v>0</v>
          </cell>
          <cell r="K210">
            <v>0</v>
          </cell>
          <cell r="L210">
            <v>0</v>
          </cell>
          <cell r="M210">
            <v>0</v>
          </cell>
          <cell r="N210">
            <v>0</v>
          </cell>
          <cell r="O210">
            <v>0</v>
          </cell>
          <cell r="P210">
            <v>0</v>
          </cell>
          <cell r="Q210">
            <v>0</v>
          </cell>
          <cell r="S210">
            <v>0</v>
          </cell>
          <cell r="V210">
            <v>0</v>
          </cell>
          <cell r="W210" t="str">
            <v>22611000.BGBAL</v>
          </cell>
          <cell r="X210">
            <v>0</v>
          </cell>
          <cell r="Z210">
            <v>6</v>
          </cell>
          <cell r="AA210">
            <v>6</v>
          </cell>
          <cell r="AB210" t="str">
            <v>N/A</v>
          </cell>
        </row>
        <row r="211">
          <cell r="F211" t="str">
            <v>22611000.ACCRL</v>
          </cell>
          <cell r="G211">
            <v>0</v>
          </cell>
          <cell r="H211">
            <v>0</v>
          </cell>
          <cell r="I211">
            <v>0</v>
          </cell>
          <cell r="J211">
            <v>0</v>
          </cell>
          <cell r="K211">
            <v>0</v>
          </cell>
          <cell r="L211">
            <v>0</v>
          </cell>
          <cell r="M211">
            <v>0</v>
          </cell>
          <cell r="N211">
            <v>0</v>
          </cell>
          <cell r="O211">
            <v>0</v>
          </cell>
          <cell r="P211">
            <v>0</v>
          </cell>
          <cell r="Q211">
            <v>-4000</v>
          </cell>
          <cell r="S211">
            <v>-4000</v>
          </cell>
          <cell r="V211">
            <v>-4000</v>
          </cell>
          <cell r="W211" t="str">
            <v>22611000.ACCRL</v>
          </cell>
          <cell r="X211">
            <v>-4000</v>
          </cell>
          <cell r="Z211">
            <v>-6</v>
          </cell>
          <cell r="AA211">
            <v>-2</v>
          </cell>
          <cell r="AB211" t="e">
            <v>#NAME?</v>
          </cell>
        </row>
        <row r="212">
          <cell r="F212">
            <v>22631010</v>
          </cell>
          <cell r="G212">
            <v>0</v>
          </cell>
          <cell r="H212">
            <v>0</v>
          </cell>
          <cell r="I212">
            <v>0</v>
          </cell>
          <cell r="J212">
            <v>0</v>
          </cell>
          <cell r="K212">
            <v>0</v>
          </cell>
          <cell r="L212">
            <v>0</v>
          </cell>
          <cell r="M212">
            <v>-1314</v>
          </cell>
          <cell r="N212">
            <v>0</v>
          </cell>
          <cell r="O212">
            <v>0</v>
          </cell>
          <cell r="P212">
            <v>0</v>
          </cell>
          <cell r="Q212">
            <v>0</v>
          </cell>
          <cell r="S212">
            <v>-1314</v>
          </cell>
          <cell r="V212">
            <v>-1314</v>
          </cell>
          <cell r="W212" t="str">
            <v>22631000.BGBAL</v>
          </cell>
          <cell r="X212">
            <v>-1317</v>
          </cell>
          <cell r="AA212">
            <v>1</v>
          </cell>
          <cell r="AB212" t="str">
            <v>N/A</v>
          </cell>
        </row>
        <row r="213">
          <cell r="F213">
            <v>22641010</v>
          </cell>
          <cell r="G213">
            <v>0</v>
          </cell>
          <cell r="H213">
            <v>0</v>
          </cell>
          <cell r="I213">
            <v>0</v>
          </cell>
          <cell r="J213">
            <v>0</v>
          </cell>
          <cell r="K213">
            <v>-3</v>
          </cell>
          <cell r="L213">
            <v>0</v>
          </cell>
          <cell r="M213">
            <v>0</v>
          </cell>
          <cell r="N213">
            <v>0</v>
          </cell>
          <cell r="O213">
            <v>0</v>
          </cell>
          <cell r="P213">
            <v>0</v>
          </cell>
          <cell r="Q213">
            <v>0</v>
          </cell>
          <cell r="S213">
            <v>-3</v>
          </cell>
          <cell r="V213">
            <v>-3</v>
          </cell>
        </row>
        <row r="214">
          <cell r="F214">
            <v>24000000</v>
          </cell>
          <cell r="G214">
            <v>0</v>
          </cell>
          <cell r="H214">
            <v>0</v>
          </cell>
          <cell r="I214">
            <v>0</v>
          </cell>
          <cell r="J214">
            <v>0</v>
          </cell>
          <cell r="K214">
            <v>0</v>
          </cell>
          <cell r="L214">
            <v>0</v>
          </cell>
          <cell r="M214">
            <v>0</v>
          </cell>
          <cell r="N214">
            <v>0</v>
          </cell>
          <cell r="O214">
            <v>0</v>
          </cell>
          <cell r="P214">
            <v>0</v>
          </cell>
          <cell r="Q214">
            <v>-2593000</v>
          </cell>
          <cell r="S214">
            <v>-2593000</v>
          </cell>
          <cell r="V214">
            <v>-2593000</v>
          </cell>
          <cell r="W214">
            <v>24000000</v>
          </cell>
          <cell r="X214">
            <v>-2553659.2799999998</v>
          </cell>
          <cell r="Z214">
            <v>6746</v>
          </cell>
          <cell r="AA214">
            <v>9300</v>
          </cell>
          <cell r="AB214" t="e">
            <v>#NAME?</v>
          </cell>
        </row>
        <row r="215">
          <cell r="F215">
            <v>24000060</v>
          </cell>
          <cell r="G215">
            <v>0</v>
          </cell>
          <cell r="H215">
            <v>-17784.28</v>
          </cell>
          <cell r="I215">
            <v>0</v>
          </cell>
          <cell r="J215">
            <v>0</v>
          </cell>
          <cell r="K215">
            <v>0</v>
          </cell>
          <cell r="L215">
            <v>0</v>
          </cell>
          <cell r="M215">
            <v>0</v>
          </cell>
          <cell r="N215">
            <v>0</v>
          </cell>
          <cell r="O215">
            <v>0</v>
          </cell>
          <cell r="P215">
            <v>0</v>
          </cell>
          <cell r="Q215">
            <v>0</v>
          </cell>
          <cell r="S215">
            <v>-17784.28</v>
          </cell>
          <cell r="V215">
            <v>-17784.28</v>
          </cell>
          <cell r="X215" t="str">
            <v xml:space="preserve"> </v>
          </cell>
          <cell r="AA215" t="str">
            <v xml:space="preserve"> </v>
          </cell>
        </row>
        <row r="216">
          <cell r="F216">
            <v>24000245</v>
          </cell>
          <cell r="G216">
            <v>0</v>
          </cell>
          <cell r="H216">
            <v>0</v>
          </cell>
          <cell r="I216">
            <v>0</v>
          </cell>
          <cell r="J216">
            <v>0</v>
          </cell>
          <cell r="K216">
            <v>0</v>
          </cell>
          <cell r="L216">
            <v>0</v>
          </cell>
          <cell r="M216">
            <v>0</v>
          </cell>
          <cell r="N216">
            <v>0</v>
          </cell>
          <cell r="O216">
            <v>57125</v>
          </cell>
          <cell r="P216">
            <v>0</v>
          </cell>
          <cell r="Q216">
            <v>0</v>
          </cell>
          <cell r="S216">
            <v>57125</v>
          </cell>
          <cell r="V216">
            <v>57125</v>
          </cell>
          <cell r="X216" t="str">
            <v xml:space="preserve"> </v>
          </cell>
          <cell r="AA216" t="str">
            <v xml:space="preserve"> </v>
          </cell>
        </row>
        <row r="217">
          <cell r="F217">
            <v>25000060</v>
          </cell>
          <cell r="G217">
            <v>0</v>
          </cell>
          <cell r="H217">
            <v>0</v>
          </cell>
          <cell r="I217">
            <v>0</v>
          </cell>
          <cell r="J217">
            <v>0</v>
          </cell>
          <cell r="K217">
            <v>0</v>
          </cell>
          <cell r="L217">
            <v>0</v>
          </cell>
          <cell r="M217">
            <v>0</v>
          </cell>
          <cell r="N217">
            <v>0</v>
          </cell>
          <cell r="O217">
            <v>0</v>
          </cell>
          <cell r="P217">
            <v>0</v>
          </cell>
          <cell r="Q217">
            <v>0</v>
          </cell>
          <cell r="S217">
            <v>0</v>
          </cell>
          <cell r="V217">
            <v>0</v>
          </cell>
          <cell r="W217" t="str">
            <v>25000000.SLNDTM.TOTAL</v>
          </cell>
          <cell r="X217">
            <v>0</v>
          </cell>
          <cell r="AA217">
            <v>0</v>
          </cell>
          <cell r="AB217" t="str">
            <v>N/A</v>
          </cell>
        </row>
        <row r="218">
          <cell r="F218">
            <v>25041680</v>
          </cell>
          <cell r="G218">
            <v>0</v>
          </cell>
          <cell r="H218">
            <v>0</v>
          </cell>
          <cell r="I218">
            <v>0</v>
          </cell>
          <cell r="J218">
            <v>0</v>
          </cell>
          <cell r="K218">
            <v>0</v>
          </cell>
          <cell r="L218">
            <v>0</v>
          </cell>
          <cell r="M218">
            <v>-25342450</v>
          </cell>
          <cell r="N218">
            <v>0</v>
          </cell>
          <cell r="O218">
            <v>0</v>
          </cell>
          <cell r="P218">
            <v>0</v>
          </cell>
          <cell r="Q218">
            <v>0</v>
          </cell>
          <cell r="S218">
            <v>-25342450</v>
          </cell>
          <cell r="T218">
            <v>25342450</v>
          </cell>
          <cell r="U218" t="str">
            <v>A</v>
          </cell>
          <cell r="V218">
            <v>0</v>
          </cell>
          <cell r="W218" t="str">
            <v>25000000.csxtrl.TOTAL</v>
          </cell>
          <cell r="X218">
            <v>0</v>
          </cell>
          <cell r="AA218">
            <v>0</v>
          </cell>
          <cell r="AB218" t="str">
            <v>N/A</v>
          </cell>
        </row>
        <row r="219">
          <cell r="F219">
            <v>25000050</v>
          </cell>
          <cell r="G219">
            <v>0</v>
          </cell>
          <cell r="H219">
            <v>0</v>
          </cell>
          <cell r="I219">
            <v>0</v>
          </cell>
          <cell r="J219">
            <v>0</v>
          </cell>
          <cell r="K219">
            <v>0</v>
          </cell>
          <cell r="L219">
            <v>0</v>
          </cell>
          <cell r="M219">
            <v>-1000</v>
          </cell>
          <cell r="N219">
            <v>0</v>
          </cell>
          <cell r="O219">
            <v>0</v>
          </cell>
          <cell r="P219">
            <v>0</v>
          </cell>
          <cell r="Q219">
            <v>0</v>
          </cell>
          <cell r="S219">
            <v>-1000</v>
          </cell>
          <cell r="T219">
            <v>1000</v>
          </cell>
          <cell r="U219" t="str">
            <v>A</v>
          </cell>
          <cell r="V219">
            <v>0</v>
          </cell>
        </row>
        <row r="220">
          <cell r="F220" t="str">
            <v>calc'd</v>
          </cell>
          <cell r="G220">
            <v>0</v>
          </cell>
          <cell r="H220">
            <v>0</v>
          </cell>
          <cell r="I220">
            <v>0</v>
          </cell>
          <cell r="J220">
            <v>0</v>
          </cell>
          <cell r="K220">
            <v>0</v>
          </cell>
          <cell r="L220">
            <v>0</v>
          </cell>
          <cell r="M220">
            <v>0</v>
          </cell>
          <cell r="N220">
            <v>0</v>
          </cell>
          <cell r="O220">
            <v>0</v>
          </cell>
          <cell r="P220">
            <v>0</v>
          </cell>
          <cell r="Q220">
            <v>0</v>
          </cell>
          <cell r="S220">
            <v>0</v>
          </cell>
          <cell r="V220">
            <v>0</v>
          </cell>
          <cell r="W220" t="str">
            <v>25000000.SLNDDM.BB</v>
          </cell>
          <cell r="X220">
            <v>0</v>
          </cell>
          <cell r="AA220">
            <v>0</v>
          </cell>
          <cell r="AB220" t="str">
            <v>N/A</v>
          </cell>
        </row>
        <row r="221">
          <cell r="G221">
            <v>0</v>
          </cell>
          <cell r="H221">
            <v>0</v>
          </cell>
          <cell r="I221">
            <v>0</v>
          </cell>
          <cell r="J221">
            <v>0</v>
          </cell>
          <cell r="K221">
            <v>0</v>
          </cell>
          <cell r="L221">
            <v>0</v>
          </cell>
          <cell r="M221">
            <v>0</v>
          </cell>
          <cell r="N221">
            <v>0</v>
          </cell>
          <cell r="O221">
            <v>0</v>
          </cell>
          <cell r="P221">
            <v>0</v>
          </cell>
          <cell r="Q221">
            <v>0</v>
          </cell>
          <cell r="S221">
            <v>0</v>
          </cell>
          <cell r="V221">
            <v>0</v>
          </cell>
        </row>
        <row r="222">
          <cell r="G222">
            <v>0</v>
          </cell>
          <cell r="H222">
            <v>0</v>
          </cell>
          <cell r="I222">
            <v>0</v>
          </cell>
          <cell r="J222">
            <v>0</v>
          </cell>
          <cell r="K222">
            <v>0</v>
          </cell>
          <cell r="L222">
            <v>0</v>
          </cell>
          <cell r="M222">
            <v>0</v>
          </cell>
          <cell r="N222">
            <v>0</v>
          </cell>
          <cell r="O222">
            <v>0</v>
          </cell>
          <cell r="P222">
            <v>0</v>
          </cell>
          <cell r="Q222">
            <v>0</v>
          </cell>
          <cell r="S222">
            <v>0</v>
          </cell>
          <cell r="V222">
            <v>0</v>
          </cell>
        </row>
        <row r="223">
          <cell r="F223">
            <v>28540185</v>
          </cell>
          <cell r="G223">
            <v>0</v>
          </cell>
          <cell r="H223">
            <v>0</v>
          </cell>
          <cell r="I223">
            <v>0</v>
          </cell>
          <cell r="J223">
            <v>0</v>
          </cell>
          <cell r="K223">
            <v>0</v>
          </cell>
          <cell r="L223">
            <v>0</v>
          </cell>
          <cell r="M223">
            <v>0</v>
          </cell>
          <cell r="N223">
            <v>0</v>
          </cell>
          <cell r="O223">
            <v>-5220548.2699999996</v>
          </cell>
          <cell r="P223">
            <v>0</v>
          </cell>
          <cell r="Q223">
            <v>0</v>
          </cell>
          <cell r="S223">
            <v>-5220548.2699999996</v>
          </cell>
          <cell r="V223">
            <v>-5220548.2699999996</v>
          </cell>
        </row>
        <row r="224">
          <cell r="F224">
            <v>28540190</v>
          </cell>
          <cell r="G224">
            <v>0</v>
          </cell>
          <cell r="H224">
            <v>0</v>
          </cell>
          <cell r="I224">
            <v>0</v>
          </cell>
          <cell r="J224">
            <v>0</v>
          </cell>
          <cell r="K224">
            <v>0</v>
          </cell>
          <cell r="L224">
            <v>0</v>
          </cell>
          <cell r="M224">
            <v>0</v>
          </cell>
          <cell r="N224">
            <v>0</v>
          </cell>
          <cell r="O224">
            <v>-189918.36</v>
          </cell>
          <cell r="P224">
            <v>0</v>
          </cell>
          <cell r="Q224">
            <v>0</v>
          </cell>
          <cell r="S224">
            <v>-189918.36</v>
          </cell>
          <cell r="V224">
            <v>-189918.36</v>
          </cell>
        </row>
        <row r="225">
          <cell r="F225">
            <v>28540195</v>
          </cell>
          <cell r="G225">
            <v>0</v>
          </cell>
          <cell r="H225">
            <v>0</v>
          </cell>
          <cell r="I225">
            <v>0</v>
          </cell>
          <cell r="J225">
            <v>0</v>
          </cell>
          <cell r="K225">
            <v>0</v>
          </cell>
          <cell r="L225">
            <v>0</v>
          </cell>
          <cell r="M225">
            <v>0</v>
          </cell>
          <cell r="N225">
            <v>0</v>
          </cell>
          <cell r="O225">
            <v>247243.74</v>
          </cell>
          <cell r="P225">
            <v>0</v>
          </cell>
          <cell r="Q225">
            <v>0</v>
          </cell>
          <cell r="S225">
            <v>247243.74</v>
          </cell>
          <cell r="V225">
            <v>247243.74</v>
          </cell>
        </row>
        <row r="226">
          <cell r="F226">
            <v>28540170</v>
          </cell>
          <cell r="G226">
            <v>0</v>
          </cell>
          <cell r="H226">
            <v>0</v>
          </cell>
          <cell r="I226">
            <v>0</v>
          </cell>
          <cell r="J226">
            <v>0</v>
          </cell>
          <cell r="K226">
            <v>0</v>
          </cell>
          <cell r="L226">
            <v>0</v>
          </cell>
          <cell r="M226">
            <v>0</v>
          </cell>
          <cell r="N226">
            <v>0</v>
          </cell>
          <cell r="O226">
            <v>0</v>
          </cell>
          <cell r="P226">
            <v>0</v>
          </cell>
          <cell r="Q226">
            <v>0</v>
          </cell>
          <cell r="S226">
            <v>0</v>
          </cell>
          <cell r="V226">
            <v>0</v>
          </cell>
          <cell r="W226">
            <v>28540000</v>
          </cell>
          <cell r="X226">
            <v>-5163222.8899999997</v>
          </cell>
          <cell r="AA226">
            <v>5163</v>
          </cell>
          <cell r="AB226" t="e">
            <v>#NAME?</v>
          </cell>
        </row>
        <row r="227">
          <cell r="F227">
            <v>26013010</v>
          </cell>
          <cell r="G227">
            <v>0</v>
          </cell>
          <cell r="H227">
            <v>0</v>
          </cell>
          <cell r="I227">
            <v>0</v>
          </cell>
          <cell r="J227">
            <v>0</v>
          </cell>
          <cell r="K227">
            <v>0</v>
          </cell>
          <cell r="L227">
            <v>0</v>
          </cell>
          <cell r="M227">
            <v>0</v>
          </cell>
          <cell r="N227">
            <v>0</v>
          </cell>
          <cell r="O227">
            <v>0</v>
          </cell>
          <cell r="P227">
            <v>0</v>
          </cell>
          <cell r="Q227">
            <v>0</v>
          </cell>
          <cell r="S227">
            <v>0</v>
          </cell>
          <cell r="V227">
            <v>0</v>
          </cell>
        </row>
        <row r="228">
          <cell r="F228">
            <v>26011030</v>
          </cell>
          <cell r="G228">
            <v>0</v>
          </cell>
          <cell r="H228">
            <v>0</v>
          </cell>
          <cell r="I228">
            <v>0</v>
          </cell>
          <cell r="J228">
            <v>0</v>
          </cell>
          <cell r="K228">
            <v>0</v>
          </cell>
          <cell r="L228">
            <v>0</v>
          </cell>
          <cell r="M228">
            <v>0</v>
          </cell>
          <cell r="N228">
            <v>0</v>
          </cell>
          <cell r="O228">
            <v>0</v>
          </cell>
          <cell r="P228">
            <v>0</v>
          </cell>
          <cell r="Q228">
            <v>0</v>
          </cell>
          <cell r="S228">
            <v>0</v>
          </cell>
          <cell r="V228">
            <v>0</v>
          </cell>
          <cell r="W228" t="str">
            <v>26010000.BGBAL</v>
          </cell>
          <cell r="X228">
            <v>0</v>
          </cell>
          <cell r="AA228">
            <v>0</v>
          </cell>
          <cell r="AB228" t="str">
            <v>N/A</v>
          </cell>
        </row>
        <row r="229">
          <cell r="F229">
            <v>28700030</v>
          </cell>
          <cell r="G229">
            <v>0</v>
          </cell>
          <cell r="H229">
            <v>0</v>
          </cell>
          <cell r="I229">
            <v>0</v>
          </cell>
          <cell r="J229">
            <v>0</v>
          </cell>
          <cell r="K229">
            <v>0</v>
          </cell>
          <cell r="L229">
            <v>13068626</v>
          </cell>
          <cell r="M229">
            <v>31565784</v>
          </cell>
          <cell r="N229">
            <v>0</v>
          </cell>
          <cell r="O229">
            <v>0</v>
          </cell>
          <cell r="P229">
            <v>0</v>
          </cell>
          <cell r="Q229">
            <v>0</v>
          </cell>
          <cell r="S229">
            <v>44634410</v>
          </cell>
          <cell r="V229">
            <v>44634410</v>
          </cell>
          <cell r="W229" t="str">
            <v>28700000.FEDRL</v>
          </cell>
          <cell r="X229">
            <v>44634410</v>
          </cell>
          <cell r="AA229">
            <v>-44635</v>
          </cell>
          <cell r="AB229" t="e">
            <v>#NAME?</v>
          </cell>
        </row>
        <row r="230">
          <cell r="F230">
            <v>28700010</v>
          </cell>
          <cell r="G230">
            <v>0</v>
          </cell>
          <cell r="H230">
            <v>0</v>
          </cell>
          <cell r="I230">
            <v>0</v>
          </cell>
          <cell r="J230">
            <v>0</v>
          </cell>
          <cell r="K230">
            <v>0</v>
          </cell>
          <cell r="L230">
            <v>0</v>
          </cell>
          <cell r="M230">
            <v>0</v>
          </cell>
          <cell r="N230">
            <v>0</v>
          </cell>
          <cell r="O230">
            <v>0</v>
          </cell>
          <cell r="P230">
            <v>0</v>
          </cell>
          <cell r="Q230">
            <v>0</v>
          </cell>
          <cell r="S230">
            <v>0</v>
          </cell>
          <cell r="V230">
            <v>0</v>
          </cell>
        </row>
        <row r="231">
          <cell r="F231">
            <v>28710020</v>
          </cell>
          <cell r="G231">
            <v>0</v>
          </cell>
          <cell r="H231">
            <v>0</v>
          </cell>
          <cell r="I231">
            <v>0</v>
          </cell>
          <cell r="J231">
            <v>0</v>
          </cell>
          <cell r="K231">
            <v>0</v>
          </cell>
          <cell r="L231">
            <v>5926142</v>
          </cell>
          <cell r="M231">
            <v>292457</v>
          </cell>
          <cell r="N231">
            <v>0</v>
          </cell>
          <cell r="O231">
            <v>0</v>
          </cell>
          <cell r="P231">
            <v>0</v>
          </cell>
          <cell r="Q231">
            <v>0</v>
          </cell>
          <cell r="S231">
            <v>6218599</v>
          </cell>
          <cell r="V231">
            <v>6218599</v>
          </cell>
          <cell r="W231" t="str">
            <v>28700000.STATE</v>
          </cell>
          <cell r="X231">
            <v>6218599</v>
          </cell>
          <cell r="AA231">
            <v>-6219</v>
          </cell>
          <cell r="AB231" t="e">
            <v>#NAME?</v>
          </cell>
        </row>
        <row r="232">
          <cell r="K232">
            <v>0</v>
          </cell>
          <cell r="O232">
            <v>0</v>
          </cell>
          <cell r="P232">
            <v>0</v>
          </cell>
          <cell r="Q232">
            <v>0</v>
          </cell>
          <cell r="S232">
            <v>0</v>
          </cell>
          <cell r="V232">
            <v>0</v>
          </cell>
        </row>
        <row r="233">
          <cell r="G233">
            <v>0</v>
          </cell>
          <cell r="H233">
            <v>0</v>
          </cell>
          <cell r="I233">
            <v>0</v>
          </cell>
          <cell r="J233">
            <v>0</v>
          </cell>
          <cell r="K233">
            <v>0</v>
          </cell>
          <cell r="L233">
            <v>0</v>
          </cell>
          <cell r="M233">
            <v>0</v>
          </cell>
          <cell r="N233">
            <v>0</v>
          </cell>
          <cell r="O233">
            <v>0</v>
          </cell>
          <cell r="P233">
            <v>0</v>
          </cell>
          <cell r="Q233">
            <v>0</v>
          </cell>
          <cell r="S233">
            <v>0</v>
          </cell>
          <cell r="V233">
            <v>0</v>
          </cell>
        </row>
        <row r="234">
          <cell r="F234" t="str">
            <v>Yukon MI</v>
          </cell>
          <cell r="G234">
            <v>0</v>
          </cell>
          <cell r="H234">
            <v>0</v>
          </cell>
          <cell r="I234">
            <v>0</v>
          </cell>
          <cell r="J234">
            <v>0</v>
          </cell>
          <cell r="K234">
            <v>0</v>
          </cell>
          <cell r="L234">
            <v>4318438.8899999997</v>
          </cell>
          <cell r="M234">
            <v>0</v>
          </cell>
          <cell r="N234">
            <v>0</v>
          </cell>
          <cell r="O234">
            <v>0</v>
          </cell>
          <cell r="P234">
            <v>0</v>
          </cell>
          <cell r="Q234">
            <v>0</v>
          </cell>
          <cell r="S234">
            <v>4318438.8899999997</v>
          </cell>
          <cell r="V234">
            <v>4318438.8899999997</v>
          </cell>
          <cell r="W234" t="str">
            <v>29900000.BGBAL</v>
          </cell>
          <cell r="X234">
            <v>4318438.8899999997</v>
          </cell>
          <cell r="Z234">
            <v>8458</v>
          </cell>
          <cell r="AA234">
            <v>4140</v>
          </cell>
          <cell r="AB234" t="str">
            <v>N/A</v>
          </cell>
        </row>
        <row r="235">
          <cell r="G235">
            <v>0</v>
          </cell>
          <cell r="H235">
            <v>0</v>
          </cell>
          <cell r="I235">
            <v>0</v>
          </cell>
          <cell r="J235">
            <v>0</v>
          </cell>
          <cell r="K235">
            <v>0</v>
          </cell>
          <cell r="L235">
            <v>0</v>
          </cell>
          <cell r="M235">
            <v>0</v>
          </cell>
          <cell r="N235">
            <v>0</v>
          </cell>
          <cell r="O235">
            <v>0</v>
          </cell>
          <cell r="P235">
            <v>0</v>
          </cell>
          <cell r="Q235">
            <v>0</v>
          </cell>
          <cell r="S235">
            <v>0</v>
          </cell>
          <cell r="V235">
            <v>0</v>
          </cell>
        </row>
        <row r="236">
          <cell r="G236">
            <v>0</v>
          </cell>
          <cell r="H236">
            <v>0</v>
          </cell>
          <cell r="I236">
            <v>0</v>
          </cell>
          <cell r="J236">
            <v>0</v>
          </cell>
          <cell r="K236">
            <v>0</v>
          </cell>
          <cell r="L236">
            <v>0</v>
          </cell>
          <cell r="M236">
            <v>0</v>
          </cell>
          <cell r="N236">
            <v>0</v>
          </cell>
          <cell r="O236">
            <v>0</v>
          </cell>
          <cell r="P236">
            <v>0</v>
          </cell>
          <cell r="Q236">
            <v>0</v>
          </cell>
          <cell r="S236">
            <v>0</v>
          </cell>
          <cell r="T236">
            <v>12112.970906400009</v>
          </cell>
          <cell r="U236" t="str">
            <v>B</v>
          </cell>
          <cell r="V236">
            <v>12112.970906400009</v>
          </cell>
          <cell r="W236" t="str">
            <v>29900000.EARNG</v>
          </cell>
          <cell r="X236">
            <v>-2620008.3327335995</v>
          </cell>
          <cell r="Z236">
            <v>-8458</v>
          </cell>
          <cell r="AA236">
            <v>-5838</v>
          </cell>
          <cell r="AB236" t="e">
            <v>#NAME?</v>
          </cell>
        </row>
        <row r="237">
          <cell r="G237">
            <v>0</v>
          </cell>
          <cell r="H237">
            <v>0</v>
          </cell>
          <cell r="I237">
            <v>0</v>
          </cell>
          <cell r="J237">
            <v>0</v>
          </cell>
          <cell r="K237">
            <v>0</v>
          </cell>
          <cell r="L237">
            <v>0</v>
          </cell>
          <cell r="M237">
            <v>0</v>
          </cell>
          <cell r="N237">
            <v>0</v>
          </cell>
          <cell r="O237">
            <v>0</v>
          </cell>
          <cell r="P237">
            <v>0</v>
          </cell>
          <cell r="Q237">
            <v>0</v>
          </cell>
          <cell r="S237">
            <v>0</v>
          </cell>
          <cell r="V237">
            <v>0</v>
          </cell>
        </row>
        <row r="238">
          <cell r="G238">
            <v>0</v>
          </cell>
          <cell r="H238">
            <v>0</v>
          </cell>
          <cell r="I238">
            <v>0</v>
          </cell>
          <cell r="J238">
            <v>0</v>
          </cell>
          <cell r="K238">
            <v>0</v>
          </cell>
          <cell r="L238">
            <v>0</v>
          </cell>
          <cell r="M238">
            <v>0</v>
          </cell>
          <cell r="N238">
            <v>0</v>
          </cell>
          <cell r="O238">
            <v>0</v>
          </cell>
          <cell r="P238">
            <v>0</v>
          </cell>
          <cell r="Q238">
            <v>0</v>
          </cell>
          <cell r="S238">
            <v>0</v>
          </cell>
          <cell r="T238">
            <v>-2632121.3036399996</v>
          </cell>
          <cell r="U238" t="str">
            <v>B</v>
          </cell>
          <cell r="V238">
            <v>-2632121.3036399996</v>
          </cell>
        </row>
        <row r="239">
          <cell r="G239">
            <v>-226329</v>
          </cell>
          <cell r="H239">
            <v>204130.34</v>
          </cell>
          <cell r="I239">
            <v>-3060</v>
          </cell>
          <cell r="J239">
            <v>0</v>
          </cell>
          <cell r="K239">
            <v>-761</v>
          </cell>
          <cell r="L239">
            <v>23313206.890000001</v>
          </cell>
          <cell r="M239">
            <v>-12100231.379999995</v>
          </cell>
          <cell r="N239">
            <v>0</v>
          </cell>
          <cell r="O239">
            <v>-5158147.1899999995</v>
          </cell>
          <cell r="P239">
            <v>0</v>
          </cell>
          <cell r="Q239">
            <v>-3600000</v>
          </cell>
          <cell r="R239">
            <v>0</v>
          </cell>
          <cell r="S239">
            <v>2428808.6600000029</v>
          </cell>
          <cell r="T239">
            <v>23950689.367266398</v>
          </cell>
          <cell r="V239">
            <v>26379498.027266394</v>
          </cell>
          <cell r="X239">
            <v>26379498.027266398</v>
          </cell>
          <cell r="AA239">
            <v>19634</v>
          </cell>
          <cell r="AB239" t="e">
            <v>#NAME?</v>
          </cell>
        </row>
        <row r="240">
          <cell r="X240">
            <v>0</v>
          </cell>
        </row>
        <row r="243">
          <cell r="F243">
            <v>32010010</v>
          </cell>
          <cell r="G243">
            <v>0</v>
          </cell>
          <cell r="H243">
            <v>-15974</v>
          </cell>
          <cell r="I243">
            <v>-1000</v>
          </cell>
          <cell r="J243">
            <v>-1619583</v>
          </cell>
          <cell r="K243">
            <v>-10</v>
          </cell>
          <cell r="L243">
            <v>-422873</v>
          </cell>
          <cell r="M243">
            <v>-2000</v>
          </cell>
          <cell r="N243">
            <v>0</v>
          </cell>
          <cell r="O243">
            <v>0</v>
          </cell>
          <cell r="P243">
            <v>0</v>
          </cell>
          <cell r="Q243">
            <v>0</v>
          </cell>
          <cell r="S243">
            <v>-2061440</v>
          </cell>
          <cell r="T243">
            <v>2061440</v>
          </cell>
          <cell r="U243" t="str">
            <v>A</v>
          </cell>
          <cell r="V243">
            <v>0</v>
          </cell>
          <cell r="W243" t="str">
            <v>32010000.CORPCP</v>
          </cell>
          <cell r="X243">
            <v>-1000</v>
          </cell>
          <cell r="AA243">
            <v>1</v>
          </cell>
          <cell r="AB243" t="str">
            <v>N/A</v>
          </cell>
        </row>
        <row r="244">
          <cell r="F244">
            <v>32000010</v>
          </cell>
          <cell r="G244">
            <v>0</v>
          </cell>
          <cell r="H244">
            <v>0</v>
          </cell>
          <cell r="I244">
            <v>0</v>
          </cell>
          <cell r="J244">
            <v>0</v>
          </cell>
          <cell r="K244">
            <v>0</v>
          </cell>
          <cell r="L244">
            <v>0</v>
          </cell>
          <cell r="M244">
            <v>-1000</v>
          </cell>
          <cell r="N244">
            <v>0</v>
          </cell>
          <cell r="O244">
            <v>0</v>
          </cell>
          <cell r="P244">
            <v>0</v>
          </cell>
          <cell r="Q244">
            <v>0</v>
          </cell>
          <cell r="S244">
            <v>-1000</v>
          </cell>
          <cell r="U244" t="str">
            <v>B</v>
          </cell>
          <cell r="V244">
            <v>-1000</v>
          </cell>
        </row>
        <row r="245">
          <cell r="F245">
            <v>32200030</v>
          </cell>
          <cell r="G245">
            <v>0</v>
          </cell>
          <cell r="H245">
            <v>0</v>
          </cell>
          <cell r="I245">
            <v>0</v>
          </cell>
          <cell r="J245">
            <v>179553</v>
          </cell>
          <cell r="K245">
            <v>0</v>
          </cell>
          <cell r="L245">
            <v>7000</v>
          </cell>
          <cell r="M245">
            <v>0</v>
          </cell>
          <cell r="N245">
            <v>0</v>
          </cell>
          <cell r="O245">
            <v>0</v>
          </cell>
          <cell r="P245">
            <v>0</v>
          </cell>
          <cell r="Q245">
            <v>0</v>
          </cell>
          <cell r="S245">
            <v>186553</v>
          </cell>
          <cell r="T245">
            <v>-186553</v>
          </cell>
          <cell r="U245" t="str">
            <v>A</v>
          </cell>
          <cell r="V245">
            <v>0</v>
          </cell>
        </row>
        <row r="246">
          <cell r="G246">
            <v>0</v>
          </cell>
          <cell r="H246">
            <v>0</v>
          </cell>
          <cell r="I246">
            <v>0</v>
          </cell>
          <cell r="J246">
            <v>0</v>
          </cell>
          <cell r="K246">
            <v>0</v>
          </cell>
          <cell r="L246">
            <v>0</v>
          </cell>
          <cell r="M246">
            <v>0</v>
          </cell>
          <cell r="N246">
            <v>0</v>
          </cell>
          <cell r="O246">
            <v>0</v>
          </cell>
          <cell r="P246">
            <v>0</v>
          </cell>
          <cell r="Q246">
            <v>0</v>
          </cell>
          <cell r="S246">
            <v>0</v>
          </cell>
          <cell r="U246" t="str">
            <v>B</v>
          </cell>
          <cell r="V246">
            <v>0</v>
          </cell>
        </row>
        <row r="247">
          <cell r="F247">
            <v>35010020</v>
          </cell>
          <cell r="G247">
            <v>-8864861.5700000003</v>
          </cell>
          <cell r="H247">
            <v>0</v>
          </cell>
          <cell r="I247">
            <v>-52990600.640000001</v>
          </cell>
          <cell r="J247">
            <v>-15144583</v>
          </cell>
          <cell r="K247">
            <v>-2039248.91</v>
          </cell>
          <cell r="L247">
            <v>-37673127</v>
          </cell>
          <cell r="M247">
            <v>-951934970.74000001</v>
          </cell>
          <cell r="N247">
            <v>-25409000</v>
          </cell>
          <cell r="O247">
            <v>0</v>
          </cell>
          <cell r="P247">
            <v>0</v>
          </cell>
          <cell r="Q247">
            <v>0</v>
          </cell>
          <cell r="S247">
            <v>-1094056391.8600001</v>
          </cell>
          <cell r="T247">
            <v>142121421.12000012</v>
          </cell>
          <cell r="U247" t="str">
            <v>A</v>
          </cell>
          <cell r="V247">
            <v>-951934970.74000001</v>
          </cell>
          <cell r="W247" t="str">
            <v>35010000.CORPCP</v>
          </cell>
          <cell r="X247">
            <v>-1039545102.33</v>
          </cell>
          <cell r="Z247">
            <v>-19453</v>
          </cell>
          <cell r="AA247">
            <v>1020092</v>
          </cell>
          <cell r="AB247" t="str">
            <v>N/A</v>
          </cell>
        </row>
        <row r="248">
          <cell r="F248">
            <v>35010015</v>
          </cell>
          <cell r="G248">
            <v>0</v>
          </cell>
          <cell r="H248">
            <v>0</v>
          </cell>
          <cell r="I248">
            <v>0</v>
          </cell>
          <cell r="J248">
            <v>0</v>
          </cell>
          <cell r="K248">
            <v>0</v>
          </cell>
          <cell r="L248">
            <v>-24499999</v>
          </cell>
          <cell r="M248">
            <v>-63110132.590000004</v>
          </cell>
          <cell r="N248">
            <v>0</v>
          </cell>
          <cell r="O248">
            <v>0</v>
          </cell>
          <cell r="P248">
            <v>0</v>
          </cell>
          <cell r="Q248">
            <v>0</v>
          </cell>
          <cell r="S248">
            <v>-87610131.590000004</v>
          </cell>
          <cell r="U248" t="str">
            <v>B</v>
          </cell>
          <cell r="V248">
            <v>-87610131.590000004</v>
          </cell>
        </row>
        <row r="249">
          <cell r="F249">
            <v>35100040</v>
          </cell>
          <cell r="G249">
            <v>0</v>
          </cell>
          <cell r="H249">
            <v>0</v>
          </cell>
          <cell r="I249">
            <v>0</v>
          </cell>
          <cell r="J249">
            <v>0</v>
          </cell>
          <cell r="K249">
            <v>0</v>
          </cell>
          <cell r="L249">
            <v>0</v>
          </cell>
          <cell r="M249">
            <v>0</v>
          </cell>
          <cell r="N249">
            <v>0</v>
          </cell>
          <cell r="O249">
            <v>0</v>
          </cell>
          <cell r="P249">
            <v>0</v>
          </cell>
          <cell r="Q249">
            <v>0</v>
          </cell>
          <cell r="S249">
            <v>0</v>
          </cell>
          <cell r="V249">
            <v>0</v>
          </cell>
          <cell r="W249" t="str">
            <v>35110000.CORPCP</v>
          </cell>
          <cell r="X249">
            <v>0</v>
          </cell>
          <cell r="AA249">
            <v>0</v>
          </cell>
          <cell r="AB249" t="e">
            <v>#NAME?</v>
          </cell>
        </row>
        <row r="250">
          <cell r="F250" t="str">
            <v>35310000.CORPCP</v>
          </cell>
          <cell r="G250">
            <v>0</v>
          </cell>
          <cell r="H250">
            <v>0</v>
          </cell>
          <cell r="I250">
            <v>0</v>
          </cell>
          <cell r="J250">
            <v>0</v>
          </cell>
          <cell r="K250">
            <v>0</v>
          </cell>
          <cell r="L250">
            <v>0</v>
          </cell>
          <cell r="M250">
            <v>0</v>
          </cell>
          <cell r="N250">
            <v>0</v>
          </cell>
          <cell r="O250">
            <v>0</v>
          </cell>
          <cell r="P250">
            <v>0</v>
          </cell>
          <cell r="Q250">
            <v>-15000000</v>
          </cell>
          <cell r="S250">
            <v>-15000000</v>
          </cell>
          <cell r="T250">
            <v>15000000</v>
          </cell>
          <cell r="U250" t="str">
            <v>A</v>
          </cell>
          <cell r="V250">
            <v>0</v>
          </cell>
          <cell r="W250" t="str">
            <v>35310000.CORPCP</v>
          </cell>
          <cell r="X250">
            <v>-39000</v>
          </cell>
          <cell r="AA250">
            <v>39</v>
          </cell>
          <cell r="AB250">
            <v>0</v>
          </cell>
        </row>
        <row r="251">
          <cell r="F251">
            <v>35110010</v>
          </cell>
          <cell r="G251">
            <v>0</v>
          </cell>
          <cell r="H251">
            <v>0</v>
          </cell>
          <cell r="I251">
            <v>0</v>
          </cell>
          <cell r="J251">
            <v>0</v>
          </cell>
          <cell r="K251">
            <v>0</v>
          </cell>
          <cell r="L251">
            <v>0</v>
          </cell>
          <cell r="M251">
            <v>0</v>
          </cell>
          <cell r="N251">
            <v>0</v>
          </cell>
          <cell r="O251">
            <v>0</v>
          </cell>
          <cell r="P251">
            <v>0</v>
          </cell>
          <cell r="Q251">
            <v>0</v>
          </cell>
          <cell r="S251">
            <v>0</v>
          </cell>
          <cell r="T251">
            <v>0</v>
          </cell>
          <cell r="U251" t="str">
            <v>B</v>
          </cell>
          <cell r="V251">
            <v>0</v>
          </cell>
        </row>
        <row r="252">
          <cell r="F252">
            <v>35100010</v>
          </cell>
          <cell r="G252">
            <v>0</v>
          </cell>
          <cell r="H252">
            <v>0</v>
          </cell>
          <cell r="I252">
            <v>0</v>
          </cell>
          <cell r="J252">
            <v>0</v>
          </cell>
          <cell r="K252">
            <v>0</v>
          </cell>
          <cell r="L252">
            <v>0</v>
          </cell>
          <cell r="M252">
            <v>0</v>
          </cell>
          <cell r="N252">
            <v>0</v>
          </cell>
          <cell r="O252">
            <v>0</v>
          </cell>
          <cell r="P252">
            <v>0</v>
          </cell>
          <cell r="Q252">
            <v>0</v>
          </cell>
          <cell r="S252">
            <v>0</v>
          </cell>
          <cell r="U252" t="str">
            <v>B</v>
          </cell>
          <cell r="V252">
            <v>0</v>
          </cell>
          <cell r="W252" t="str">
            <v>35410000.CORPCP</v>
          </cell>
          <cell r="X252">
            <v>0</v>
          </cell>
          <cell r="AA252">
            <v>0</v>
          </cell>
          <cell r="AB252" t="e">
            <v>#NAME?</v>
          </cell>
        </row>
        <row r="253">
          <cell r="F253">
            <v>35000020</v>
          </cell>
          <cell r="G253">
            <v>0</v>
          </cell>
          <cell r="H253">
            <v>0</v>
          </cell>
          <cell r="I253">
            <v>0</v>
          </cell>
          <cell r="J253">
            <v>0</v>
          </cell>
          <cell r="K253">
            <v>-10060</v>
          </cell>
          <cell r="L253">
            <v>6285.38</v>
          </cell>
          <cell r="M253">
            <v>0</v>
          </cell>
          <cell r="N253">
            <v>0</v>
          </cell>
          <cell r="O253">
            <v>0</v>
          </cell>
          <cell r="P253">
            <v>0</v>
          </cell>
          <cell r="Q253">
            <v>0</v>
          </cell>
          <cell r="S253">
            <v>-3774.62</v>
          </cell>
          <cell r="T253">
            <v>3774.62</v>
          </cell>
          <cell r="U253" t="str">
            <v>A</v>
          </cell>
          <cell r="V253">
            <v>0</v>
          </cell>
        </row>
        <row r="254">
          <cell r="G254">
            <v>0</v>
          </cell>
          <cell r="H254">
            <v>0</v>
          </cell>
          <cell r="I254">
            <v>0</v>
          </cell>
          <cell r="J254">
            <v>0</v>
          </cell>
          <cell r="K254">
            <v>0</v>
          </cell>
          <cell r="L254">
            <v>0</v>
          </cell>
          <cell r="M254">
            <v>0</v>
          </cell>
          <cell r="N254">
            <v>0</v>
          </cell>
          <cell r="O254">
            <v>0</v>
          </cell>
          <cell r="P254">
            <v>0</v>
          </cell>
          <cell r="Q254">
            <v>0</v>
          </cell>
          <cell r="S254">
            <v>0</v>
          </cell>
          <cell r="U254" t="str">
            <v>B</v>
          </cell>
          <cell r="V254">
            <v>0</v>
          </cell>
        </row>
        <row r="255">
          <cell r="F255" t="str">
            <v>Yukon EPP</v>
          </cell>
          <cell r="G255">
            <v>0</v>
          </cell>
          <cell r="H255">
            <v>0</v>
          </cell>
          <cell r="I255">
            <v>0</v>
          </cell>
          <cell r="J255">
            <v>0</v>
          </cell>
          <cell r="K255">
            <v>0</v>
          </cell>
          <cell r="L255">
            <v>-32803401</v>
          </cell>
          <cell r="M255">
            <v>0</v>
          </cell>
          <cell r="N255">
            <v>0</v>
          </cell>
          <cell r="O255">
            <v>0</v>
          </cell>
          <cell r="P255">
            <v>0</v>
          </cell>
          <cell r="Q255">
            <v>0</v>
          </cell>
          <cell r="S255">
            <v>-32803401</v>
          </cell>
          <cell r="T255">
            <v>32803401</v>
          </cell>
          <cell r="U255" t="str">
            <v>A</v>
          </cell>
          <cell r="V255">
            <v>0</v>
          </cell>
        </row>
        <row r="256">
          <cell r="G256">
            <v>0</v>
          </cell>
          <cell r="H256">
            <v>0</v>
          </cell>
          <cell r="I256">
            <v>0</v>
          </cell>
          <cell r="J256">
            <v>0</v>
          </cell>
          <cell r="K256">
            <v>0</v>
          </cell>
          <cell r="L256">
            <v>0</v>
          </cell>
          <cell r="M256">
            <v>0</v>
          </cell>
          <cell r="N256">
            <v>0</v>
          </cell>
          <cell r="O256">
            <v>0</v>
          </cell>
          <cell r="P256">
            <v>0</v>
          </cell>
          <cell r="Q256">
            <v>0</v>
          </cell>
          <cell r="S256">
            <v>0</v>
          </cell>
          <cell r="T256">
            <v>0</v>
          </cell>
          <cell r="U256" t="str">
            <v>A</v>
          </cell>
          <cell r="V256">
            <v>0</v>
          </cell>
        </row>
        <row r="257">
          <cell r="G257">
            <v>0</v>
          </cell>
          <cell r="H257">
            <v>0</v>
          </cell>
          <cell r="I257">
            <v>0</v>
          </cell>
          <cell r="J257">
            <v>0</v>
          </cell>
          <cell r="K257">
            <v>0</v>
          </cell>
          <cell r="L257">
            <v>0</v>
          </cell>
          <cell r="M257">
            <v>0</v>
          </cell>
          <cell r="N257">
            <v>0</v>
          </cell>
          <cell r="O257">
            <v>0</v>
          </cell>
          <cell r="P257">
            <v>0</v>
          </cell>
          <cell r="Q257">
            <v>0</v>
          </cell>
          <cell r="S257">
            <v>0</v>
          </cell>
          <cell r="U257" t="str">
            <v>B</v>
          </cell>
          <cell r="V257">
            <v>0</v>
          </cell>
        </row>
        <row r="258">
          <cell r="F258">
            <v>37010010</v>
          </cell>
          <cell r="G258">
            <v>6861344.3899999997</v>
          </cell>
          <cell r="H258">
            <v>-199189.21</v>
          </cell>
          <cell r="I258">
            <v>48674865.450000003</v>
          </cell>
          <cell r="J258">
            <v>10860305.939999999</v>
          </cell>
          <cell r="K258">
            <v>871.74</v>
          </cell>
          <cell r="L258">
            <v>63526813.069999993</v>
          </cell>
          <cell r="M258">
            <v>-479955896.72000003</v>
          </cell>
          <cell r="N258">
            <v>14143063.859999999</v>
          </cell>
          <cell r="O258">
            <v>-11079958.210000001</v>
          </cell>
          <cell r="P258">
            <v>24243.99</v>
          </cell>
          <cell r="Q258">
            <v>0</v>
          </cell>
          <cell r="S258">
            <v>-347143535.69999999</v>
          </cell>
          <cell r="T258">
            <v>-154194257.72000012</v>
          </cell>
          <cell r="U258" t="str">
            <v>A</v>
          </cell>
          <cell r="V258">
            <v>-501337793.42000008</v>
          </cell>
          <cell r="W258" t="str">
            <v>37010000.CORPCP</v>
          </cell>
          <cell r="X258">
            <v>-485355793.42000008</v>
          </cell>
          <cell r="Z258">
            <v>12901</v>
          </cell>
          <cell r="AA258">
            <v>498257</v>
          </cell>
          <cell r="AB258" t="str">
            <v>N/A</v>
          </cell>
        </row>
        <row r="259">
          <cell r="F259" t="str">
            <v>37010000.CORPCP</v>
          </cell>
          <cell r="G259">
            <v>0</v>
          </cell>
          <cell r="H259">
            <v>0</v>
          </cell>
          <cell r="I259">
            <v>0</v>
          </cell>
          <cell r="J259">
            <v>0</v>
          </cell>
          <cell r="K259">
            <v>0</v>
          </cell>
          <cell r="L259">
            <v>0</v>
          </cell>
          <cell r="M259">
            <v>0</v>
          </cell>
          <cell r="N259">
            <v>0</v>
          </cell>
          <cell r="O259">
            <v>0</v>
          </cell>
          <cell r="P259">
            <v>0</v>
          </cell>
          <cell r="Q259">
            <v>15982000</v>
          </cell>
          <cell r="S259">
            <v>15982000</v>
          </cell>
          <cell r="T259">
            <v>0</v>
          </cell>
          <cell r="V259">
            <v>15982000</v>
          </cell>
        </row>
        <row r="260">
          <cell r="F260">
            <v>37310010</v>
          </cell>
          <cell r="G260">
            <v>0</v>
          </cell>
          <cell r="H260">
            <v>0</v>
          </cell>
          <cell r="I260">
            <v>0</v>
          </cell>
          <cell r="J260">
            <v>0</v>
          </cell>
          <cell r="K260">
            <v>0</v>
          </cell>
          <cell r="L260">
            <v>0</v>
          </cell>
          <cell r="M260">
            <v>0</v>
          </cell>
          <cell r="N260">
            <v>0</v>
          </cell>
          <cell r="O260">
            <v>0</v>
          </cell>
          <cell r="P260">
            <v>0</v>
          </cell>
          <cell r="Q260">
            <v>0</v>
          </cell>
          <cell r="S260">
            <v>0</v>
          </cell>
          <cell r="V260">
            <v>0</v>
          </cell>
        </row>
        <row r="261">
          <cell r="F261">
            <v>37100010</v>
          </cell>
          <cell r="G261">
            <v>-65031.929999999993</v>
          </cell>
          <cell r="H261">
            <v>-62155.130000000005</v>
          </cell>
          <cell r="I261">
            <v>271423.25</v>
          </cell>
          <cell r="J261">
            <v>65108.92</v>
          </cell>
          <cell r="K261">
            <v>0</v>
          </cell>
          <cell r="L261">
            <v>137204.60000000009</v>
          </cell>
          <cell r="M261">
            <v>-9674230.5500000007</v>
          </cell>
          <cell r="N261">
            <v>-494452.85</v>
          </cell>
          <cell r="O261">
            <v>-2700996.7199999993</v>
          </cell>
          <cell r="P261">
            <v>85525.069999999992</v>
          </cell>
          <cell r="Q261">
            <v>1198000</v>
          </cell>
          <cell r="S261">
            <v>-11239605.339999998</v>
          </cell>
          <cell r="V261">
            <v>-11239605.339999998</v>
          </cell>
        </row>
        <row r="262">
          <cell r="G262">
            <v>0</v>
          </cell>
          <cell r="H262">
            <v>0</v>
          </cell>
          <cell r="I262">
            <v>0</v>
          </cell>
          <cell r="J262">
            <v>0</v>
          </cell>
          <cell r="K262">
            <v>0</v>
          </cell>
          <cell r="L262">
            <v>0</v>
          </cell>
          <cell r="M262">
            <v>0</v>
          </cell>
          <cell r="N262">
            <v>0</v>
          </cell>
          <cell r="O262">
            <v>0</v>
          </cell>
          <cell r="P262">
            <v>0</v>
          </cell>
          <cell r="Q262">
            <v>0</v>
          </cell>
          <cell r="S262">
            <v>0</v>
          </cell>
          <cell r="T262">
            <v>1650899.8599999994</v>
          </cell>
          <cell r="U262" t="str">
            <v>B</v>
          </cell>
          <cell r="V262">
            <v>1650899.8599999994</v>
          </cell>
          <cell r="W262" t="str">
            <v>37110000.CORPCP</v>
          </cell>
          <cell r="X262">
            <v>-9588705.4799999986</v>
          </cell>
          <cell r="AA262">
            <v>9590</v>
          </cell>
          <cell r="AB262" t="e">
            <v>#NAME?</v>
          </cell>
        </row>
        <row r="263">
          <cell r="G263">
            <v>0</v>
          </cell>
          <cell r="H263">
            <v>0</v>
          </cell>
          <cell r="I263">
            <v>0</v>
          </cell>
          <cell r="J263">
            <v>0</v>
          </cell>
          <cell r="K263">
            <v>0</v>
          </cell>
          <cell r="L263">
            <v>0</v>
          </cell>
          <cell r="M263">
            <v>0</v>
          </cell>
          <cell r="N263">
            <v>0</v>
          </cell>
          <cell r="O263">
            <v>0</v>
          </cell>
          <cell r="P263">
            <v>0</v>
          </cell>
          <cell r="Q263">
            <v>0</v>
          </cell>
          <cell r="S263">
            <v>0</v>
          </cell>
          <cell r="V263">
            <v>0</v>
          </cell>
          <cell r="Z263">
            <v>-32</v>
          </cell>
          <cell r="AA263">
            <v>-32</v>
          </cell>
          <cell r="AB263" t="e">
            <v>#NAME?</v>
          </cell>
        </row>
        <row r="264">
          <cell r="F264">
            <v>38003000</v>
          </cell>
          <cell r="G264">
            <v>0</v>
          </cell>
          <cell r="H264">
            <v>35938.32</v>
          </cell>
          <cell r="I264">
            <v>0</v>
          </cell>
          <cell r="J264">
            <v>0</v>
          </cell>
          <cell r="K264">
            <v>0</v>
          </cell>
          <cell r="L264">
            <v>0</v>
          </cell>
          <cell r="M264">
            <v>0</v>
          </cell>
          <cell r="N264">
            <v>0</v>
          </cell>
          <cell r="O264">
            <v>0</v>
          </cell>
          <cell r="P264">
            <v>0</v>
          </cell>
          <cell r="Q264">
            <v>0</v>
          </cell>
          <cell r="S264">
            <v>35938.32</v>
          </cell>
          <cell r="V264">
            <v>35938.32</v>
          </cell>
          <cell r="W264" t="str">
            <v>37500000.ADJMT</v>
          </cell>
          <cell r="X264">
            <v>35938.32</v>
          </cell>
          <cell r="Z264">
            <v>32</v>
          </cell>
          <cell r="AA264">
            <v>-4</v>
          </cell>
          <cell r="AB264" t="e">
            <v>#NAME?</v>
          </cell>
        </row>
        <row r="265">
          <cell r="F265">
            <v>39100080</v>
          </cell>
          <cell r="G265">
            <v>0</v>
          </cell>
          <cell r="H265">
            <v>0</v>
          </cell>
          <cell r="I265">
            <v>0</v>
          </cell>
          <cell r="J265">
            <v>0</v>
          </cell>
          <cell r="K265">
            <v>0</v>
          </cell>
          <cell r="L265">
            <v>0</v>
          </cell>
          <cell r="M265">
            <v>0</v>
          </cell>
          <cell r="N265">
            <v>0</v>
          </cell>
          <cell r="O265">
            <v>-38000</v>
          </cell>
          <cell r="P265">
            <v>0</v>
          </cell>
          <cell r="Q265">
            <v>0</v>
          </cell>
          <cell r="S265">
            <v>-38000</v>
          </cell>
          <cell r="T265">
            <v>0</v>
          </cell>
          <cell r="V265">
            <v>-38000</v>
          </cell>
        </row>
        <row r="266">
          <cell r="F266">
            <v>39100085</v>
          </cell>
          <cell r="G266">
            <v>0</v>
          </cell>
          <cell r="H266">
            <v>0</v>
          </cell>
          <cell r="I266">
            <v>0</v>
          </cell>
          <cell r="J266">
            <v>0</v>
          </cell>
          <cell r="K266">
            <v>0</v>
          </cell>
          <cell r="L266">
            <v>0</v>
          </cell>
          <cell r="M266">
            <v>0</v>
          </cell>
          <cell r="N266">
            <v>0</v>
          </cell>
          <cell r="O266">
            <v>-1000</v>
          </cell>
          <cell r="P266">
            <v>0</v>
          </cell>
          <cell r="Q266">
            <v>0</v>
          </cell>
          <cell r="S266">
            <v>-1000</v>
          </cell>
          <cell r="T266">
            <v>0</v>
          </cell>
          <cell r="V266">
            <v>-1000</v>
          </cell>
        </row>
        <row r="267">
          <cell r="F267">
            <v>37210010</v>
          </cell>
          <cell r="G267">
            <v>0</v>
          </cell>
          <cell r="H267">
            <v>0</v>
          </cell>
          <cell r="I267">
            <v>0</v>
          </cell>
          <cell r="J267">
            <v>0</v>
          </cell>
          <cell r="K267">
            <v>0</v>
          </cell>
          <cell r="L267">
            <v>0</v>
          </cell>
          <cell r="M267">
            <v>714571.4</v>
          </cell>
          <cell r="N267">
            <v>714571.4</v>
          </cell>
          <cell r="O267">
            <v>0</v>
          </cell>
          <cell r="P267">
            <v>0</v>
          </cell>
          <cell r="Q267">
            <v>0</v>
          </cell>
          <cell r="S267">
            <v>1429142.8</v>
          </cell>
          <cell r="T267">
            <v>-714571.4</v>
          </cell>
          <cell r="U267" t="str">
            <v>C</v>
          </cell>
          <cell r="V267">
            <v>714571.4</v>
          </cell>
          <cell r="W267" t="str">
            <v>37210000.CORPCP</v>
          </cell>
          <cell r="X267">
            <v>714571.4</v>
          </cell>
          <cell r="AA267">
            <v>-715</v>
          </cell>
          <cell r="AB267" t="e">
            <v>#NAME?</v>
          </cell>
        </row>
        <row r="268">
          <cell r="L268">
            <v>0</v>
          </cell>
          <cell r="S268">
            <v>0</v>
          </cell>
          <cell r="V268">
            <v>0</v>
          </cell>
        </row>
        <row r="269">
          <cell r="G269">
            <v>-2068549.1100000006</v>
          </cell>
          <cell r="H269">
            <v>-241380.01999999996</v>
          </cell>
          <cell r="I269">
            <v>-4045311.9399999976</v>
          </cell>
          <cell r="J269">
            <v>-5659198.1400000006</v>
          </cell>
          <cell r="K269">
            <v>-2048447.17</v>
          </cell>
          <cell r="L269">
            <v>-31722096.95000001</v>
          </cell>
          <cell r="M269">
            <v>-1503963659.2</v>
          </cell>
          <cell r="N269">
            <v>-11045817.59</v>
          </cell>
          <cell r="O269">
            <v>-13819954.93</v>
          </cell>
          <cell r="P269">
            <v>109769.06</v>
          </cell>
          <cell r="Q269">
            <v>2180000</v>
          </cell>
          <cell r="R269">
            <v>0</v>
          </cell>
          <cell r="S269">
            <v>-1572324645.99</v>
          </cell>
          <cell r="T269">
            <v>38545554.480000012</v>
          </cell>
          <cell r="V269">
            <v>-1533779091.51</v>
          </cell>
          <cell r="X269">
            <v>-1533779091.51</v>
          </cell>
          <cell r="AA269">
            <v>1527228</v>
          </cell>
          <cell r="AB269" t="e">
            <v>#NAME?</v>
          </cell>
        </row>
        <row r="270">
          <cell r="V270">
            <v>-29815432.309999943</v>
          </cell>
          <cell r="X270">
            <v>0</v>
          </cell>
        </row>
        <row r="271">
          <cell r="G271">
            <v>-2294878.1100000003</v>
          </cell>
          <cell r="H271">
            <v>-37249.679999999964</v>
          </cell>
          <cell r="I271">
            <v>-4048371.9399999976</v>
          </cell>
          <cell r="J271">
            <v>-5659198.1400000006</v>
          </cell>
          <cell r="K271">
            <v>-2049208.17</v>
          </cell>
          <cell r="L271">
            <v>-8408890.0600000098</v>
          </cell>
          <cell r="M271">
            <v>-1516063890.5799999</v>
          </cell>
          <cell r="N271">
            <v>-11045817.59</v>
          </cell>
          <cell r="O271">
            <v>-18978102.119999997</v>
          </cell>
          <cell r="P271">
            <v>109769.06</v>
          </cell>
          <cell r="Q271">
            <v>-1420000</v>
          </cell>
          <cell r="R271">
            <v>0</v>
          </cell>
          <cell r="S271">
            <v>-1569895837.3299999</v>
          </cell>
          <cell r="T271">
            <v>62496243.847266406</v>
          </cell>
          <cell r="V271">
            <v>-1507399593.4827335</v>
          </cell>
          <cell r="X271">
            <v>-1507399593.4827335</v>
          </cell>
          <cell r="AA271">
            <v>1507594</v>
          </cell>
          <cell r="AB271" t="e">
            <v>#NAME?</v>
          </cell>
        </row>
        <row r="272">
          <cell r="X272">
            <v>0</v>
          </cell>
        </row>
        <row r="273">
          <cell r="G273">
            <v>-4.6566128730773926E-10</v>
          </cell>
          <cell r="H273">
            <v>-1.4551915228366852E-11</v>
          </cell>
          <cell r="I273">
            <v>3.7252902984619141E-9</v>
          </cell>
          <cell r="J273">
            <v>-9.3132257461547852E-10</v>
          </cell>
          <cell r="K273">
            <v>0</v>
          </cell>
          <cell r="L273">
            <v>-9.3132257461547852E-9</v>
          </cell>
          <cell r="M273">
            <v>2.384185791015625E-7</v>
          </cell>
          <cell r="N273">
            <v>0</v>
          </cell>
          <cell r="O273">
            <v>0</v>
          </cell>
          <cell r="P273">
            <v>-1.4551915228366852E-11</v>
          </cell>
          <cell r="Q273">
            <v>0</v>
          </cell>
          <cell r="R273">
            <v>0</v>
          </cell>
          <cell r="S273">
            <v>2.384185791015625E-7</v>
          </cell>
          <cell r="T273">
            <v>714571.40000000596</v>
          </cell>
          <cell r="V273">
            <v>714571.40000033379</v>
          </cell>
          <cell r="X273">
            <v>714571.4000005722</v>
          </cell>
          <cell r="AA273">
            <v>521</v>
          </cell>
        </row>
        <row r="275">
          <cell r="AA275">
            <v>521</v>
          </cell>
        </row>
      </sheetData>
      <sheetData sheetId="2" refreshError="1">
        <row r="16">
          <cell r="F16">
            <v>64270480</v>
          </cell>
          <cell r="G16" t="str">
            <v>T</v>
          </cell>
          <cell r="H16">
            <v>0</v>
          </cell>
          <cell r="I16">
            <v>0</v>
          </cell>
          <cell r="J16">
            <v>0</v>
          </cell>
          <cell r="K16">
            <v>0</v>
          </cell>
          <cell r="L16">
            <v>0</v>
          </cell>
          <cell r="O16">
            <v>0</v>
          </cell>
          <cell r="P16">
            <v>0</v>
          </cell>
          <cell r="Q16">
            <v>0</v>
          </cell>
          <cell r="R16">
            <v>-3820271.51</v>
          </cell>
          <cell r="S16">
            <v>0</v>
          </cell>
          <cell r="T16">
            <v>0</v>
          </cell>
        </row>
        <row r="17">
          <cell r="F17">
            <v>64270505</v>
          </cell>
          <cell r="I17">
            <v>0</v>
          </cell>
          <cell r="J17">
            <v>0</v>
          </cell>
          <cell r="K17">
            <v>0</v>
          </cell>
          <cell r="L17">
            <v>0</v>
          </cell>
          <cell r="O17">
            <v>0</v>
          </cell>
          <cell r="P17">
            <v>0</v>
          </cell>
          <cell r="Q17">
            <v>0</v>
          </cell>
          <cell r="R17">
            <v>-3670.28</v>
          </cell>
          <cell r="S17">
            <v>0</v>
          </cell>
          <cell r="T17">
            <v>0</v>
          </cell>
        </row>
        <row r="18">
          <cell r="F18">
            <v>64270530</v>
          </cell>
          <cell r="I18">
            <v>0</v>
          </cell>
          <cell r="J18">
            <v>0</v>
          </cell>
          <cell r="K18">
            <v>0</v>
          </cell>
          <cell r="L18">
            <v>0</v>
          </cell>
          <cell r="O18">
            <v>0</v>
          </cell>
          <cell r="P18">
            <v>0</v>
          </cell>
          <cell r="Q18">
            <v>0</v>
          </cell>
          <cell r="R18">
            <v>-269999.15000000002</v>
          </cell>
          <cell r="S18">
            <v>0</v>
          </cell>
          <cell r="T18">
            <v>0</v>
          </cell>
        </row>
        <row r="19">
          <cell r="F19">
            <v>64270536</v>
          </cell>
          <cell r="I19">
            <v>0</v>
          </cell>
          <cell r="J19">
            <v>0</v>
          </cell>
          <cell r="K19">
            <v>0</v>
          </cell>
          <cell r="L19">
            <v>0</v>
          </cell>
          <cell r="O19">
            <v>0</v>
          </cell>
          <cell r="P19">
            <v>0</v>
          </cell>
          <cell r="Q19">
            <v>0</v>
          </cell>
          <cell r="R19">
            <v>-68325</v>
          </cell>
          <cell r="S19">
            <v>0</v>
          </cell>
          <cell r="T19" t="str">
            <v>`</v>
          </cell>
        </row>
        <row r="20">
          <cell r="F20">
            <v>64270540</v>
          </cell>
          <cell r="I20">
            <v>0</v>
          </cell>
          <cell r="J20">
            <v>0</v>
          </cell>
          <cell r="K20">
            <v>0</v>
          </cell>
          <cell r="L20">
            <v>0</v>
          </cell>
          <cell r="O20">
            <v>0</v>
          </cell>
          <cell r="P20">
            <v>0</v>
          </cell>
          <cell r="Q20">
            <v>0</v>
          </cell>
          <cell r="R20">
            <v>-6000</v>
          </cell>
          <cell r="S20">
            <v>-177341.56</v>
          </cell>
          <cell r="T20">
            <v>0</v>
          </cell>
        </row>
        <row r="21">
          <cell r="F21">
            <v>64270545</v>
          </cell>
          <cell r="I21">
            <v>0</v>
          </cell>
          <cell r="J21">
            <v>0</v>
          </cell>
          <cell r="K21">
            <v>0</v>
          </cell>
          <cell r="L21">
            <v>0</v>
          </cell>
          <cell r="O21">
            <v>0</v>
          </cell>
          <cell r="P21">
            <v>0</v>
          </cell>
          <cell r="Q21">
            <v>0</v>
          </cell>
          <cell r="R21">
            <v>-7996.2</v>
          </cell>
          <cell r="S21">
            <v>0</v>
          </cell>
          <cell r="T21">
            <v>0</v>
          </cell>
        </row>
        <row r="22">
          <cell r="F22">
            <v>64270040</v>
          </cell>
          <cell r="I22">
            <v>0</v>
          </cell>
          <cell r="J22">
            <v>0</v>
          </cell>
          <cell r="K22">
            <v>0</v>
          </cell>
          <cell r="L22">
            <v>0</v>
          </cell>
          <cell r="O22">
            <v>-42653</v>
          </cell>
          <cell r="P22">
            <v>0</v>
          </cell>
          <cell r="Q22">
            <v>0</v>
          </cell>
          <cell r="R22">
            <v>0</v>
          </cell>
          <cell r="S22">
            <v>0</v>
          </cell>
          <cell r="T22">
            <v>0</v>
          </cell>
        </row>
        <row r="23">
          <cell r="F23">
            <v>48000000</v>
          </cell>
          <cell r="H23">
            <v>0</v>
          </cell>
          <cell r="I23">
            <v>0</v>
          </cell>
          <cell r="J23">
            <v>0</v>
          </cell>
          <cell r="K23">
            <v>0</v>
          </cell>
          <cell r="L23">
            <v>0</v>
          </cell>
          <cell r="O23">
            <v>0</v>
          </cell>
          <cell r="P23">
            <v>0</v>
          </cell>
          <cell r="Q23">
            <v>0</v>
          </cell>
          <cell r="R23">
            <v>0</v>
          </cell>
          <cell r="S23">
            <v>0</v>
          </cell>
          <cell r="T23">
            <v>-1928000</v>
          </cell>
        </row>
        <row r="24">
          <cell r="F24">
            <v>48100000</v>
          </cell>
          <cell r="I24">
            <v>0</v>
          </cell>
          <cell r="J24">
            <v>0</v>
          </cell>
          <cell r="K24">
            <v>0</v>
          </cell>
          <cell r="L24">
            <v>0</v>
          </cell>
          <cell r="O24">
            <v>0</v>
          </cell>
          <cell r="P24">
            <v>0</v>
          </cell>
          <cell r="Q24">
            <v>0</v>
          </cell>
          <cell r="R24">
            <v>0</v>
          </cell>
          <cell r="S24">
            <v>0</v>
          </cell>
          <cell r="T24">
            <v>0</v>
          </cell>
        </row>
        <row r="25">
          <cell r="H25">
            <v>0</v>
          </cell>
          <cell r="I25">
            <v>0</v>
          </cell>
          <cell r="J25">
            <v>0</v>
          </cell>
          <cell r="K25">
            <v>0</v>
          </cell>
          <cell r="L25">
            <v>0</v>
          </cell>
          <cell r="M25">
            <v>0</v>
          </cell>
          <cell r="N25">
            <v>0</v>
          </cell>
          <cell r="O25">
            <v>-42653</v>
          </cell>
          <cell r="P25">
            <v>0</v>
          </cell>
          <cell r="Q25">
            <v>0</v>
          </cell>
          <cell r="R25">
            <v>-4176262.1399999997</v>
          </cell>
          <cell r="S25">
            <v>-177341.56</v>
          </cell>
          <cell r="T25">
            <v>-1928000</v>
          </cell>
          <cell r="U25">
            <v>0</v>
          </cell>
        </row>
        <row r="28">
          <cell r="F28">
            <v>50102610</v>
          </cell>
          <cell r="G28" t="str">
            <v>A</v>
          </cell>
          <cell r="H28">
            <v>0</v>
          </cell>
          <cell r="I28">
            <v>0</v>
          </cell>
          <cell r="J28">
            <v>242894.28</v>
          </cell>
          <cell r="K28">
            <v>0</v>
          </cell>
          <cell r="L28">
            <v>0</v>
          </cell>
          <cell r="O28">
            <v>24606</v>
          </cell>
          <cell r="P28">
            <v>0</v>
          </cell>
          <cell r="Q28">
            <v>0</v>
          </cell>
          <cell r="R28">
            <v>461057.15</v>
          </cell>
          <cell r="S28">
            <v>0</v>
          </cell>
          <cell r="T28">
            <v>0</v>
          </cell>
        </row>
        <row r="29">
          <cell r="F29">
            <v>50301010</v>
          </cell>
          <cell r="H29">
            <v>0</v>
          </cell>
          <cell r="I29">
            <v>0</v>
          </cell>
          <cell r="J29">
            <v>0</v>
          </cell>
          <cell r="K29">
            <v>0</v>
          </cell>
          <cell r="L29">
            <v>0</v>
          </cell>
          <cell r="O29">
            <v>0</v>
          </cell>
          <cell r="P29">
            <v>0</v>
          </cell>
          <cell r="Q29">
            <v>0</v>
          </cell>
          <cell r="R29">
            <v>0</v>
          </cell>
          <cell r="S29">
            <v>0</v>
          </cell>
          <cell r="T29">
            <v>0</v>
          </cell>
        </row>
        <row r="30">
          <cell r="F30">
            <v>50301040</v>
          </cell>
          <cell r="H30">
            <v>0</v>
          </cell>
          <cell r="I30">
            <v>0</v>
          </cell>
          <cell r="J30">
            <v>0</v>
          </cell>
          <cell r="K30">
            <v>0</v>
          </cell>
          <cell r="L30">
            <v>0</v>
          </cell>
          <cell r="O30">
            <v>0</v>
          </cell>
          <cell r="P30">
            <v>0</v>
          </cell>
          <cell r="Q30">
            <v>0</v>
          </cell>
          <cell r="R30">
            <v>1325.76</v>
          </cell>
          <cell r="S30">
            <v>0</v>
          </cell>
          <cell r="T30">
            <v>0</v>
          </cell>
        </row>
        <row r="31">
          <cell r="F31">
            <v>50302560</v>
          </cell>
          <cell r="I31">
            <v>0</v>
          </cell>
          <cell r="J31">
            <v>0</v>
          </cell>
          <cell r="K31">
            <v>0</v>
          </cell>
          <cell r="L31">
            <v>0</v>
          </cell>
          <cell r="O31">
            <v>0</v>
          </cell>
          <cell r="P31">
            <v>0</v>
          </cell>
          <cell r="Q31">
            <v>0</v>
          </cell>
          <cell r="R31">
            <v>4631.25</v>
          </cell>
          <cell r="S31">
            <v>0</v>
          </cell>
          <cell r="T31">
            <v>0</v>
          </cell>
        </row>
        <row r="32">
          <cell r="F32">
            <v>50400060</v>
          </cell>
          <cell r="G32" t="str">
            <v>A</v>
          </cell>
          <cell r="H32">
            <v>0</v>
          </cell>
          <cell r="I32">
            <v>0</v>
          </cell>
          <cell r="J32">
            <v>0</v>
          </cell>
          <cell r="K32">
            <v>0</v>
          </cell>
          <cell r="L32">
            <v>0</v>
          </cell>
          <cell r="O32">
            <v>0</v>
          </cell>
          <cell r="P32">
            <v>0</v>
          </cell>
          <cell r="Q32">
            <v>0</v>
          </cell>
          <cell r="R32">
            <v>0</v>
          </cell>
          <cell r="S32">
            <v>0</v>
          </cell>
          <cell r="T32">
            <v>0</v>
          </cell>
        </row>
        <row r="33">
          <cell r="F33">
            <v>50100000</v>
          </cell>
          <cell r="I33">
            <v>0</v>
          </cell>
          <cell r="J33">
            <v>0</v>
          </cell>
          <cell r="K33">
            <v>0</v>
          </cell>
          <cell r="L33">
            <v>0</v>
          </cell>
          <cell r="O33">
            <v>0</v>
          </cell>
          <cell r="P33">
            <v>0</v>
          </cell>
          <cell r="Q33">
            <v>0</v>
          </cell>
          <cell r="R33">
            <v>0</v>
          </cell>
          <cell r="S33">
            <v>0</v>
          </cell>
          <cell r="T33">
            <v>2166000</v>
          </cell>
        </row>
        <row r="34">
          <cell r="F34">
            <v>51010020</v>
          </cell>
          <cell r="G34" t="str">
            <v>B</v>
          </cell>
          <cell r="H34">
            <v>0</v>
          </cell>
          <cell r="I34">
            <v>0</v>
          </cell>
          <cell r="J34">
            <v>0</v>
          </cell>
          <cell r="K34">
            <v>0</v>
          </cell>
          <cell r="L34">
            <v>0</v>
          </cell>
          <cell r="O34">
            <v>832.41</v>
          </cell>
          <cell r="P34">
            <v>0</v>
          </cell>
          <cell r="Q34">
            <v>0</v>
          </cell>
          <cell r="R34">
            <v>-248.87</v>
          </cell>
          <cell r="S34">
            <v>0</v>
          </cell>
          <cell r="T34">
            <v>0</v>
          </cell>
        </row>
        <row r="35">
          <cell r="F35">
            <v>51020030</v>
          </cell>
          <cell r="G35" t="str">
            <v>B</v>
          </cell>
          <cell r="H35">
            <v>0</v>
          </cell>
          <cell r="I35">
            <v>0</v>
          </cell>
          <cell r="J35">
            <v>0</v>
          </cell>
          <cell r="K35">
            <v>0</v>
          </cell>
          <cell r="L35">
            <v>0</v>
          </cell>
          <cell r="O35">
            <v>0</v>
          </cell>
          <cell r="P35">
            <v>0</v>
          </cell>
          <cell r="Q35">
            <v>0</v>
          </cell>
          <cell r="R35">
            <v>8611.4</v>
          </cell>
          <cell r="S35">
            <v>0</v>
          </cell>
          <cell r="T35">
            <v>0</v>
          </cell>
        </row>
        <row r="36">
          <cell r="F36">
            <v>51020010</v>
          </cell>
          <cell r="G36" t="str">
            <v>B</v>
          </cell>
          <cell r="H36">
            <v>0</v>
          </cell>
          <cell r="I36">
            <v>0</v>
          </cell>
          <cell r="J36">
            <v>32517.31</v>
          </cell>
          <cell r="K36">
            <v>0</v>
          </cell>
          <cell r="L36">
            <v>0</v>
          </cell>
          <cell r="O36">
            <v>1891.58</v>
          </cell>
          <cell r="P36">
            <v>0</v>
          </cell>
          <cell r="Q36">
            <v>0</v>
          </cell>
          <cell r="R36">
            <v>27968.92</v>
          </cell>
          <cell r="S36">
            <v>0</v>
          </cell>
          <cell r="T36">
            <v>0</v>
          </cell>
        </row>
        <row r="37">
          <cell r="F37">
            <v>51000000</v>
          </cell>
          <cell r="I37">
            <v>0</v>
          </cell>
          <cell r="J37">
            <v>0</v>
          </cell>
          <cell r="K37">
            <v>0</v>
          </cell>
          <cell r="L37">
            <v>0</v>
          </cell>
          <cell r="O37">
            <v>0</v>
          </cell>
          <cell r="P37">
            <v>0</v>
          </cell>
          <cell r="Q37">
            <v>0</v>
          </cell>
          <cell r="R37">
            <v>0</v>
          </cell>
          <cell r="S37">
            <v>0</v>
          </cell>
          <cell r="T37">
            <v>179000</v>
          </cell>
        </row>
        <row r="38">
          <cell r="F38">
            <v>51110100</v>
          </cell>
          <cell r="G38" t="str">
            <v>C</v>
          </cell>
          <cell r="H38">
            <v>0</v>
          </cell>
          <cell r="I38">
            <v>0</v>
          </cell>
          <cell r="J38">
            <v>0</v>
          </cell>
          <cell r="K38">
            <v>0</v>
          </cell>
          <cell r="L38">
            <v>0</v>
          </cell>
          <cell r="O38">
            <v>2898</v>
          </cell>
          <cell r="P38">
            <v>2401.5100000000002</v>
          </cell>
          <cell r="Q38">
            <v>0</v>
          </cell>
          <cell r="R38">
            <v>39552.589999999997</v>
          </cell>
          <cell r="S38">
            <v>0</v>
          </cell>
          <cell r="T38">
            <v>0</v>
          </cell>
        </row>
        <row r="39">
          <cell r="F39">
            <v>51120010</v>
          </cell>
          <cell r="G39" t="str">
            <v>C</v>
          </cell>
          <cell r="H39">
            <v>0</v>
          </cell>
          <cell r="I39">
            <v>0</v>
          </cell>
          <cell r="J39">
            <v>0</v>
          </cell>
          <cell r="K39">
            <v>0</v>
          </cell>
          <cell r="L39">
            <v>0</v>
          </cell>
          <cell r="O39">
            <v>181.88</v>
          </cell>
          <cell r="P39">
            <v>0</v>
          </cell>
          <cell r="Q39">
            <v>0</v>
          </cell>
          <cell r="R39">
            <v>0</v>
          </cell>
          <cell r="S39">
            <v>0</v>
          </cell>
          <cell r="T39">
            <v>0</v>
          </cell>
        </row>
        <row r="40">
          <cell r="F40">
            <v>51130010</v>
          </cell>
          <cell r="I40">
            <v>0</v>
          </cell>
          <cell r="J40">
            <v>0</v>
          </cell>
          <cell r="K40">
            <v>0</v>
          </cell>
          <cell r="L40">
            <v>0</v>
          </cell>
          <cell r="O40">
            <v>-6</v>
          </cell>
          <cell r="P40">
            <v>0</v>
          </cell>
          <cell r="Q40">
            <v>0</v>
          </cell>
          <cell r="R40">
            <v>-156</v>
          </cell>
          <cell r="S40">
            <v>0</v>
          </cell>
          <cell r="T40">
            <v>0</v>
          </cell>
        </row>
        <row r="41">
          <cell r="F41">
            <v>51110000</v>
          </cell>
          <cell r="I41">
            <v>0</v>
          </cell>
          <cell r="J41">
            <v>0</v>
          </cell>
          <cell r="K41">
            <v>0</v>
          </cell>
          <cell r="L41">
            <v>0</v>
          </cell>
          <cell r="O41">
            <v>0</v>
          </cell>
          <cell r="P41">
            <v>0</v>
          </cell>
          <cell r="Q41">
            <v>0</v>
          </cell>
          <cell r="R41">
            <v>0</v>
          </cell>
          <cell r="S41">
            <v>0</v>
          </cell>
          <cell r="T41">
            <v>182000</v>
          </cell>
        </row>
        <row r="42">
          <cell r="F42">
            <v>51420030</v>
          </cell>
          <cell r="G42" t="str">
            <v>D</v>
          </cell>
          <cell r="H42">
            <v>0</v>
          </cell>
          <cell r="I42">
            <v>0</v>
          </cell>
          <cell r="J42">
            <v>0</v>
          </cell>
          <cell r="K42">
            <v>0</v>
          </cell>
          <cell r="L42">
            <v>0</v>
          </cell>
          <cell r="O42">
            <v>0</v>
          </cell>
          <cell r="P42">
            <v>0</v>
          </cell>
          <cell r="Q42">
            <v>0</v>
          </cell>
          <cell r="R42">
            <v>3537.26</v>
          </cell>
          <cell r="S42">
            <v>0</v>
          </cell>
          <cell r="T42">
            <v>0</v>
          </cell>
        </row>
        <row r="43">
          <cell r="F43">
            <v>51420000</v>
          </cell>
          <cell r="I43">
            <v>0</v>
          </cell>
          <cell r="J43">
            <v>0</v>
          </cell>
          <cell r="K43">
            <v>0</v>
          </cell>
          <cell r="L43">
            <v>0</v>
          </cell>
          <cell r="O43">
            <v>0</v>
          </cell>
          <cell r="P43">
            <v>0</v>
          </cell>
          <cell r="Q43">
            <v>0</v>
          </cell>
          <cell r="R43">
            <v>1563.52</v>
          </cell>
          <cell r="S43">
            <v>0</v>
          </cell>
          <cell r="T43">
            <v>0</v>
          </cell>
        </row>
        <row r="44">
          <cell r="F44">
            <v>51430030</v>
          </cell>
          <cell r="G44" t="str">
            <v>E</v>
          </cell>
          <cell r="H44">
            <v>0</v>
          </cell>
          <cell r="I44">
            <v>0</v>
          </cell>
          <cell r="J44">
            <v>0</v>
          </cell>
          <cell r="K44">
            <v>0</v>
          </cell>
          <cell r="L44">
            <v>0</v>
          </cell>
          <cell r="O44">
            <v>0</v>
          </cell>
          <cell r="P44">
            <v>0</v>
          </cell>
          <cell r="Q44">
            <v>0</v>
          </cell>
          <cell r="R44">
            <v>0</v>
          </cell>
          <cell r="S44">
            <v>0</v>
          </cell>
          <cell r="T44">
            <v>0</v>
          </cell>
        </row>
        <row r="45">
          <cell r="F45">
            <v>51470100</v>
          </cell>
          <cell r="G45" t="str">
            <v>F</v>
          </cell>
          <cell r="H45">
            <v>0</v>
          </cell>
          <cell r="I45">
            <v>0</v>
          </cell>
          <cell r="J45">
            <v>0</v>
          </cell>
          <cell r="K45">
            <v>0</v>
          </cell>
          <cell r="L45">
            <v>0</v>
          </cell>
          <cell r="O45">
            <v>0</v>
          </cell>
          <cell r="P45">
            <v>0</v>
          </cell>
          <cell r="Q45">
            <v>0</v>
          </cell>
          <cell r="R45">
            <v>1913.18</v>
          </cell>
          <cell r="S45">
            <v>0</v>
          </cell>
          <cell r="T45">
            <v>0</v>
          </cell>
        </row>
        <row r="46">
          <cell r="F46">
            <v>52401310</v>
          </cell>
          <cell r="H46">
            <v>0</v>
          </cell>
          <cell r="I46">
            <v>0</v>
          </cell>
          <cell r="J46">
            <v>0</v>
          </cell>
          <cell r="K46">
            <v>0</v>
          </cell>
          <cell r="L46">
            <v>0</v>
          </cell>
          <cell r="O46">
            <v>0</v>
          </cell>
          <cell r="P46">
            <v>0</v>
          </cell>
          <cell r="Q46">
            <v>0</v>
          </cell>
          <cell r="R46">
            <v>220676.04</v>
          </cell>
          <cell r="S46">
            <v>0</v>
          </cell>
          <cell r="T46">
            <v>0</v>
          </cell>
        </row>
        <row r="47">
          <cell r="F47">
            <v>52401330</v>
          </cell>
          <cell r="I47">
            <v>0</v>
          </cell>
          <cell r="J47">
            <v>0</v>
          </cell>
          <cell r="K47">
            <v>0</v>
          </cell>
          <cell r="L47">
            <v>0</v>
          </cell>
          <cell r="O47">
            <v>108965.96</v>
          </cell>
          <cell r="P47">
            <v>0</v>
          </cell>
          <cell r="Q47">
            <v>0</v>
          </cell>
          <cell r="R47">
            <v>0</v>
          </cell>
          <cell r="S47">
            <v>0</v>
          </cell>
          <cell r="T47">
            <v>0</v>
          </cell>
        </row>
        <row r="48">
          <cell r="F48">
            <v>52402940</v>
          </cell>
          <cell r="G48" t="str">
            <v>i</v>
          </cell>
          <cell r="H48">
            <v>0</v>
          </cell>
          <cell r="I48">
            <v>0</v>
          </cell>
          <cell r="J48">
            <v>0</v>
          </cell>
          <cell r="K48">
            <v>0</v>
          </cell>
          <cell r="L48">
            <v>0</v>
          </cell>
          <cell r="O48">
            <v>0</v>
          </cell>
          <cell r="P48">
            <v>0</v>
          </cell>
          <cell r="Q48">
            <v>0</v>
          </cell>
          <cell r="R48">
            <v>24324.21</v>
          </cell>
          <cell r="S48">
            <v>0</v>
          </cell>
          <cell r="T48">
            <v>0</v>
          </cell>
        </row>
        <row r="49">
          <cell r="F49">
            <v>52800075</v>
          </cell>
          <cell r="G49" t="str">
            <v>i</v>
          </cell>
          <cell r="H49">
            <v>0</v>
          </cell>
          <cell r="I49">
            <v>0</v>
          </cell>
          <cell r="J49">
            <v>0</v>
          </cell>
          <cell r="K49">
            <v>0</v>
          </cell>
          <cell r="L49">
            <v>0</v>
          </cell>
          <cell r="O49">
            <v>5993.2</v>
          </cell>
          <cell r="P49">
            <v>0</v>
          </cell>
          <cell r="Q49">
            <v>0</v>
          </cell>
          <cell r="R49">
            <v>12000</v>
          </cell>
          <cell r="S49">
            <v>0</v>
          </cell>
          <cell r="T49">
            <v>0</v>
          </cell>
        </row>
        <row r="50">
          <cell r="F50">
            <v>53000040</v>
          </cell>
          <cell r="I50">
            <v>0</v>
          </cell>
          <cell r="J50">
            <v>0</v>
          </cell>
          <cell r="K50">
            <v>0</v>
          </cell>
          <cell r="L50">
            <v>0</v>
          </cell>
          <cell r="O50">
            <v>326.64999999999998</v>
          </cell>
          <cell r="P50">
            <v>0</v>
          </cell>
          <cell r="Q50">
            <v>0</v>
          </cell>
          <cell r="R50">
            <v>0</v>
          </cell>
          <cell r="S50">
            <v>0</v>
          </cell>
          <cell r="T50">
            <v>0</v>
          </cell>
        </row>
        <row r="51">
          <cell r="F51">
            <v>53000050</v>
          </cell>
          <cell r="I51">
            <v>0</v>
          </cell>
          <cell r="J51">
            <v>0</v>
          </cell>
          <cell r="K51">
            <v>0</v>
          </cell>
          <cell r="L51">
            <v>0</v>
          </cell>
          <cell r="O51">
            <v>833.63</v>
          </cell>
          <cell r="P51">
            <v>0</v>
          </cell>
          <cell r="Q51">
            <v>0</v>
          </cell>
          <cell r="R51">
            <v>0</v>
          </cell>
          <cell r="S51">
            <v>0</v>
          </cell>
          <cell r="T51">
            <v>0</v>
          </cell>
        </row>
        <row r="52">
          <cell r="F52">
            <v>53100130</v>
          </cell>
          <cell r="G52" t="str">
            <v>i</v>
          </cell>
          <cell r="H52">
            <v>0</v>
          </cell>
          <cell r="I52">
            <v>0</v>
          </cell>
          <cell r="J52">
            <v>0</v>
          </cell>
          <cell r="K52">
            <v>0</v>
          </cell>
          <cell r="L52">
            <v>0</v>
          </cell>
          <cell r="O52">
            <v>0</v>
          </cell>
          <cell r="P52">
            <v>0</v>
          </cell>
          <cell r="Q52">
            <v>0</v>
          </cell>
          <cell r="R52">
            <v>689.5</v>
          </cell>
          <cell r="S52">
            <v>0</v>
          </cell>
          <cell r="T52">
            <v>0</v>
          </cell>
        </row>
        <row r="53">
          <cell r="F53">
            <v>53100500</v>
          </cell>
          <cell r="I53">
            <v>0</v>
          </cell>
          <cell r="J53">
            <v>0</v>
          </cell>
          <cell r="K53">
            <v>0</v>
          </cell>
          <cell r="L53">
            <v>0</v>
          </cell>
          <cell r="O53">
            <v>0</v>
          </cell>
          <cell r="P53">
            <v>0</v>
          </cell>
          <cell r="Q53">
            <v>0</v>
          </cell>
          <cell r="R53">
            <v>1847.8</v>
          </cell>
          <cell r="S53">
            <v>0</v>
          </cell>
          <cell r="T53">
            <v>0</v>
          </cell>
        </row>
        <row r="54">
          <cell r="F54">
            <v>53100510</v>
          </cell>
          <cell r="G54" t="str">
            <v>i</v>
          </cell>
          <cell r="H54">
            <v>0</v>
          </cell>
          <cell r="I54">
            <v>0</v>
          </cell>
          <cell r="J54">
            <v>0</v>
          </cell>
          <cell r="K54">
            <v>0</v>
          </cell>
          <cell r="L54">
            <v>0</v>
          </cell>
          <cell r="O54">
            <v>3530.31</v>
          </cell>
          <cell r="P54">
            <v>0</v>
          </cell>
          <cell r="Q54">
            <v>0</v>
          </cell>
          <cell r="R54">
            <v>637.91</v>
          </cell>
          <cell r="S54">
            <v>0</v>
          </cell>
          <cell r="T54">
            <v>0</v>
          </cell>
        </row>
        <row r="55">
          <cell r="F55">
            <v>53100520</v>
          </cell>
          <cell r="G55" t="str">
            <v>i</v>
          </cell>
          <cell r="H55">
            <v>0</v>
          </cell>
          <cell r="I55">
            <v>0</v>
          </cell>
          <cell r="J55">
            <v>0</v>
          </cell>
          <cell r="K55">
            <v>0</v>
          </cell>
          <cell r="L55">
            <v>0</v>
          </cell>
          <cell r="O55">
            <v>0</v>
          </cell>
          <cell r="P55">
            <v>0</v>
          </cell>
          <cell r="Q55">
            <v>0</v>
          </cell>
          <cell r="R55">
            <v>123.77</v>
          </cell>
          <cell r="S55">
            <v>0</v>
          </cell>
          <cell r="T55">
            <v>0</v>
          </cell>
        </row>
        <row r="56">
          <cell r="F56">
            <v>53211000</v>
          </cell>
          <cell r="H56">
            <v>0</v>
          </cell>
          <cell r="I56">
            <v>0</v>
          </cell>
          <cell r="J56">
            <v>0</v>
          </cell>
          <cell r="K56">
            <v>0</v>
          </cell>
          <cell r="L56">
            <v>0</v>
          </cell>
          <cell r="O56">
            <v>0</v>
          </cell>
          <cell r="P56">
            <v>0</v>
          </cell>
          <cell r="Q56">
            <v>0</v>
          </cell>
          <cell r="R56">
            <v>0</v>
          </cell>
          <cell r="S56">
            <v>0</v>
          </cell>
          <cell r="T56">
            <v>81000</v>
          </cell>
        </row>
        <row r="57">
          <cell r="F57">
            <v>53230000</v>
          </cell>
          <cell r="H57">
            <v>0</v>
          </cell>
          <cell r="I57">
            <v>0</v>
          </cell>
          <cell r="J57">
            <v>0</v>
          </cell>
          <cell r="K57">
            <v>0</v>
          </cell>
          <cell r="L57">
            <v>0</v>
          </cell>
          <cell r="O57">
            <v>0</v>
          </cell>
          <cell r="P57">
            <v>0</v>
          </cell>
          <cell r="Q57">
            <v>0</v>
          </cell>
          <cell r="R57">
            <v>0</v>
          </cell>
          <cell r="S57">
            <v>0</v>
          </cell>
          <cell r="T57">
            <v>275000</v>
          </cell>
        </row>
        <row r="58">
          <cell r="F58">
            <v>53230030</v>
          </cell>
          <cell r="I58">
            <v>0</v>
          </cell>
          <cell r="J58">
            <v>0</v>
          </cell>
          <cell r="K58">
            <v>0</v>
          </cell>
          <cell r="L58">
            <v>0</v>
          </cell>
          <cell r="O58">
            <v>0</v>
          </cell>
          <cell r="P58">
            <v>0</v>
          </cell>
          <cell r="Q58">
            <v>0</v>
          </cell>
          <cell r="R58">
            <v>75.45</v>
          </cell>
          <cell r="S58">
            <v>0</v>
          </cell>
          <cell r="T58">
            <v>0</v>
          </cell>
        </row>
        <row r="59">
          <cell r="F59">
            <v>53300070</v>
          </cell>
          <cell r="G59" t="str">
            <v>i</v>
          </cell>
          <cell r="H59">
            <v>0</v>
          </cell>
          <cell r="I59">
            <v>0</v>
          </cell>
          <cell r="J59">
            <v>0</v>
          </cell>
          <cell r="K59">
            <v>0</v>
          </cell>
          <cell r="L59">
            <v>0</v>
          </cell>
          <cell r="O59">
            <v>4000</v>
          </cell>
          <cell r="P59">
            <v>0</v>
          </cell>
          <cell r="Q59">
            <v>0</v>
          </cell>
          <cell r="R59">
            <v>250</v>
          </cell>
          <cell r="S59">
            <v>0</v>
          </cell>
          <cell r="T59">
            <v>0</v>
          </cell>
        </row>
        <row r="60">
          <cell r="F60">
            <v>53300080</v>
          </cell>
          <cell r="I60">
            <v>0</v>
          </cell>
          <cell r="J60">
            <v>0</v>
          </cell>
          <cell r="K60">
            <v>0</v>
          </cell>
          <cell r="L60">
            <v>0</v>
          </cell>
          <cell r="O60">
            <v>0</v>
          </cell>
          <cell r="P60">
            <v>0</v>
          </cell>
          <cell r="Q60">
            <v>0</v>
          </cell>
          <cell r="R60">
            <v>200</v>
          </cell>
          <cell r="S60">
            <v>0</v>
          </cell>
          <cell r="T60">
            <v>0</v>
          </cell>
        </row>
        <row r="61">
          <cell r="F61">
            <v>53500000</v>
          </cell>
          <cell r="G61" t="str">
            <v>i2</v>
          </cell>
          <cell r="H61">
            <v>0</v>
          </cell>
          <cell r="I61">
            <v>0</v>
          </cell>
          <cell r="J61">
            <v>0</v>
          </cell>
          <cell r="K61">
            <v>0</v>
          </cell>
          <cell r="L61">
            <v>0</v>
          </cell>
          <cell r="O61">
            <v>0</v>
          </cell>
          <cell r="P61">
            <v>0</v>
          </cell>
          <cell r="Q61">
            <v>0</v>
          </cell>
          <cell r="R61">
            <v>0</v>
          </cell>
          <cell r="S61">
            <v>0</v>
          </cell>
          <cell r="T61">
            <v>84000</v>
          </cell>
        </row>
        <row r="62">
          <cell r="F62">
            <v>53500010</v>
          </cell>
          <cell r="G62" t="str">
            <v>i2</v>
          </cell>
          <cell r="H62">
            <v>0</v>
          </cell>
          <cell r="I62">
            <v>0</v>
          </cell>
          <cell r="J62">
            <v>0</v>
          </cell>
          <cell r="K62">
            <v>0</v>
          </cell>
          <cell r="L62">
            <v>0</v>
          </cell>
          <cell r="O62">
            <v>0</v>
          </cell>
          <cell r="P62">
            <v>0</v>
          </cell>
          <cell r="Q62">
            <v>0</v>
          </cell>
          <cell r="R62">
            <v>1286.18</v>
          </cell>
          <cell r="S62">
            <v>0</v>
          </cell>
          <cell r="T62">
            <v>0</v>
          </cell>
        </row>
        <row r="63">
          <cell r="F63">
            <v>53500020</v>
          </cell>
          <cell r="G63" t="str">
            <v>i2</v>
          </cell>
          <cell r="H63">
            <v>0</v>
          </cell>
          <cell r="I63">
            <v>0</v>
          </cell>
          <cell r="J63">
            <v>0</v>
          </cell>
          <cell r="K63">
            <v>0</v>
          </cell>
          <cell r="L63">
            <v>0</v>
          </cell>
          <cell r="O63">
            <v>0</v>
          </cell>
          <cell r="P63">
            <v>0</v>
          </cell>
          <cell r="Q63">
            <v>0</v>
          </cell>
          <cell r="R63">
            <v>12960.61</v>
          </cell>
          <cell r="S63">
            <v>0</v>
          </cell>
          <cell r="T63">
            <v>0</v>
          </cell>
        </row>
        <row r="64">
          <cell r="F64">
            <v>53500040</v>
          </cell>
          <cell r="G64" t="str">
            <v>i2</v>
          </cell>
          <cell r="H64">
            <v>0</v>
          </cell>
          <cell r="I64">
            <v>0</v>
          </cell>
          <cell r="J64">
            <v>0</v>
          </cell>
          <cell r="K64">
            <v>0</v>
          </cell>
          <cell r="L64">
            <v>0</v>
          </cell>
          <cell r="O64">
            <v>0</v>
          </cell>
          <cell r="P64">
            <v>0</v>
          </cell>
          <cell r="Q64">
            <v>0</v>
          </cell>
          <cell r="R64">
            <v>2470.15</v>
          </cell>
          <cell r="S64">
            <v>0</v>
          </cell>
          <cell r="T64">
            <v>0</v>
          </cell>
        </row>
        <row r="65">
          <cell r="F65">
            <v>53500050</v>
          </cell>
          <cell r="I65">
            <v>0</v>
          </cell>
          <cell r="J65">
            <v>0</v>
          </cell>
          <cell r="K65">
            <v>0</v>
          </cell>
          <cell r="L65">
            <v>0</v>
          </cell>
          <cell r="O65">
            <v>0</v>
          </cell>
          <cell r="P65">
            <v>0</v>
          </cell>
          <cell r="Q65">
            <v>0</v>
          </cell>
          <cell r="R65">
            <v>115.32</v>
          </cell>
          <cell r="S65">
            <v>0</v>
          </cell>
          <cell r="T65">
            <v>0</v>
          </cell>
        </row>
        <row r="66">
          <cell r="F66">
            <v>53500110</v>
          </cell>
          <cell r="H66">
            <v>0</v>
          </cell>
          <cell r="I66">
            <v>0</v>
          </cell>
          <cell r="J66">
            <v>0</v>
          </cell>
          <cell r="K66">
            <v>0</v>
          </cell>
          <cell r="L66">
            <v>0</v>
          </cell>
          <cell r="O66">
            <v>0</v>
          </cell>
          <cell r="P66">
            <v>0</v>
          </cell>
          <cell r="Q66">
            <v>0</v>
          </cell>
          <cell r="R66">
            <v>2908.89</v>
          </cell>
          <cell r="S66">
            <v>0</v>
          </cell>
          <cell r="T66">
            <v>0</v>
          </cell>
        </row>
        <row r="67">
          <cell r="F67">
            <v>53500180</v>
          </cell>
          <cell r="G67" t="str">
            <v>i2</v>
          </cell>
          <cell r="H67">
            <v>0</v>
          </cell>
          <cell r="I67">
            <v>0</v>
          </cell>
          <cell r="J67">
            <v>0</v>
          </cell>
          <cell r="K67">
            <v>0</v>
          </cell>
          <cell r="L67">
            <v>0</v>
          </cell>
          <cell r="O67">
            <v>0</v>
          </cell>
          <cell r="P67">
            <v>0</v>
          </cell>
          <cell r="Q67">
            <v>0</v>
          </cell>
          <cell r="R67">
            <v>1876.25</v>
          </cell>
          <cell r="S67">
            <v>0</v>
          </cell>
          <cell r="T67">
            <v>0</v>
          </cell>
        </row>
        <row r="68">
          <cell r="F68">
            <v>53500200</v>
          </cell>
          <cell r="G68" t="str">
            <v>i2</v>
          </cell>
          <cell r="H68">
            <v>0</v>
          </cell>
          <cell r="I68">
            <v>0</v>
          </cell>
          <cell r="J68">
            <v>0</v>
          </cell>
          <cell r="K68">
            <v>0</v>
          </cell>
          <cell r="L68">
            <v>0</v>
          </cell>
          <cell r="O68">
            <v>0</v>
          </cell>
          <cell r="P68">
            <v>0</v>
          </cell>
          <cell r="Q68">
            <v>0</v>
          </cell>
          <cell r="R68">
            <v>2462.34</v>
          </cell>
          <cell r="S68">
            <v>0</v>
          </cell>
          <cell r="T68">
            <v>0</v>
          </cell>
        </row>
        <row r="69">
          <cell r="F69">
            <v>53500270</v>
          </cell>
          <cell r="G69" t="str">
            <v>i2</v>
          </cell>
          <cell r="H69">
            <v>0</v>
          </cell>
          <cell r="I69">
            <v>0</v>
          </cell>
          <cell r="J69">
            <v>0</v>
          </cell>
          <cell r="K69">
            <v>0</v>
          </cell>
          <cell r="L69">
            <v>0</v>
          </cell>
          <cell r="O69">
            <v>0</v>
          </cell>
          <cell r="P69">
            <v>0</v>
          </cell>
          <cell r="Q69">
            <v>0</v>
          </cell>
          <cell r="R69">
            <v>2980.39</v>
          </cell>
          <cell r="S69">
            <v>0</v>
          </cell>
          <cell r="T69">
            <v>0</v>
          </cell>
        </row>
        <row r="70">
          <cell r="F70">
            <v>53500300</v>
          </cell>
          <cell r="G70" t="str">
            <v>i2</v>
          </cell>
          <cell r="H70">
            <v>0</v>
          </cell>
          <cell r="I70">
            <v>0</v>
          </cell>
          <cell r="J70">
            <v>0</v>
          </cell>
          <cell r="K70">
            <v>0</v>
          </cell>
          <cell r="L70">
            <v>0</v>
          </cell>
          <cell r="O70">
            <v>0</v>
          </cell>
          <cell r="P70">
            <v>0</v>
          </cell>
          <cell r="Q70">
            <v>0</v>
          </cell>
          <cell r="R70">
            <v>329.29</v>
          </cell>
          <cell r="S70">
            <v>0</v>
          </cell>
          <cell r="T70">
            <v>0</v>
          </cell>
        </row>
        <row r="71">
          <cell r="F71">
            <v>53500350</v>
          </cell>
          <cell r="G71" t="str">
            <v>i2</v>
          </cell>
          <cell r="H71">
            <v>0</v>
          </cell>
          <cell r="I71">
            <v>0</v>
          </cell>
          <cell r="J71">
            <v>0</v>
          </cell>
          <cell r="K71">
            <v>0</v>
          </cell>
          <cell r="L71">
            <v>0</v>
          </cell>
          <cell r="O71">
            <v>0</v>
          </cell>
          <cell r="P71">
            <v>0</v>
          </cell>
          <cell r="Q71">
            <v>0</v>
          </cell>
          <cell r="R71">
            <v>0</v>
          </cell>
          <cell r="S71">
            <v>0</v>
          </cell>
          <cell r="T71">
            <v>0</v>
          </cell>
        </row>
        <row r="72">
          <cell r="F72">
            <v>53600210</v>
          </cell>
          <cell r="H72">
            <v>0</v>
          </cell>
          <cell r="I72">
            <v>0</v>
          </cell>
          <cell r="J72">
            <v>0</v>
          </cell>
          <cell r="K72">
            <v>0</v>
          </cell>
          <cell r="L72">
            <v>0</v>
          </cell>
          <cell r="O72">
            <v>48625</v>
          </cell>
          <cell r="P72">
            <v>0</v>
          </cell>
          <cell r="Q72">
            <v>0</v>
          </cell>
          <cell r="R72">
            <v>459847.26</v>
          </cell>
          <cell r="S72">
            <v>263043.92</v>
          </cell>
          <cell r="T72">
            <v>0</v>
          </cell>
        </row>
        <row r="73">
          <cell r="F73">
            <v>53600400</v>
          </cell>
          <cell r="H73">
            <v>0</v>
          </cell>
          <cell r="I73">
            <v>0</v>
          </cell>
          <cell r="J73">
            <v>0</v>
          </cell>
          <cell r="K73">
            <v>0</v>
          </cell>
          <cell r="L73">
            <v>0</v>
          </cell>
          <cell r="O73">
            <v>92793.59</v>
          </cell>
          <cell r="P73">
            <v>0</v>
          </cell>
          <cell r="Q73">
            <v>0</v>
          </cell>
          <cell r="R73">
            <v>8905.77</v>
          </cell>
          <cell r="S73">
            <v>0</v>
          </cell>
          <cell r="T73">
            <v>0</v>
          </cell>
        </row>
        <row r="74">
          <cell r="F74">
            <v>53600000</v>
          </cell>
          <cell r="I74">
            <v>0</v>
          </cell>
          <cell r="J74">
            <v>0</v>
          </cell>
          <cell r="K74">
            <v>0</v>
          </cell>
          <cell r="L74">
            <v>0</v>
          </cell>
          <cell r="O74">
            <v>0</v>
          </cell>
          <cell r="P74">
            <v>0</v>
          </cell>
          <cell r="Q74">
            <v>0</v>
          </cell>
          <cell r="R74">
            <v>0</v>
          </cell>
          <cell r="S74">
            <v>0</v>
          </cell>
          <cell r="T74">
            <v>143000</v>
          </cell>
        </row>
        <row r="75">
          <cell r="F75">
            <v>53800010</v>
          </cell>
          <cell r="H75">
            <v>0</v>
          </cell>
          <cell r="I75">
            <v>0</v>
          </cell>
          <cell r="J75">
            <v>0</v>
          </cell>
          <cell r="K75">
            <v>0</v>
          </cell>
          <cell r="L75">
            <v>0</v>
          </cell>
          <cell r="O75">
            <v>0</v>
          </cell>
          <cell r="P75">
            <v>1660000</v>
          </cell>
          <cell r="Q75">
            <v>0</v>
          </cell>
          <cell r="R75">
            <v>0</v>
          </cell>
          <cell r="S75">
            <v>0</v>
          </cell>
          <cell r="T75">
            <v>0</v>
          </cell>
        </row>
        <row r="76">
          <cell r="F76">
            <v>53910075</v>
          </cell>
          <cell r="I76">
            <v>0</v>
          </cell>
          <cell r="J76">
            <v>0</v>
          </cell>
          <cell r="K76">
            <v>0</v>
          </cell>
          <cell r="L76">
            <v>0</v>
          </cell>
          <cell r="O76">
            <v>1598</v>
          </cell>
          <cell r="P76">
            <v>23910</v>
          </cell>
          <cell r="Q76">
            <v>0</v>
          </cell>
          <cell r="R76">
            <v>0</v>
          </cell>
          <cell r="S76">
            <v>0</v>
          </cell>
          <cell r="T76">
            <v>0</v>
          </cell>
        </row>
        <row r="77">
          <cell r="F77">
            <v>53910100</v>
          </cell>
          <cell r="G77" t="str">
            <v>G</v>
          </cell>
          <cell r="H77">
            <v>0</v>
          </cell>
          <cell r="I77">
            <v>0</v>
          </cell>
          <cell r="J77">
            <v>0</v>
          </cell>
          <cell r="K77">
            <v>0</v>
          </cell>
          <cell r="L77">
            <v>0</v>
          </cell>
          <cell r="O77">
            <v>0</v>
          </cell>
          <cell r="P77">
            <v>3500</v>
          </cell>
          <cell r="Q77">
            <v>0</v>
          </cell>
          <cell r="R77">
            <v>0</v>
          </cell>
          <cell r="S77">
            <v>0</v>
          </cell>
          <cell r="T77">
            <v>0</v>
          </cell>
        </row>
        <row r="78">
          <cell r="F78">
            <v>53910020</v>
          </cell>
          <cell r="I78">
            <v>0</v>
          </cell>
          <cell r="J78">
            <v>0</v>
          </cell>
          <cell r="K78">
            <v>0</v>
          </cell>
          <cell r="L78">
            <v>0</v>
          </cell>
          <cell r="O78">
            <v>0</v>
          </cell>
          <cell r="P78">
            <v>0</v>
          </cell>
          <cell r="Q78">
            <v>0</v>
          </cell>
          <cell r="R78">
            <v>0</v>
          </cell>
          <cell r="S78">
            <v>0</v>
          </cell>
          <cell r="T78">
            <v>0</v>
          </cell>
        </row>
        <row r="79">
          <cell r="F79">
            <v>53910025</v>
          </cell>
          <cell r="H79">
            <v>0</v>
          </cell>
          <cell r="I79">
            <v>0</v>
          </cell>
          <cell r="J79">
            <v>0</v>
          </cell>
          <cell r="K79">
            <v>0</v>
          </cell>
          <cell r="L79">
            <v>0</v>
          </cell>
          <cell r="O79">
            <v>0</v>
          </cell>
          <cell r="P79">
            <v>0</v>
          </cell>
          <cell r="Q79">
            <v>0</v>
          </cell>
          <cell r="R79">
            <v>0</v>
          </cell>
          <cell r="S79">
            <v>0</v>
          </cell>
          <cell r="T79">
            <v>0</v>
          </cell>
        </row>
        <row r="80">
          <cell r="F80">
            <v>53910135</v>
          </cell>
          <cell r="G80" t="str">
            <v>G</v>
          </cell>
          <cell r="H80">
            <v>0</v>
          </cell>
          <cell r="I80">
            <v>0</v>
          </cell>
          <cell r="J80">
            <v>0</v>
          </cell>
          <cell r="K80">
            <v>0</v>
          </cell>
          <cell r="L80">
            <v>0</v>
          </cell>
          <cell r="O80">
            <v>0</v>
          </cell>
          <cell r="P80">
            <v>3500</v>
          </cell>
          <cell r="Q80">
            <v>0</v>
          </cell>
          <cell r="R80">
            <v>0</v>
          </cell>
          <cell r="S80">
            <v>0</v>
          </cell>
          <cell r="T80">
            <v>0</v>
          </cell>
        </row>
        <row r="81">
          <cell r="F81">
            <v>54602150</v>
          </cell>
          <cell r="G81" t="str">
            <v>I</v>
          </cell>
          <cell r="H81">
            <v>0</v>
          </cell>
          <cell r="I81">
            <v>0</v>
          </cell>
          <cell r="J81">
            <v>0</v>
          </cell>
          <cell r="K81">
            <v>0</v>
          </cell>
          <cell r="L81">
            <v>0</v>
          </cell>
          <cell r="O81">
            <v>0</v>
          </cell>
          <cell r="P81">
            <v>0</v>
          </cell>
          <cell r="Q81">
            <v>0</v>
          </cell>
          <cell r="R81">
            <v>0</v>
          </cell>
          <cell r="S81">
            <v>0</v>
          </cell>
          <cell r="T81">
            <v>0</v>
          </cell>
        </row>
        <row r="82">
          <cell r="F82">
            <v>54600000</v>
          </cell>
          <cell r="G82" t="str">
            <v>I</v>
          </cell>
          <cell r="H82">
            <v>0</v>
          </cell>
          <cell r="I82">
            <v>0</v>
          </cell>
          <cell r="J82">
            <v>0</v>
          </cell>
          <cell r="K82">
            <v>0</v>
          </cell>
          <cell r="L82">
            <v>0</v>
          </cell>
          <cell r="O82">
            <v>0</v>
          </cell>
          <cell r="P82">
            <v>0</v>
          </cell>
          <cell r="Q82">
            <v>0</v>
          </cell>
          <cell r="R82">
            <v>0</v>
          </cell>
          <cell r="S82">
            <v>0</v>
          </cell>
          <cell r="T82">
            <v>120000</v>
          </cell>
        </row>
        <row r="83">
          <cell r="F83">
            <v>54600120</v>
          </cell>
          <cell r="G83" t="str">
            <v>I</v>
          </cell>
          <cell r="H83">
            <v>0</v>
          </cell>
          <cell r="I83">
            <v>0</v>
          </cell>
          <cell r="J83">
            <v>0</v>
          </cell>
          <cell r="K83">
            <v>0</v>
          </cell>
          <cell r="L83">
            <v>0</v>
          </cell>
          <cell r="O83">
            <v>0</v>
          </cell>
          <cell r="P83">
            <v>0</v>
          </cell>
          <cell r="Q83">
            <v>0</v>
          </cell>
          <cell r="R83">
            <v>0</v>
          </cell>
          <cell r="S83">
            <v>0</v>
          </cell>
          <cell r="T83">
            <v>0</v>
          </cell>
        </row>
        <row r="84">
          <cell r="F84">
            <v>54600320</v>
          </cell>
          <cell r="H84">
            <v>0</v>
          </cell>
          <cell r="I84">
            <v>0</v>
          </cell>
          <cell r="J84">
            <v>0</v>
          </cell>
          <cell r="K84">
            <v>0</v>
          </cell>
          <cell r="L84">
            <v>0</v>
          </cell>
          <cell r="M84">
            <v>0</v>
          </cell>
          <cell r="N84">
            <v>0</v>
          </cell>
          <cell r="O84">
            <v>0</v>
          </cell>
          <cell r="P84">
            <v>0</v>
          </cell>
          <cell r="Q84">
            <v>0</v>
          </cell>
          <cell r="R84">
            <v>0</v>
          </cell>
          <cell r="S84">
            <v>0</v>
          </cell>
          <cell r="T84">
            <v>0</v>
          </cell>
        </row>
        <row r="85">
          <cell r="F85">
            <v>54600340</v>
          </cell>
          <cell r="I85">
            <v>0</v>
          </cell>
          <cell r="J85">
            <v>0</v>
          </cell>
          <cell r="K85">
            <v>0</v>
          </cell>
          <cell r="L85">
            <v>0</v>
          </cell>
          <cell r="M85">
            <v>0</v>
          </cell>
          <cell r="N85">
            <v>0</v>
          </cell>
          <cell r="O85">
            <v>0</v>
          </cell>
          <cell r="P85">
            <v>0</v>
          </cell>
          <cell r="Q85">
            <v>0</v>
          </cell>
          <cell r="R85">
            <v>3049.68</v>
          </cell>
          <cell r="S85">
            <v>0</v>
          </cell>
          <cell r="T85">
            <v>0</v>
          </cell>
        </row>
        <row r="86">
          <cell r="F86">
            <v>54600390</v>
          </cell>
          <cell r="I86">
            <v>0</v>
          </cell>
          <cell r="J86">
            <v>0</v>
          </cell>
          <cell r="K86">
            <v>0</v>
          </cell>
          <cell r="L86">
            <v>0</v>
          </cell>
          <cell r="M86">
            <v>0</v>
          </cell>
          <cell r="N86">
            <v>0</v>
          </cell>
          <cell r="O86">
            <v>0</v>
          </cell>
          <cell r="P86">
            <v>0</v>
          </cell>
          <cell r="Q86">
            <v>0</v>
          </cell>
          <cell r="R86">
            <v>836.56</v>
          </cell>
          <cell r="S86">
            <v>0</v>
          </cell>
          <cell r="T86">
            <v>0</v>
          </cell>
        </row>
        <row r="87">
          <cell r="F87">
            <v>54600470</v>
          </cell>
          <cell r="I87">
            <v>0</v>
          </cell>
          <cell r="J87">
            <v>0</v>
          </cell>
          <cell r="K87">
            <v>0</v>
          </cell>
          <cell r="L87">
            <v>0</v>
          </cell>
          <cell r="M87">
            <v>0</v>
          </cell>
          <cell r="N87">
            <v>0</v>
          </cell>
          <cell r="O87">
            <v>0</v>
          </cell>
          <cell r="P87">
            <v>0</v>
          </cell>
          <cell r="Q87">
            <v>0</v>
          </cell>
          <cell r="R87">
            <v>10</v>
          </cell>
          <cell r="S87">
            <v>0</v>
          </cell>
          <cell r="T87">
            <v>0</v>
          </cell>
        </row>
        <row r="88">
          <cell r="F88">
            <v>54600660</v>
          </cell>
          <cell r="G88" t="str">
            <v>I</v>
          </cell>
          <cell r="H88">
            <v>0</v>
          </cell>
          <cell r="I88">
            <v>0</v>
          </cell>
          <cell r="J88">
            <v>0</v>
          </cell>
          <cell r="K88">
            <v>0</v>
          </cell>
          <cell r="L88">
            <v>0</v>
          </cell>
          <cell r="M88">
            <v>0</v>
          </cell>
          <cell r="N88">
            <v>0</v>
          </cell>
          <cell r="O88">
            <v>0</v>
          </cell>
          <cell r="P88">
            <v>0</v>
          </cell>
          <cell r="Q88">
            <v>0</v>
          </cell>
          <cell r="R88">
            <v>2635.87</v>
          </cell>
          <cell r="S88">
            <v>0</v>
          </cell>
          <cell r="T88">
            <v>0</v>
          </cell>
        </row>
        <row r="89">
          <cell r="F89">
            <v>54600670</v>
          </cell>
          <cell r="G89" t="str">
            <v>I</v>
          </cell>
          <cell r="H89">
            <v>0</v>
          </cell>
          <cell r="I89">
            <v>0</v>
          </cell>
          <cell r="J89">
            <v>0</v>
          </cell>
          <cell r="K89">
            <v>0</v>
          </cell>
          <cell r="L89">
            <v>0</v>
          </cell>
          <cell r="O89">
            <v>0</v>
          </cell>
          <cell r="P89">
            <v>0</v>
          </cell>
          <cell r="Q89">
            <v>0</v>
          </cell>
          <cell r="R89">
            <v>0</v>
          </cell>
          <cell r="S89">
            <v>0</v>
          </cell>
          <cell r="T89">
            <v>0</v>
          </cell>
        </row>
        <row r="90">
          <cell r="F90">
            <v>54601250</v>
          </cell>
          <cell r="G90" t="str">
            <v>I</v>
          </cell>
          <cell r="H90">
            <v>0</v>
          </cell>
          <cell r="I90">
            <v>0</v>
          </cell>
          <cell r="J90">
            <v>401899.15</v>
          </cell>
          <cell r="K90">
            <v>0</v>
          </cell>
          <cell r="L90">
            <v>0</v>
          </cell>
          <cell r="O90">
            <v>1341.53</v>
          </cell>
          <cell r="P90">
            <v>0</v>
          </cell>
          <cell r="Q90">
            <v>0</v>
          </cell>
          <cell r="R90">
            <v>129.72</v>
          </cell>
          <cell r="S90">
            <v>0</v>
          </cell>
          <cell r="T90">
            <v>0</v>
          </cell>
        </row>
        <row r="91">
          <cell r="F91">
            <v>54601270</v>
          </cell>
          <cell r="H91">
            <v>0</v>
          </cell>
          <cell r="I91">
            <v>0</v>
          </cell>
          <cell r="J91">
            <v>0</v>
          </cell>
          <cell r="K91">
            <v>0</v>
          </cell>
          <cell r="L91">
            <v>0</v>
          </cell>
          <cell r="O91">
            <v>0</v>
          </cell>
          <cell r="P91">
            <v>0</v>
          </cell>
          <cell r="Q91">
            <v>0</v>
          </cell>
          <cell r="R91">
            <v>0</v>
          </cell>
          <cell r="S91">
            <v>0</v>
          </cell>
          <cell r="T91">
            <v>0</v>
          </cell>
        </row>
        <row r="92">
          <cell r="F92">
            <v>54601275</v>
          </cell>
          <cell r="H92">
            <v>0</v>
          </cell>
          <cell r="I92">
            <v>0</v>
          </cell>
          <cell r="J92">
            <v>0</v>
          </cell>
          <cell r="K92">
            <v>0</v>
          </cell>
          <cell r="L92">
            <v>0</v>
          </cell>
          <cell r="O92">
            <v>0</v>
          </cell>
          <cell r="P92">
            <v>0</v>
          </cell>
          <cell r="Q92">
            <v>0</v>
          </cell>
          <cell r="R92">
            <v>0</v>
          </cell>
          <cell r="S92">
            <v>0</v>
          </cell>
          <cell r="T92">
            <v>0</v>
          </cell>
        </row>
        <row r="93">
          <cell r="F93">
            <v>54601410</v>
          </cell>
          <cell r="G93" t="str">
            <v>I</v>
          </cell>
          <cell r="H93">
            <v>0</v>
          </cell>
          <cell r="I93">
            <v>0</v>
          </cell>
          <cell r="J93">
            <v>0</v>
          </cell>
          <cell r="K93">
            <v>0</v>
          </cell>
          <cell r="L93">
            <v>0</v>
          </cell>
          <cell r="O93">
            <v>0</v>
          </cell>
          <cell r="P93">
            <v>0</v>
          </cell>
          <cell r="Q93">
            <v>0</v>
          </cell>
          <cell r="R93">
            <v>8188.58</v>
          </cell>
          <cell r="S93">
            <v>0</v>
          </cell>
          <cell r="T93">
            <v>0</v>
          </cell>
        </row>
        <row r="94">
          <cell r="F94">
            <v>54601550</v>
          </cell>
          <cell r="H94">
            <v>0</v>
          </cell>
          <cell r="I94">
            <v>0</v>
          </cell>
          <cell r="J94">
            <v>0</v>
          </cell>
          <cell r="K94">
            <v>0</v>
          </cell>
          <cell r="L94">
            <v>0</v>
          </cell>
          <cell r="O94">
            <v>0</v>
          </cell>
          <cell r="P94">
            <v>0</v>
          </cell>
          <cell r="Q94">
            <v>0</v>
          </cell>
          <cell r="R94">
            <v>17500</v>
          </cell>
          <cell r="S94">
            <v>0</v>
          </cell>
          <cell r="T94">
            <v>0</v>
          </cell>
        </row>
        <row r="95">
          <cell r="F95">
            <v>54601780</v>
          </cell>
          <cell r="G95" t="str">
            <v>I</v>
          </cell>
          <cell r="H95">
            <v>0</v>
          </cell>
          <cell r="I95">
            <v>0</v>
          </cell>
          <cell r="J95">
            <v>0</v>
          </cell>
          <cell r="K95">
            <v>0</v>
          </cell>
          <cell r="L95">
            <v>0</v>
          </cell>
          <cell r="O95">
            <v>0</v>
          </cell>
          <cell r="P95">
            <v>0</v>
          </cell>
          <cell r="Q95">
            <v>0</v>
          </cell>
          <cell r="R95">
            <v>145</v>
          </cell>
          <cell r="S95">
            <v>0</v>
          </cell>
          <cell r="T95">
            <v>0</v>
          </cell>
        </row>
        <row r="96">
          <cell r="F96">
            <v>54601960</v>
          </cell>
          <cell r="G96" t="str">
            <v>I</v>
          </cell>
          <cell r="H96">
            <v>0</v>
          </cell>
          <cell r="I96">
            <v>0</v>
          </cell>
          <cell r="J96">
            <v>0</v>
          </cell>
          <cell r="K96">
            <v>0</v>
          </cell>
          <cell r="L96">
            <v>0</v>
          </cell>
          <cell r="O96">
            <v>35</v>
          </cell>
          <cell r="P96">
            <v>0</v>
          </cell>
          <cell r="Q96">
            <v>0</v>
          </cell>
          <cell r="R96">
            <v>0</v>
          </cell>
          <cell r="S96">
            <v>0</v>
          </cell>
          <cell r="T96">
            <v>0</v>
          </cell>
        </row>
        <row r="97">
          <cell r="F97">
            <v>54602150</v>
          </cell>
          <cell r="H97">
            <v>0</v>
          </cell>
          <cell r="I97">
            <v>0</v>
          </cell>
          <cell r="J97">
            <v>0</v>
          </cell>
          <cell r="K97">
            <v>0</v>
          </cell>
          <cell r="L97">
            <v>0</v>
          </cell>
          <cell r="O97">
            <v>0</v>
          </cell>
          <cell r="P97">
            <v>0</v>
          </cell>
          <cell r="Q97">
            <v>0</v>
          </cell>
          <cell r="R97">
            <v>0</v>
          </cell>
          <cell r="S97">
            <v>0</v>
          </cell>
          <cell r="T97">
            <v>0</v>
          </cell>
        </row>
        <row r="98">
          <cell r="F98">
            <v>54820000</v>
          </cell>
          <cell r="H98">
            <v>0</v>
          </cell>
          <cell r="I98">
            <v>0</v>
          </cell>
          <cell r="J98">
            <v>0</v>
          </cell>
          <cell r="K98">
            <v>0</v>
          </cell>
          <cell r="L98">
            <v>0</v>
          </cell>
          <cell r="O98">
            <v>0</v>
          </cell>
          <cell r="P98">
            <v>0</v>
          </cell>
          <cell r="Q98">
            <v>0</v>
          </cell>
          <cell r="R98">
            <v>0</v>
          </cell>
          <cell r="S98">
            <v>0</v>
          </cell>
          <cell r="T98">
            <v>0</v>
          </cell>
        </row>
        <row r="99">
          <cell r="F99">
            <v>54850060</v>
          </cell>
          <cell r="H99">
            <v>0</v>
          </cell>
          <cell r="I99">
            <v>0</v>
          </cell>
          <cell r="J99">
            <v>0</v>
          </cell>
          <cell r="K99">
            <v>0</v>
          </cell>
          <cell r="L99">
            <v>0</v>
          </cell>
          <cell r="O99">
            <v>0</v>
          </cell>
          <cell r="P99">
            <v>0</v>
          </cell>
          <cell r="Q99">
            <v>0</v>
          </cell>
          <cell r="R99">
            <v>0</v>
          </cell>
          <cell r="S99">
            <v>0</v>
          </cell>
          <cell r="T99">
            <v>0</v>
          </cell>
        </row>
        <row r="100">
          <cell r="F100">
            <v>56100020</v>
          </cell>
          <cell r="H100">
            <v>0</v>
          </cell>
          <cell r="I100">
            <v>0</v>
          </cell>
          <cell r="J100">
            <v>49071.33</v>
          </cell>
          <cell r="K100">
            <v>0</v>
          </cell>
          <cell r="L100">
            <v>0</v>
          </cell>
          <cell r="O100">
            <v>23450.22</v>
          </cell>
          <cell r="P100">
            <v>0</v>
          </cell>
          <cell r="Q100">
            <v>0</v>
          </cell>
          <cell r="R100">
            <v>64808.95</v>
          </cell>
          <cell r="S100">
            <v>0</v>
          </cell>
          <cell r="T100">
            <v>0</v>
          </cell>
        </row>
        <row r="101">
          <cell r="F101">
            <v>56100025</v>
          </cell>
          <cell r="I101">
            <v>0</v>
          </cell>
          <cell r="J101">
            <v>0</v>
          </cell>
          <cell r="K101">
            <v>0</v>
          </cell>
          <cell r="L101">
            <v>0</v>
          </cell>
          <cell r="O101">
            <v>0</v>
          </cell>
          <cell r="P101">
            <v>0</v>
          </cell>
          <cell r="Q101">
            <v>0</v>
          </cell>
          <cell r="R101">
            <v>2787.03</v>
          </cell>
          <cell r="S101">
            <v>0</v>
          </cell>
          <cell r="T101">
            <v>0</v>
          </cell>
        </row>
        <row r="102">
          <cell r="F102">
            <v>56100000</v>
          </cell>
          <cell r="I102">
            <v>0</v>
          </cell>
          <cell r="J102">
            <v>0</v>
          </cell>
          <cell r="K102">
            <v>0</v>
          </cell>
          <cell r="L102">
            <v>0</v>
          </cell>
          <cell r="O102">
            <v>0</v>
          </cell>
          <cell r="P102">
            <v>0</v>
          </cell>
          <cell r="Q102">
            <v>0</v>
          </cell>
          <cell r="R102">
            <v>0</v>
          </cell>
          <cell r="S102">
            <v>0</v>
          </cell>
          <cell r="T102">
            <v>348000</v>
          </cell>
        </row>
        <row r="103">
          <cell r="F103">
            <v>58000000</v>
          </cell>
          <cell r="H103">
            <v>0</v>
          </cell>
          <cell r="I103">
            <v>0</v>
          </cell>
          <cell r="J103">
            <v>0</v>
          </cell>
          <cell r="K103">
            <v>0</v>
          </cell>
          <cell r="L103">
            <v>0</v>
          </cell>
          <cell r="O103">
            <v>0</v>
          </cell>
          <cell r="P103">
            <v>0</v>
          </cell>
          <cell r="Q103">
            <v>0</v>
          </cell>
          <cell r="R103">
            <v>0</v>
          </cell>
          <cell r="S103">
            <v>0</v>
          </cell>
          <cell r="T103">
            <v>159000</v>
          </cell>
        </row>
        <row r="104">
          <cell r="F104">
            <v>58000070</v>
          </cell>
          <cell r="H104">
            <v>0</v>
          </cell>
          <cell r="I104">
            <v>0</v>
          </cell>
          <cell r="J104">
            <v>7952.52</v>
          </cell>
          <cell r="K104">
            <v>0</v>
          </cell>
          <cell r="L104">
            <v>0</v>
          </cell>
          <cell r="O104">
            <v>0</v>
          </cell>
          <cell r="P104">
            <v>0</v>
          </cell>
          <cell r="Q104">
            <v>0</v>
          </cell>
          <cell r="R104">
            <v>132113.20000000001</v>
          </cell>
          <cell r="S104">
            <v>0</v>
          </cell>
          <cell r="T104">
            <v>0</v>
          </cell>
        </row>
        <row r="105">
          <cell r="F105">
            <v>58100000</v>
          </cell>
          <cell r="H105">
            <v>0</v>
          </cell>
          <cell r="I105">
            <v>0</v>
          </cell>
          <cell r="J105">
            <v>0</v>
          </cell>
          <cell r="K105">
            <v>0</v>
          </cell>
          <cell r="L105">
            <v>0</v>
          </cell>
          <cell r="O105">
            <v>0</v>
          </cell>
          <cell r="P105">
            <v>0</v>
          </cell>
          <cell r="Q105">
            <v>0</v>
          </cell>
          <cell r="R105">
            <v>0</v>
          </cell>
          <cell r="S105">
            <v>0</v>
          </cell>
          <cell r="T105">
            <v>67000</v>
          </cell>
        </row>
        <row r="106">
          <cell r="O106">
            <v>0</v>
          </cell>
          <cell r="T106">
            <v>0</v>
          </cell>
        </row>
        <row r="107">
          <cell r="H107">
            <v>0</v>
          </cell>
          <cell r="I107">
            <v>0</v>
          </cell>
          <cell r="J107">
            <v>734334.59</v>
          </cell>
          <cell r="K107">
            <v>0</v>
          </cell>
          <cell r="L107">
            <v>0</v>
          </cell>
          <cell r="M107">
            <v>0</v>
          </cell>
          <cell r="N107">
            <v>0</v>
          </cell>
          <cell r="O107">
            <v>321896.96000000008</v>
          </cell>
          <cell r="P107">
            <v>1693311.51</v>
          </cell>
          <cell r="Q107">
            <v>0</v>
          </cell>
          <cell r="R107">
            <v>1538927.8800000004</v>
          </cell>
          <cell r="S107">
            <v>263043.92</v>
          </cell>
          <cell r="T107">
            <v>3804000</v>
          </cell>
          <cell r="U107">
            <v>0</v>
          </cell>
        </row>
        <row r="108">
          <cell r="O108">
            <v>0</v>
          </cell>
        </row>
        <row r="109">
          <cell r="F109">
            <v>61000020</v>
          </cell>
          <cell r="H109">
            <v>0</v>
          </cell>
          <cell r="I109">
            <v>-66190.62</v>
          </cell>
          <cell r="J109">
            <v>0</v>
          </cell>
          <cell r="K109">
            <v>0</v>
          </cell>
          <cell r="L109">
            <v>0</v>
          </cell>
          <cell r="O109">
            <v>0</v>
          </cell>
          <cell r="P109">
            <v>0</v>
          </cell>
          <cell r="Q109">
            <v>0</v>
          </cell>
          <cell r="R109">
            <v>0</v>
          </cell>
          <cell r="S109">
            <v>0</v>
          </cell>
          <cell r="T109">
            <v>0</v>
          </cell>
        </row>
        <row r="110">
          <cell r="F110">
            <v>61200020</v>
          </cell>
          <cell r="G110" t="str">
            <v>L</v>
          </cell>
          <cell r="H110">
            <v>0</v>
          </cell>
          <cell r="I110">
            <v>0</v>
          </cell>
          <cell r="J110">
            <v>0</v>
          </cell>
          <cell r="K110">
            <v>0</v>
          </cell>
          <cell r="L110">
            <v>0</v>
          </cell>
          <cell r="O110">
            <v>0</v>
          </cell>
          <cell r="P110">
            <v>-4322369</v>
          </cell>
          <cell r="Q110">
            <v>0</v>
          </cell>
          <cell r="R110">
            <v>0</v>
          </cell>
          <cell r="S110">
            <v>0</v>
          </cell>
          <cell r="T110">
            <v>0</v>
          </cell>
        </row>
        <row r="111">
          <cell r="F111">
            <v>61200070</v>
          </cell>
          <cell r="G111" t="str">
            <v>P</v>
          </cell>
          <cell r="H111">
            <v>0</v>
          </cell>
          <cell r="I111">
            <v>0</v>
          </cell>
          <cell r="J111">
            <v>0</v>
          </cell>
          <cell r="K111">
            <v>0</v>
          </cell>
          <cell r="L111">
            <v>0</v>
          </cell>
          <cell r="O111">
            <v>0</v>
          </cell>
          <cell r="P111">
            <v>-30149.51</v>
          </cell>
          <cell r="Q111">
            <v>0</v>
          </cell>
          <cell r="R111">
            <v>0</v>
          </cell>
          <cell r="S111">
            <v>0</v>
          </cell>
          <cell r="T111">
            <v>0</v>
          </cell>
        </row>
        <row r="112">
          <cell r="F112">
            <v>61300000</v>
          </cell>
          <cell r="G112" t="str">
            <v>R</v>
          </cell>
          <cell r="H112">
            <v>0</v>
          </cell>
          <cell r="I112">
            <v>1842.75</v>
          </cell>
          <cell r="J112">
            <v>36943.480000000003</v>
          </cell>
          <cell r="K112">
            <v>183529.91</v>
          </cell>
          <cell r="L112">
            <v>43038.18</v>
          </cell>
          <cell r="O112">
            <v>-50859.5</v>
          </cell>
          <cell r="P112">
            <v>-12686196.200000001</v>
          </cell>
          <cell r="Q112">
            <v>0</v>
          </cell>
          <cell r="R112">
            <v>-127381.23</v>
          </cell>
          <cell r="S112">
            <v>-177.29</v>
          </cell>
          <cell r="T112">
            <v>0</v>
          </cell>
        </row>
        <row r="113">
          <cell r="F113">
            <v>63040055</v>
          </cell>
          <cell r="H113">
            <v>0</v>
          </cell>
          <cell r="I113">
            <v>0</v>
          </cell>
          <cell r="J113">
            <v>0</v>
          </cell>
          <cell r="K113">
            <v>0</v>
          </cell>
          <cell r="L113">
            <v>0</v>
          </cell>
          <cell r="O113">
            <v>0</v>
          </cell>
          <cell r="P113">
            <v>1198000</v>
          </cell>
          <cell r="Q113">
            <v>0</v>
          </cell>
          <cell r="R113">
            <v>0</v>
          </cell>
          <cell r="S113">
            <v>0</v>
          </cell>
          <cell r="T113">
            <v>0</v>
          </cell>
        </row>
        <row r="114">
          <cell r="F114">
            <v>63040070</v>
          </cell>
          <cell r="H114">
            <v>0</v>
          </cell>
          <cell r="I114">
            <v>0</v>
          </cell>
          <cell r="J114">
            <v>0</v>
          </cell>
          <cell r="K114">
            <v>0</v>
          </cell>
          <cell r="L114">
            <v>0</v>
          </cell>
          <cell r="O114">
            <v>0</v>
          </cell>
          <cell r="P114">
            <v>-63833.11</v>
          </cell>
          <cell r="Q114">
            <v>0</v>
          </cell>
          <cell r="R114">
            <v>0</v>
          </cell>
          <cell r="S114">
            <v>0</v>
          </cell>
          <cell r="T114">
            <v>0</v>
          </cell>
        </row>
        <row r="115">
          <cell r="F115">
            <v>63040040</v>
          </cell>
          <cell r="H115">
            <v>0</v>
          </cell>
          <cell r="I115">
            <v>0</v>
          </cell>
          <cell r="J115">
            <v>0</v>
          </cell>
          <cell r="K115">
            <v>0</v>
          </cell>
          <cell r="L115">
            <v>0</v>
          </cell>
          <cell r="O115">
            <v>0</v>
          </cell>
          <cell r="P115">
            <v>271423.25</v>
          </cell>
          <cell r="Q115">
            <v>0</v>
          </cell>
          <cell r="R115">
            <v>0</v>
          </cell>
          <cell r="S115">
            <v>0</v>
          </cell>
          <cell r="T115">
            <v>0</v>
          </cell>
        </row>
        <row r="116">
          <cell r="F116">
            <v>63040310</v>
          </cell>
          <cell r="H116">
            <v>0</v>
          </cell>
          <cell r="I116">
            <v>0</v>
          </cell>
          <cell r="J116">
            <v>0</v>
          </cell>
          <cell r="K116">
            <v>0</v>
          </cell>
          <cell r="L116">
            <v>0</v>
          </cell>
          <cell r="O116">
            <v>0</v>
          </cell>
          <cell r="P116">
            <v>65108.92</v>
          </cell>
          <cell r="Q116">
            <v>0</v>
          </cell>
          <cell r="R116">
            <v>0</v>
          </cell>
          <cell r="S116">
            <v>0</v>
          </cell>
          <cell r="T116">
            <v>0</v>
          </cell>
        </row>
        <row r="117">
          <cell r="F117">
            <v>63040115</v>
          </cell>
          <cell r="H117">
            <v>0</v>
          </cell>
          <cell r="I117">
            <v>0</v>
          </cell>
          <cell r="J117">
            <v>0</v>
          </cell>
          <cell r="K117">
            <v>0</v>
          </cell>
          <cell r="L117">
            <v>0</v>
          </cell>
          <cell r="O117">
            <v>0</v>
          </cell>
          <cell r="P117">
            <v>0</v>
          </cell>
          <cell r="Q117">
            <v>0</v>
          </cell>
          <cell r="R117">
            <v>0</v>
          </cell>
          <cell r="S117">
            <v>0</v>
          </cell>
          <cell r="T117">
            <v>0</v>
          </cell>
        </row>
        <row r="118">
          <cell r="F118">
            <v>63040300</v>
          </cell>
          <cell r="H118">
            <v>0</v>
          </cell>
          <cell r="I118">
            <v>0</v>
          </cell>
          <cell r="J118">
            <v>0</v>
          </cell>
          <cell r="K118">
            <v>0</v>
          </cell>
          <cell r="L118">
            <v>0</v>
          </cell>
          <cell r="O118">
            <v>0</v>
          </cell>
          <cell r="P118">
            <v>0</v>
          </cell>
          <cell r="Q118">
            <v>0</v>
          </cell>
          <cell r="R118">
            <v>0</v>
          </cell>
          <cell r="S118">
            <v>0</v>
          </cell>
          <cell r="T118">
            <v>0</v>
          </cell>
        </row>
        <row r="119">
          <cell r="F119">
            <v>63040250</v>
          </cell>
          <cell r="H119">
            <v>0</v>
          </cell>
          <cell r="I119">
            <v>0</v>
          </cell>
          <cell r="J119">
            <v>0</v>
          </cell>
          <cell r="K119">
            <v>0</v>
          </cell>
          <cell r="L119">
            <v>0</v>
          </cell>
          <cell r="O119">
            <v>0</v>
          </cell>
          <cell r="P119">
            <v>-66400.05</v>
          </cell>
          <cell r="Q119">
            <v>0</v>
          </cell>
          <cell r="R119">
            <v>0</v>
          </cell>
          <cell r="S119">
            <v>0</v>
          </cell>
          <cell r="T119">
            <v>0</v>
          </cell>
        </row>
        <row r="120">
          <cell r="F120">
            <v>63040270</v>
          </cell>
          <cell r="H120">
            <v>0</v>
          </cell>
          <cell r="I120">
            <v>0</v>
          </cell>
          <cell r="J120">
            <v>0</v>
          </cell>
          <cell r="K120">
            <v>-6221</v>
          </cell>
          <cell r="L120">
            <v>0</v>
          </cell>
          <cell r="O120">
            <v>0</v>
          </cell>
          <cell r="P120">
            <v>-55989</v>
          </cell>
          <cell r="Q120">
            <v>0</v>
          </cell>
          <cell r="R120">
            <v>0</v>
          </cell>
          <cell r="S120">
            <v>0</v>
          </cell>
          <cell r="T120">
            <v>0</v>
          </cell>
        </row>
        <row r="121">
          <cell r="F121">
            <v>63030008</v>
          </cell>
          <cell r="H121">
            <v>0</v>
          </cell>
          <cell r="I121">
            <v>0</v>
          </cell>
          <cell r="J121">
            <v>0</v>
          </cell>
          <cell r="K121">
            <v>0</v>
          </cell>
          <cell r="L121">
            <v>0</v>
          </cell>
          <cell r="O121">
            <v>0</v>
          </cell>
          <cell r="P121">
            <v>-494452.85</v>
          </cell>
          <cell r="Q121">
            <v>-494452.85</v>
          </cell>
          <cell r="R121">
            <v>0</v>
          </cell>
          <cell r="S121">
            <v>0</v>
          </cell>
          <cell r="T121">
            <v>0</v>
          </cell>
        </row>
        <row r="122">
          <cell r="F122">
            <v>63040370</v>
          </cell>
          <cell r="H122">
            <v>0</v>
          </cell>
          <cell r="I122">
            <v>0</v>
          </cell>
          <cell r="J122">
            <v>0</v>
          </cell>
          <cell r="K122">
            <v>94114.34</v>
          </cell>
          <cell r="L122">
            <v>22070.74</v>
          </cell>
          <cell r="O122">
            <v>0</v>
          </cell>
          <cell r="P122">
            <v>2201.91</v>
          </cell>
          <cell r="Q122">
            <v>0</v>
          </cell>
          <cell r="R122">
            <v>0</v>
          </cell>
          <cell r="S122">
            <v>0</v>
          </cell>
          <cell r="T122">
            <v>0</v>
          </cell>
        </row>
        <row r="123">
          <cell r="F123">
            <v>64100000</v>
          </cell>
          <cell r="I123">
            <v>0</v>
          </cell>
          <cell r="J123">
            <v>0</v>
          </cell>
          <cell r="K123">
            <v>0</v>
          </cell>
          <cell r="L123">
            <v>0</v>
          </cell>
          <cell r="O123">
            <v>-204.86</v>
          </cell>
          <cell r="P123">
            <v>0</v>
          </cell>
          <cell r="Q123">
            <v>0</v>
          </cell>
          <cell r="R123">
            <v>0</v>
          </cell>
          <cell r="S123">
            <v>0</v>
          </cell>
          <cell r="T123">
            <v>0</v>
          </cell>
        </row>
        <row r="124">
          <cell r="F124">
            <v>64140000</v>
          </cell>
          <cell r="H124">
            <v>0</v>
          </cell>
          <cell r="I124">
            <v>0</v>
          </cell>
          <cell r="J124">
            <v>0</v>
          </cell>
          <cell r="K124">
            <v>0</v>
          </cell>
          <cell r="L124">
            <v>0</v>
          </cell>
          <cell r="O124">
            <v>0</v>
          </cell>
          <cell r="P124">
            <v>0</v>
          </cell>
          <cell r="Q124">
            <v>0</v>
          </cell>
          <cell r="R124">
            <v>0</v>
          </cell>
          <cell r="S124">
            <v>0</v>
          </cell>
          <cell r="T124">
            <v>0</v>
          </cell>
        </row>
        <row r="125">
          <cell r="F125">
            <v>64160000</v>
          </cell>
          <cell r="G125" t="str">
            <v>T</v>
          </cell>
          <cell r="H125">
            <v>0</v>
          </cell>
          <cell r="I125">
            <v>0</v>
          </cell>
          <cell r="J125">
            <v>-833433.2</v>
          </cell>
          <cell r="K125">
            <v>0</v>
          </cell>
          <cell r="L125">
            <v>0</v>
          </cell>
          <cell r="O125">
            <v>0</v>
          </cell>
          <cell r="P125">
            <v>-7000</v>
          </cell>
          <cell r="Q125">
            <v>0</v>
          </cell>
          <cell r="R125">
            <v>0</v>
          </cell>
          <cell r="S125">
            <v>0</v>
          </cell>
          <cell r="T125">
            <v>0</v>
          </cell>
        </row>
        <row r="126">
          <cell r="I126">
            <v>0</v>
          </cell>
          <cell r="J126">
            <v>0</v>
          </cell>
          <cell r="K126">
            <v>0</v>
          </cell>
          <cell r="L126">
            <v>0</v>
          </cell>
          <cell r="O126">
            <v>0</v>
          </cell>
          <cell r="P126">
            <v>0</v>
          </cell>
          <cell r="Q126">
            <v>0</v>
          </cell>
          <cell r="R126">
            <v>0</v>
          </cell>
          <cell r="S126">
            <v>0</v>
          </cell>
          <cell r="T126">
            <v>0</v>
          </cell>
        </row>
        <row r="127">
          <cell r="H127">
            <v>0</v>
          </cell>
          <cell r="I127">
            <v>0</v>
          </cell>
          <cell r="J127">
            <v>0</v>
          </cell>
          <cell r="K127">
            <v>0</v>
          </cell>
          <cell r="L127">
            <v>0</v>
          </cell>
          <cell r="O127">
            <v>0</v>
          </cell>
          <cell r="P127">
            <v>0</v>
          </cell>
          <cell r="Q127">
            <v>0</v>
          </cell>
          <cell r="R127">
            <v>0</v>
          </cell>
          <cell r="S127">
            <v>0</v>
          </cell>
          <cell r="T127">
            <v>0</v>
          </cell>
        </row>
        <row r="128">
          <cell r="F128">
            <v>71000065</v>
          </cell>
          <cell r="H128">
            <v>0</v>
          </cell>
          <cell r="I128">
            <v>-684.06</v>
          </cell>
          <cell r="J128">
            <v>0</v>
          </cell>
          <cell r="K128">
            <v>0</v>
          </cell>
          <cell r="L128">
            <v>0</v>
          </cell>
          <cell r="O128">
            <v>0</v>
          </cell>
          <cell r="P128">
            <v>0</v>
          </cell>
          <cell r="Q128">
            <v>0</v>
          </cell>
          <cell r="R128">
            <v>0</v>
          </cell>
          <cell r="S128">
            <v>0</v>
          </cell>
          <cell r="T128">
            <v>0</v>
          </cell>
        </row>
        <row r="129">
          <cell r="F129">
            <v>77100000</v>
          </cell>
          <cell r="I129">
            <v>0</v>
          </cell>
          <cell r="J129">
            <v>0</v>
          </cell>
          <cell r="K129">
            <v>0</v>
          </cell>
          <cell r="L129">
            <v>0</v>
          </cell>
          <cell r="O129">
            <v>0</v>
          </cell>
          <cell r="P129">
            <v>0</v>
          </cell>
          <cell r="Q129">
            <v>0</v>
          </cell>
          <cell r="R129">
            <v>12444.87</v>
          </cell>
          <cell r="S129">
            <v>0</v>
          </cell>
          <cell r="T129">
            <v>8000</v>
          </cell>
        </row>
        <row r="130">
          <cell r="H130">
            <v>0</v>
          </cell>
          <cell r="I130">
            <v>-65031.929999999993</v>
          </cell>
          <cell r="J130">
            <v>-796489.72</v>
          </cell>
          <cell r="K130">
            <v>271423.25</v>
          </cell>
          <cell r="L130">
            <v>65108.92</v>
          </cell>
          <cell r="M130">
            <v>0</v>
          </cell>
          <cell r="N130">
            <v>0</v>
          </cell>
          <cell r="O130">
            <v>-51064.36</v>
          </cell>
          <cell r="P130">
            <v>-16189655.640000001</v>
          </cell>
          <cell r="Q130">
            <v>-494452.85</v>
          </cell>
          <cell r="R130">
            <v>-114936.36</v>
          </cell>
          <cell r="S130">
            <v>-177.29</v>
          </cell>
          <cell r="T130">
            <v>8000</v>
          </cell>
          <cell r="U130">
            <v>0</v>
          </cell>
        </row>
        <row r="132">
          <cell r="H132">
            <v>0</v>
          </cell>
          <cell r="I132">
            <v>-65031.929999999993</v>
          </cell>
          <cell r="J132">
            <v>-62155.130000000005</v>
          </cell>
          <cell r="K132">
            <v>271423.25</v>
          </cell>
          <cell r="L132">
            <v>65108.92</v>
          </cell>
          <cell r="M132">
            <v>0</v>
          </cell>
          <cell r="N132">
            <v>0</v>
          </cell>
          <cell r="O132">
            <v>228179.60000000009</v>
          </cell>
          <cell r="P132">
            <v>-14496344.130000001</v>
          </cell>
          <cell r="Q132">
            <v>-494452.85</v>
          </cell>
          <cell r="R132">
            <v>-2752270.6199999992</v>
          </cell>
          <cell r="S132">
            <v>85525.069999999992</v>
          </cell>
          <cell r="T132">
            <v>1884000</v>
          </cell>
          <cell r="U132">
            <v>0</v>
          </cell>
        </row>
        <row r="133">
          <cell r="R133" t="str">
            <v xml:space="preserve"> </v>
          </cell>
          <cell r="S133" t="str">
            <v xml:space="preserve"> </v>
          </cell>
        </row>
        <row r="134">
          <cell r="R134" t="str">
            <v xml:space="preserve"> </v>
          </cell>
          <cell r="S134" t="str">
            <v xml:space="preserve"> </v>
          </cell>
        </row>
        <row r="135">
          <cell r="I135">
            <v>0</v>
          </cell>
          <cell r="J135">
            <v>0</v>
          </cell>
          <cell r="K135">
            <v>0</v>
          </cell>
          <cell r="L135">
            <v>0</v>
          </cell>
          <cell r="O135">
            <v>0</v>
          </cell>
        </row>
        <row r="136">
          <cell r="F136">
            <v>80100020</v>
          </cell>
          <cell r="G136" t="str">
            <v>Z</v>
          </cell>
          <cell r="H136">
            <v>0</v>
          </cell>
          <cell r="I136">
            <v>0</v>
          </cell>
          <cell r="J136">
            <v>0</v>
          </cell>
          <cell r="K136">
            <v>0</v>
          </cell>
          <cell r="L136">
            <v>0</v>
          </cell>
          <cell r="O136">
            <v>0</v>
          </cell>
          <cell r="P136">
            <v>4752957.33</v>
          </cell>
          <cell r="Q136">
            <v>0</v>
          </cell>
          <cell r="R136">
            <v>0</v>
          </cell>
          <cell r="S136">
            <v>0</v>
          </cell>
          <cell r="T136">
            <v>-686000</v>
          </cell>
        </row>
        <row r="137">
          <cell r="F137">
            <v>80200000</v>
          </cell>
          <cell r="H137">
            <v>0</v>
          </cell>
          <cell r="I137">
            <v>0</v>
          </cell>
          <cell r="J137">
            <v>0</v>
          </cell>
          <cell r="K137">
            <v>0</v>
          </cell>
          <cell r="L137">
            <v>0</v>
          </cell>
          <cell r="O137">
            <v>0</v>
          </cell>
          <cell r="P137">
            <v>0</v>
          </cell>
          <cell r="Q137">
            <v>0</v>
          </cell>
          <cell r="R137">
            <v>0</v>
          </cell>
          <cell r="S137">
            <v>0</v>
          </cell>
          <cell r="T137">
            <v>0</v>
          </cell>
        </row>
        <row r="138">
          <cell r="F138">
            <v>80300000</v>
          </cell>
          <cell r="G138" t="str">
            <v>A</v>
          </cell>
          <cell r="H138">
            <v>0</v>
          </cell>
          <cell r="I138">
            <v>0</v>
          </cell>
          <cell r="J138">
            <v>0</v>
          </cell>
          <cell r="K138">
            <v>0</v>
          </cell>
          <cell r="L138">
            <v>0</v>
          </cell>
          <cell r="O138">
            <v>0</v>
          </cell>
          <cell r="P138">
            <v>69156.25</v>
          </cell>
          <cell r="Q138">
            <v>0</v>
          </cell>
          <cell r="R138">
            <v>51273.9</v>
          </cell>
          <cell r="S138">
            <v>0</v>
          </cell>
          <cell r="T138">
            <v>0</v>
          </cell>
        </row>
        <row r="139">
          <cell r="F139">
            <v>80400000</v>
          </cell>
          <cell r="G139" t="str">
            <v>A</v>
          </cell>
          <cell r="H139">
            <v>0</v>
          </cell>
          <cell r="I139">
            <v>0</v>
          </cell>
          <cell r="J139">
            <v>0</v>
          </cell>
          <cell r="K139">
            <v>0</v>
          </cell>
          <cell r="L139">
            <v>0</v>
          </cell>
          <cell r="O139">
            <v>0</v>
          </cell>
          <cell r="P139">
            <v>0</v>
          </cell>
          <cell r="Q139">
            <v>0</v>
          </cell>
          <cell r="R139">
            <v>0</v>
          </cell>
          <cell r="S139">
            <v>0</v>
          </cell>
          <cell r="T139">
            <v>0</v>
          </cell>
        </row>
        <row r="140">
          <cell r="I140">
            <v>0</v>
          </cell>
          <cell r="J140">
            <v>0</v>
          </cell>
          <cell r="K140">
            <v>0</v>
          </cell>
          <cell r="L140">
            <v>0</v>
          </cell>
          <cell r="O140">
            <v>0</v>
          </cell>
          <cell r="P140">
            <v>0</v>
          </cell>
          <cell r="Q140">
            <v>0</v>
          </cell>
          <cell r="R140">
            <v>0</v>
          </cell>
          <cell r="S140">
            <v>0</v>
          </cell>
          <cell r="T140">
            <v>0</v>
          </cell>
        </row>
        <row r="141">
          <cell r="F141">
            <v>81100000</v>
          </cell>
          <cell r="G141" t="str">
            <v>B</v>
          </cell>
          <cell r="H141">
            <v>0</v>
          </cell>
          <cell r="I141">
            <v>0</v>
          </cell>
          <cell r="J141">
            <v>0</v>
          </cell>
          <cell r="K141">
            <v>0</v>
          </cell>
          <cell r="L141">
            <v>0</v>
          </cell>
          <cell r="O141">
            <v>-70173</v>
          </cell>
          <cell r="P141">
            <v>0</v>
          </cell>
          <cell r="Q141">
            <v>0</v>
          </cell>
          <cell r="R141">
            <v>0</v>
          </cell>
          <cell r="S141">
            <v>0</v>
          </cell>
          <cell r="T141">
            <v>0</v>
          </cell>
        </row>
        <row r="142">
          <cell r="F142">
            <v>81300000</v>
          </cell>
          <cell r="G142" t="str">
            <v>C</v>
          </cell>
          <cell r="H142">
            <v>0</v>
          </cell>
          <cell r="I142">
            <v>0</v>
          </cell>
          <cell r="J142">
            <v>0</v>
          </cell>
          <cell r="K142">
            <v>0</v>
          </cell>
          <cell r="L142">
            <v>0</v>
          </cell>
          <cell r="O142">
            <v>-20802</v>
          </cell>
          <cell r="P142">
            <v>0</v>
          </cell>
          <cell r="Q142">
            <v>0</v>
          </cell>
          <cell r="R142">
            <v>0</v>
          </cell>
          <cell r="S142">
            <v>0</v>
          </cell>
          <cell r="T142">
            <v>0</v>
          </cell>
        </row>
        <row r="143">
          <cell r="H143">
            <v>0</v>
          </cell>
          <cell r="I143">
            <v>0</v>
          </cell>
          <cell r="J143">
            <v>0</v>
          </cell>
          <cell r="K143">
            <v>0</v>
          </cell>
          <cell r="L143">
            <v>0</v>
          </cell>
          <cell r="M143">
            <v>0</v>
          </cell>
          <cell r="N143">
            <v>0</v>
          </cell>
          <cell r="O143">
            <v>-90975</v>
          </cell>
          <cell r="P143">
            <v>4822113.58</v>
          </cell>
          <cell r="Q143">
            <v>0</v>
          </cell>
          <cell r="R143">
            <v>51273.9</v>
          </cell>
          <cell r="S143">
            <v>0</v>
          </cell>
          <cell r="T143">
            <v>-686000</v>
          </cell>
          <cell r="U143">
            <v>0</v>
          </cell>
        </row>
        <row r="147">
          <cell r="H147">
            <v>0</v>
          </cell>
          <cell r="I147">
            <v>-65031.929999999993</v>
          </cell>
          <cell r="J147">
            <v>-62155.130000000005</v>
          </cell>
          <cell r="K147">
            <v>271423.25</v>
          </cell>
          <cell r="L147">
            <v>65108.92</v>
          </cell>
          <cell r="M147">
            <v>0</v>
          </cell>
          <cell r="N147">
            <v>0</v>
          </cell>
          <cell r="O147">
            <v>137204.60000000009</v>
          </cell>
          <cell r="P147">
            <v>-9674230.5500000007</v>
          </cell>
          <cell r="Q147">
            <v>-494452.85</v>
          </cell>
          <cell r="R147">
            <v>-2700996.7199999993</v>
          </cell>
          <cell r="S147">
            <v>85525.069999999992</v>
          </cell>
          <cell r="T147">
            <v>1198000</v>
          </cell>
          <cell r="U147">
            <v>0</v>
          </cell>
        </row>
        <row r="148">
          <cell r="I148">
            <v>-65031.929999999993</v>
          </cell>
          <cell r="J148">
            <v>-62155.130000000005</v>
          </cell>
          <cell r="K148">
            <v>271423.25</v>
          </cell>
          <cell r="L148">
            <v>65108.92</v>
          </cell>
          <cell r="M148">
            <v>0</v>
          </cell>
          <cell r="N148">
            <v>0</v>
          </cell>
          <cell r="O148">
            <v>137204.60000000009</v>
          </cell>
          <cell r="P148">
            <v>-9674230.5500000007</v>
          </cell>
          <cell r="Q148">
            <v>-494452.85</v>
          </cell>
          <cell r="R148">
            <v>-2700996.7199999993</v>
          </cell>
          <cell r="S148">
            <v>287607.11</v>
          </cell>
          <cell r="T148">
            <v>1198000</v>
          </cell>
          <cell r="U148">
            <v>0</v>
          </cell>
        </row>
        <row r="149">
          <cell r="I149">
            <v>0</v>
          </cell>
          <cell r="J149">
            <v>0</v>
          </cell>
          <cell r="K149">
            <v>0</v>
          </cell>
          <cell r="L149">
            <v>0</v>
          </cell>
          <cell r="M149">
            <v>0</v>
          </cell>
          <cell r="N149">
            <v>0</v>
          </cell>
          <cell r="O149">
            <v>0</v>
          </cell>
          <cell r="P149">
            <v>0</v>
          </cell>
          <cell r="Q149">
            <v>0</v>
          </cell>
          <cell r="R149">
            <v>0</v>
          </cell>
          <cell r="T149">
            <v>0</v>
          </cell>
          <cell r="U149">
            <v>0</v>
          </cell>
        </row>
        <row r="150">
          <cell r="R150">
            <v>-68875.416359999974</v>
          </cell>
        </row>
        <row r="152">
          <cell r="O15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nual Amortization"/>
      <sheetName val="Interest Received"/>
    </sheetNames>
    <sheetDataSet>
      <sheetData sheetId="0"/>
      <sheetData sheetId="1"/>
      <sheetData sheetId="2" refreshError="1">
        <row r="3">
          <cell r="A3" t="str">
            <v>Interest Received</v>
          </cell>
        </row>
        <row r="4">
          <cell r="A4" t="str">
            <v>(Recorded on a one month lag in G/L)</v>
          </cell>
        </row>
        <row r="5">
          <cell r="J5" t="str">
            <v xml:space="preserve">                    1993</v>
          </cell>
          <cell r="P5" t="str">
            <v>1993</v>
          </cell>
          <cell r="Q5" t="str">
            <v>1994</v>
          </cell>
          <cell r="AB5" t="str">
            <v>Recorded Jan</v>
          </cell>
          <cell r="AC5" t="str">
            <v>(rec'd</v>
          </cell>
          <cell r="AR5" t="str">
            <v>Incept</v>
          </cell>
          <cell r="AS5" t="str">
            <v>1998</v>
          </cell>
        </row>
        <row r="6">
          <cell r="C6" t="str">
            <v>Settlement</v>
          </cell>
          <cell r="AB6" t="str">
            <v>1994</v>
          </cell>
          <cell r="AC6" t="str">
            <v>in Jan)</v>
          </cell>
          <cell r="AR6" t="str">
            <v>to date</v>
          </cell>
          <cell r="AS6" t="str">
            <v>YTD</v>
          </cell>
        </row>
        <row r="7">
          <cell r="A7" t="str">
            <v>Issue</v>
          </cell>
          <cell r="B7" t="str">
            <v>Maturity</v>
          </cell>
          <cell r="C7" t="str">
            <v>Date</v>
          </cell>
          <cell r="D7" t="str">
            <v>January</v>
          </cell>
          <cell r="E7" t="str">
            <v>February</v>
          </cell>
          <cell r="G7" t="str">
            <v>March</v>
          </cell>
          <cell r="H7" t="str">
            <v>April</v>
          </cell>
          <cell r="I7" t="str">
            <v>May</v>
          </cell>
          <cell r="J7" t="str">
            <v>June</v>
          </cell>
          <cell r="K7" t="str">
            <v>July</v>
          </cell>
          <cell r="L7" t="str">
            <v>August</v>
          </cell>
          <cell r="M7" t="str">
            <v>September</v>
          </cell>
          <cell r="N7" t="str">
            <v>October</v>
          </cell>
          <cell r="O7" t="str">
            <v>November</v>
          </cell>
          <cell r="P7" t="str">
            <v>December</v>
          </cell>
          <cell r="Q7" t="str">
            <v>January</v>
          </cell>
          <cell r="R7" t="str">
            <v>February</v>
          </cell>
          <cell r="S7" t="str">
            <v>March</v>
          </cell>
          <cell r="T7" t="str">
            <v>April</v>
          </cell>
          <cell r="U7" t="str">
            <v>May</v>
          </cell>
          <cell r="V7" t="str">
            <v>June</v>
          </cell>
          <cell r="W7" t="str">
            <v>July</v>
          </cell>
          <cell r="X7" t="str">
            <v>Aug</v>
          </cell>
          <cell r="Y7" t="str">
            <v>Sept</v>
          </cell>
          <cell r="Z7" t="str">
            <v>Oct</v>
          </cell>
          <cell r="AA7" t="str">
            <v>Nov</v>
          </cell>
          <cell r="AB7" t="str">
            <v>Dec</v>
          </cell>
          <cell r="AC7" t="str">
            <v>Dec</v>
          </cell>
          <cell r="AD7" t="str">
            <v>Jan</v>
          </cell>
          <cell r="AE7" t="str">
            <v>Feb</v>
          </cell>
          <cell r="AF7" t="str">
            <v>March</v>
          </cell>
          <cell r="AG7" t="str">
            <v>April</v>
          </cell>
          <cell r="AH7" t="str">
            <v>May</v>
          </cell>
          <cell r="AI7" t="str">
            <v>June</v>
          </cell>
          <cell r="AJ7" t="str">
            <v>July</v>
          </cell>
          <cell r="AK7" t="str">
            <v>August</v>
          </cell>
          <cell r="AL7" t="str">
            <v>Sept</v>
          </cell>
          <cell r="AM7" t="str">
            <v>Oct</v>
          </cell>
          <cell r="AN7" t="str">
            <v>Nov</v>
          </cell>
          <cell r="AO7" t="str">
            <v>Dec</v>
          </cell>
          <cell r="AR7" t="str">
            <v>Total</v>
          </cell>
          <cell r="AS7" t="str">
            <v>Total</v>
          </cell>
        </row>
        <row r="9">
          <cell r="AB9">
            <v>0</v>
          </cell>
          <cell r="AR9">
            <v>0</v>
          </cell>
        </row>
        <row r="10">
          <cell r="A10" t="str">
            <v>Ford Motor Credit Company</v>
          </cell>
          <cell r="B10" t="str">
            <v>06/10/98</v>
          </cell>
          <cell r="C10" t="str">
            <v>11/24/93</v>
          </cell>
          <cell r="D10">
            <v>0</v>
          </cell>
          <cell r="E10">
            <v>0</v>
          </cell>
          <cell r="F10">
            <v>0</v>
          </cell>
          <cell r="G10">
            <v>0</v>
          </cell>
          <cell r="H10">
            <v>0</v>
          </cell>
          <cell r="I10">
            <v>0</v>
          </cell>
          <cell r="J10">
            <v>0</v>
          </cell>
          <cell r="K10">
            <v>0</v>
          </cell>
          <cell r="L10">
            <v>0</v>
          </cell>
          <cell r="M10">
            <v>0</v>
          </cell>
          <cell r="N10">
            <v>0</v>
          </cell>
          <cell r="O10">
            <v>0</v>
          </cell>
          <cell r="P10">
            <v>0</v>
          </cell>
          <cell r="S10">
            <v>242500</v>
          </cell>
          <cell r="Y10">
            <v>242500</v>
          </cell>
          <cell r="AB10">
            <v>485000</v>
          </cell>
          <cell r="AF10">
            <v>66500</v>
          </cell>
          <cell r="AL10">
            <v>66500</v>
          </cell>
          <cell r="AM10" t="str">
            <v xml:space="preserve"> </v>
          </cell>
          <cell r="AR10">
            <v>1103000</v>
          </cell>
          <cell r="AS10">
            <v>133000</v>
          </cell>
        </row>
        <row r="11">
          <cell r="A11" t="str">
            <v>ITT Hartford Group Notes</v>
          </cell>
          <cell r="B11" t="str">
            <v>10/15/98</v>
          </cell>
          <cell r="C11" t="str">
            <v>02/09/94</v>
          </cell>
          <cell r="T11">
            <v>205000</v>
          </cell>
          <cell r="Z11">
            <v>205000</v>
          </cell>
          <cell r="AB11">
            <v>410000</v>
          </cell>
          <cell r="AG11">
            <v>205000</v>
          </cell>
          <cell r="AM11">
            <v>205000</v>
          </cell>
          <cell r="AR11">
            <v>1230000</v>
          </cell>
          <cell r="AS11">
            <v>410000</v>
          </cell>
        </row>
        <row r="12">
          <cell r="A12" t="str">
            <v>International Paper</v>
          </cell>
          <cell r="B12" t="str">
            <v>04/01/99</v>
          </cell>
          <cell r="C12" t="str">
            <v>7/12/95</v>
          </cell>
          <cell r="AB12">
            <v>120300</v>
          </cell>
          <cell r="AR12">
            <v>120300</v>
          </cell>
          <cell r="AS12">
            <v>0</v>
          </cell>
        </row>
        <row r="13">
          <cell r="A13" t="str">
            <v>John Deere</v>
          </cell>
          <cell r="B13" t="str">
            <v>2/14/00</v>
          </cell>
          <cell r="C13" t="str">
            <v>12/8/95</v>
          </cell>
          <cell r="AF13">
            <v>79100</v>
          </cell>
          <cell r="AL13">
            <v>79100</v>
          </cell>
          <cell r="AM13" t="str">
            <v xml:space="preserve"> </v>
          </cell>
          <cell r="AN13" t="str">
            <v xml:space="preserve"> </v>
          </cell>
          <cell r="AR13">
            <v>158200</v>
          </cell>
          <cell r="AS13">
            <v>158200</v>
          </cell>
        </row>
        <row r="14">
          <cell r="A14" t="str">
            <v>US Treasury 6.875%</v>
          </cell>
          <cell r="B14" t="str">
            <v>7/31/99</v>
          </cell>
          <cell r="C14" t="str">
            <v>4/24/96</v>
          </cell>
          <cell r="AE14">
            <v>68750</v>
          </cell>
          <cell r="AR14">
            <v>68750</v>
          </cell>
          <cell r="AS14">
            <v>68750</v>
          </cell>
        </row>
        <row r="15">
          <cell r="A15" t="str">
            <v>US Treasury 6.125%</v>
          </cell>
          <cell r="B15">
            <v>36250</v>
          </cell>
          <cell r="C15">
            <v>35268</v>
          </cell>
          <cell r="AE15">
            <v>61250</v>
          </cell>
          <cell r="AR15">
            <v>61250</v>
          </cell>
          <cell r="AS15">
            <v>61250</v>
          </cell>
        </row>
        <row r="16">
          <cell r="A16" t="str">
            <v>Sear Roebuck</v>
          </cell>
          <cell r="B16">
            <v>37146</v>
          </cell>
          <cell r="C16">
            <v>35342</v>
          </cell>
          <cell r="AH16">
            <v>106950</v>
          </cell>
          <cell r="AR16">
            <v>106950</v>
          </cell>
          <cell r="AS16">
            <v>106950</v>
          </cell>
        </row>
        <row r="17">
          <cell r="A17" t="str">
            <v>Xerox</v>
          </cell>
          <cell r="B17">
            <v>37032</v>
          </cell>
          <cell r="C17">
            <v>35207</v>
          </cell>
          <cell r="AH17">
            <v>101700</v>
          </cell>
          <cell r="AR17">
            <v>101700</v>
          </cell>
          <cell r="AS17">
            <v>101700</v>
          </cell>
        </row>
        <row r="18">
          <cell r="A18" t="str">
            <v>US Treasury 6.5%</v>
          </cell>
          <cell r="B18">
            <v>37042</v>
          </cell>
          <cell r="C18">
            <v>35411</v>
          </cell>
          <cell r="AC18" t="str">
            <v xml:space="preserve"> </v>
          </cell>
          <cell r="AR18">
            <v>0</v>
          </cell>
          <cell r="AS18">
            <v>0</v>
          </cell>
        </row>
        <row r="19">
          <cell r="A19" t="str">
            <v>US Treasury 6.125%</v>
          </cell>
          <cell r="B19">
            <v>36738</v>
          </cell>
          <cell r="C19">
            <v>35303</v>
          </cell>
          <cell r="AS19">
            <v>0</v>
          </cell>
        </row>
        <row r="20">
          <cell r="A20" t="str">
            <v>US Treasury 6.25%</v>
          </cell>
          <cell r="B20">
            <v>36007</v>
          </cell>
          <cell r="C20">
            <v>35283</v>
          </cell>
          <cell r="AS20">
            <v>0</v>
          </cell>
        </row>
        <row r="21">
          <cell r="A21" t="str">
            <v>Smith Barney (Salomon Inc.)</v>
          </cell>
          <cell r="B21">
            <v>36175</v>
          </cell>
          <cell r="C21">
            <v>35408</v>
          </cell>
          <cell r="AD21">
            <v>64625</v>
          </cell>
          <cell r="AJ21">
            <v>64625</v>
          </cell>
          <cell r="AS21">
            <v>129250</v>
          </cell>
        </row>
        <row r="22">
          <cell r="A22" t="str">
            <v>Potomac</v>
          </cell>
          <cell r="B22">
            <v>37242</v>
          </cell>
          <cell r="C22">
            <v>35415</v>
          </cell>
          <cell r="AS22">
            <v>0</v>
          </cell>
        </row>
        <row r="23">
          <cell r="A23" t="str">
            <v>US Treasury 6.125%</v>
          </cell>
          <cell r="B23">
            <v>35885</v>
          </cell>
          <cell r="C23">
            <v>35268</v>
          </cell>
          <cell r="AS23">
            <v>0</v>
          </cell>
        </row>
        <row r="24">
          <cell r="A24" t="str">
            <v>GMAC 6.5%</v>
          </cell>
          <cell r="B24">
            <v>36641</v>
          </cell>
          <cell r="C24">
            <v>35473</v>
          </cell>
          <cell r="AG24">
            <v>65000</v>
          </cell>
          <cell r="AM24">
            <v>65000</v>
          </cell>
          <cell r="AS24">
            <v>130000</v>
          </cell>
        </row>
        <row r="25">
          <cell r="A25" t="str">
            <v>US Treasury 5.625%</v>
          </cell>
          <cell r="B25">
            <v>36129</v>
          </cell>
          <cell r="C25">
            <v>35404</v>
          </cell>
          <cell r="AS25">
            <v>0</v>
          </cell>
        </row>
        <row r="26">
          <cell r="A26" t="str">
            <v>MidAmerican Energy</v>
          </cell>
          <cell r="B26">
            <v>37240</v>
          </cell>
          <cell r="C26">
            <v>35488</v>
          </cell>
          <cell r="AC26">
            <v>162500</v>
          </cell>
          <cell r="AI26">
            <v>162500</v>
          </cell>
          <cell r="AS26">
            <v>325000</v>
          </cell>
        </row>
        <row r="27">
          <cell r="A27" t="str">
            <v>General Signal</v>
          </cell>
          <cell r="B27">
            <v>36817</v>
          </cell>
          <cell r="C27">
            <v>35538</v>
          </cell>
          <cell r="AD27">
            <v>105000</v>
          </cell>
          <cell r="AJ27">
            <v>105000</v>
          </cell>
          <cell r="AS27">
            <v>210000</v>
          </cell>
        </row>
        <row r="28">
          <cell r="A28" t="str">
            <v xml:space="preserve">Bankers Trust NY </v>
          </cell>
          <cell r="B28">
            <v>36371</v>
          </cell>
          <cell r="C28">
            <v>35494</v>
          </cell>
          <cell r="AD28">
            <v>66250</v>
          </cell>
          <cell r="AJ28">
            <v>66250</v>
          </cell>
          <cell r="AK28" t="str">
            <v xml:space="preserve"> </v>
          </cell>
          <cell r="AS28">
            <v>132500</v>
          </cell>
        </row>
        <row r="29">
          <cell r="A29" t="str">
            <v xml:space="preserve">Alabama Power </v>
          </cell>
          <cell r="B29">
            <v>36586</v>
          </cell>
          <cell r="C29">
            <v>35647</v>
          </cell>
          <cell r="AF29">
            <v>60000</v>
          </cell>
          <cell r="AL29">
            <v>60000</v>
          </cell>
          <cell r="AM29" t="str">
            <v xml:space="preserve"> </v>
          </cell>
          <cell r="AS29">
            <v>120000</v>
          </cell>
        </row>
        <row r="30">
          <cell r="A30" t="str">
            <v>US Treasury</v>
          </cell>
          <cell r="B30">
            <v>36250</v>
          </cell>
          <cell r="C30">
            <v>35527</v>
          </cell>
          <cell r="AS30">
            <v>0</v>
          </cell>
        </row>
        <row r="31">
          <cell r="A31" t="str">
            <v>Leggett Platt</v>
          </cell>
          <cell r="B31">
            <v>37369</v>
          </cell>
          <cell r="C31">
            <v>35543</v>
          </cell>
          <cell r="AG31">
            <v>71500</v>
          </cell>
          <cell r="AM31">
            <v>71500</v>
          </cell>
          <cell r="AS31">
            <v>143000</v>
          </cell>
        </row>
        <row r="32">
          <cell r="A32" t="str">
            <v>Marshall &amp; Ilsley</v>
          </cell>
          <cell r="B32">
            <v>36752</v>
          </cell>
          <cell r="C32">
            <v>35681</v>
          </cell>
          <cell r="AH32">
            <v>97200</v>
          </cell>
          <cell r="AS32">
            <v>97200</v>
          </cell>
        </row>
        <row r="33">
          <cell r="A33" t="str">
            <v>WMX Technology</v>
          </cell>
          <cell r="B33">
            <v>36479</v>
          </cell>
          <cell r="C33">
            <v>35590</v>
          </cell>
          <cell r="AH33">
            <v>144375</v>
          </cell>
          <cell r="AS33">
            <v>144375</v>
          </cell>
        </row>
        <row r="34">
          <cell r="A34" t="str">
            <v>American General</v>
          </cell>
          <cell r="B34">
            <v>37607</v>
          </cell>
          <cell r="C34">
            <v>35781</v>
          </cell>
          <cell r="AD34">
            <v>74500</v>
          </cell>
          <cell r="AE34">
            <v>15448.8</v>
          </cell>
          <cell r="AJ34">
            <v>74500</v>
          </cell>
          <cell r="AK34">
            <v>63200</v>
          </cell>
          <cell r="AS34">
            <v>227648.8</v>
          </cell>
        </row>
        <row r="35">
          <cell r="A35" t="str">
            <v>Corning, Inc.</v>
          </cell>
          <cell r="B35">
            <v>36356</v>
          </cell>
          <cell r="C35">
            <v>35649</v>
          </cell>
          <cell r="AD35">
            <v>67812.5</v>
          </cell>
          <cell r="AJ35">
            <v>67812.5</v>
          </cell>
          <cell r="AS35">
            <v>135625</v>
          </cell>
        </row>
        <row r="36">
          <cell r="A36" t="str">
            <v>First Natl Bk Comm</v>
          </cell>
          <cell r="B36">
            <v>36539</v>
          </cell>
          <cell r="C36">
            <v>35758</v>
          </cell>
          <cell r="AD36">
            <v>48750</v>
          </cell>
          <cell r="AJ36">
            <v>48750</v>
          </cell>
          <cell r="AS36">
            <v>97500</v>
          </cell>
        </row>
        <row r="37">
          <cell r="A37" t="str">
            <v>GTE Corp</v>
          </cell>
          <cell r="B37">
            <v>36780</v>
          </cell>
          <cell r="C37">
            <v>35682</v>
          </cell>
          <cell r="AE37">
            <v>75615</v>
          </cell>
          <cell r="AK37">
            <v>95850</v>
          </cell>
          <cell r="AS37">
            <v>171465</v>
          </cell>
        </row>
        <row r="38">
          <cell r="A38" t="str">
            <v>Morgan Guaranty</v>
          </cell>
          <cell r="B38">
            <v>36441</v>
          </cell>
          <cell r="C38">
            <v>35741</v>
          </cell>
          <cell r="AE38" t="str">
            <v xml:space="preserve"> </v>
          </cell>
          <cell r="AG38">
            <v>57500</v>
          </cell>
          <cell r="AM38">
            <v>57500</v>
          </cell>
          <cell r="AS38">
            <v>115000</v>
          </cell>
        </row>
        <row r="39">
          <cell r="A39" t="str">
            <v>Electric Data Systems</v>
          </cell>
          <cell r="B39">
            <v>36661</v>
          </cell>
          <cell r="C39">
            <v>35863</v>
          </cell>
          <cell r="AE39" t="str">
            <v xml:space="preserve"> </v>
          </cell>
          <cell r="AG39" t="str">
            <v xml:space="preserve"> </v>
          </cell>
          <cell r="AH39">
            <v>171250</v>
          </cell>
          <cell r="AS39">
            <v>171250</v>
          </cell>
        </row>
        <row r="40">
          <cell r="A40" t="str">
            <v>First Union Bank</v>
          </cell>
          <cell r="B40">
            <v>37575</v>
          </cell>
          <cell r="C40">
            <v>35832</v>
          </cell>
          <cell r="AE40" t="str">
            <v xml:space="preserve"> </v>
          </cell>
          <cell r="AG40" t="str">
            <v xml:space="preserve"> </v>
          </cell>
          <cell r="AH40">
            <v>80000</v>
          </cell>
          <cell r="AS40">
            <v>80000</v>
          </cell>
        </row>
        <row r="41">
          <cell r="A41" t="str">
            <v>FNMA 5.25%</v>
          </cell>
          <cell r="B41">
            <v>37636</v>
          </cell>
          <cell r="C41">
            <v>35927</v>
          </cell>
          <cell r="AJ41">
            <v>52500</v>
          </cell>
          <cell r="AS41">
            <v>52500</v>
          </cell>
        </row>
        <row r="42">
          <cell r="A42" t="str">
            <v>FNMA 5.25%</v>
          </cell>
          <cell r="B42">
            <v>37636</v>
          </cell>
          <cell r="C42">
            <v>35975</v>
          </cell>
          <cell r="AJ42">
            <v>78750</v>
          </cell>
          <cell r="AS42">
            <v>78750</v>
          </cell>
        </row>
        <row r="43">
          <cell r="A43" t="str">
            <v>Hanson Overseas</v>
          </cell>
          <cell r="B43">
            <v>37636</v>
          </cell>
          <cell r="C43">
            <v>35817</v>
          </cell>
          <cell r="AJ43">
            <v>110625</v>
          </cell>
          <cell r="AS43">
            <v>110625</v>
          </cell>
        </row>
        <row r="44">
          <cell r="A44" t="str">
            <v>International Lease Fin Corp</v>
          </cell>
          <cell r="B44">
            <v>37893</v>
          </cell>
          <cell r="C44">
            <v>36067</v>
          </cell>
          <cell r="AM44">
            <v>4888.5</v>
          </cell>
        </row>
        <row r="45">
          <cell r="AS45">
            <v>0</v>
          </cell>
        </row>
        <row r="46">
          <cell r="A46" t="str">
            <v xml:space="preserve">          Interest received - sec held</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242500</v>
          </cell>
          <cell r="T46">
            <v>205000</v>
          </cell>
          <cell r="U46">
            <v>0</v>
          </cell>
          <cell r="V46">
            <v>0</v>
          </cell>
          <cell r="W46">
            <v>0</v>
          </cell>
          <cell r="X46">
            <v>0</v>
          </cell>
          <cell r="Y46">
            <v>242500</v>
          </cell>
          <cell r="Z46">
            <v>205000</v>
          </cell>
          <cell r="AA46">
            <v>0</v>
          </cell>
          <cell r="AB46">
            <v>4822469.6900000004</v>
          </cell>
          <cell r="AC46">
            <v>162500</v>
          </cell>
          <cell r="AD46">
            <v>426937.5</v>
          </cell>
          <cell r="AE46">
            <v>221063.8</v>
          </cell>
          <cell r="AF46">
            <v>205600</v>
          </cell>
          <cell r="AG46">
            <v>399000</v>
          </cell>
          <cell r="AH46">
            <v>701475</v>
          </cell>
          <cell r="AI46">
            <v>162500</v>
          </cell>
          <cell r="AJ46">
            <v>668812.5</v>
          </cell>
          <cell r="AK46">
            <v>159050</v>
          </cell>
          <cell r="AL46">
            <v>205600</v>
          </cell>
          <cell r="AM46">
            <v>403888.5</v>
          </cell>
          <cell r="AN46">
            <v>0</v>
          </cell>
          <cell r="AO46">
            <v>0</v>
          </cell>
          <cell r="AR46">
            <v>2950150</v>
          </cell>
          <cell r="AS46">
            <v>3711538.8</v>
          </cell>
        </row>
        <row r="49">
          <cell r="A49" t="str">
            <v>Investments sold:</v>
          </cell>
        </row>
        <row r="50">
          <cell r="A50" t="str">
            <v>NationsBank Credit</v>
          </cell>
          <cell r="AC50">
            <v>13854.17</v>
          </cell>
          <cell r="AO50" t="str">
            <v xml:space="preserve"> </v>
          </cell>
          <cell r="AR50">
            <v>13854.17</v>
          </cell>
          <cell r="AS50">
            <v>13854.17</v>
          </cell>
        </row>
        <row r="51">
          <cell r="A51" t="str">
            <v xml:space="preserve">International Lease </v>
          </cell>
          <cell r="B51">
            <v>36739</v>
          </cell>
          <cell r="C51">
            <v>35664</v>
          </cell>
          <cell r="AG51">
            <v>46125</v>
          </cell>
          <cell r="AS51">
            <v>46125</v>
          </cell>
        </row>
        <row r="52">
          <cell r="A52" t="str">
            <v xml:space="preserve">           Interest  received - sec sold</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4314312.5</v>
          </cell>
          <cell r="AC52">
            <v>13854.17</v>
          </cell>
          <cell r="AD52">
            <v>0</v>
          </cell>
          <cell r="AE52">
            <v>0</v>
          </cell>
          <cell r="AF52">
            <v>0</v>
          </cell>
          <cell r="AG52">
            <v>46125</v>
          </cell>
          <cell r="AH52">
            <v>0</v>
          </cell>
          <cell r="AI52">
            <v>0</v>
          </cell>
          <cell r="AJ52">
            <v>0</v>
          </cell>
          <cell r="AK52">
            <v>0</v>
          </cell>
          <cell r="AL52">
            <v>0</v>
          </cell>
          <cell r="AM52">
            <v>0</v>
          </cell>
          <cell r="AN52">
            <v>0</v>
          </cell>
          <cell r="AO52">
            <v>0</v>
          </cell>
          <cell r="AR52">
            <v>13854.17</v>
          </cell>
          <cell r="AS52">
            <v>59979.17</v>
          </cell>
        </row>
        <row r="55">
          <cell r="A55" t="str">
            <v xml:space="preserve">          TOTAL INTEREST RECEIVED</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242500</v>
          </cell>
          <cell r="T55">
            <v>205000</v>
          </cell>
          <cell r="U55">
            <v>0</v>
          </cell>
          <cell r="V55">
            <v>0</v>
          </cell>
          <cell r="W55">
            <v>0</v>
          </cell>
          <cell r="X55">
            <v>0</v>
          </cell>
          <cell r="Y55">
            <v>242500</v>
          </cell>
          <cell r="Z55">
            <v>205000</v>
          </cell>
          <cell r="AA55">
            <v>0</v>
          </cell>
          <cell r="AB55">
            <v>9136782.1899999995</v>
          </cell>
          <cell r="AC55">
            <v>176354.17</v>
          </cell>
          <cell r="AD55">
            <v>426937.5</v>
          </cell>
          <cell r="AE55">
            <v>221063.8</v>
          </cell>
          <cell r="AF55">
            <v>205600</v>
          </cell>
          <cell r="AG55">
            <v>445125</v>
          </cell>
          <cell r="AH55">
            <v>701475</v>
          </cell>
          <cell r="AI55">
            <v>162500</v>
          </cell>
          <cell r="AJ55">
            <v>668812.5</v>
          </cell>
          <cell r="AK55">
            <v>159050</v>
          </cell>
          <cell r="AL55">
            <v>205600</v>
          </cell>
          <cell r="AM55">
            <v>403888.5</v>
          </cell>
          <cell r="AN55">
            <v>0</v>
          </cell>
          <cell r="AO55">
            <v>0</v>
          </cell>
          <cell r="AR55">
            <v>2964004.17</v>
          </cell>
          <cell r="AS55">
            <v>3771517.9699999997</v>
          </cell>
        </row>
        <row r="57">
          <cell r="A57" t="str">
            <v xml:space="preserve"> </v>
          </cell>
          <cell r="G57">
            <v>0</v>
          </cell>
          <cell r="H57">
            <v>406250</v>
          </cell>
          <cell r="I57">
            <v>237500</v>
          </cell>
          <cell r="J57">
            <v>68062.5</v>
          </cell>
          <cell r="K57">
            <v>483875.02</v>
          </cell>
          <cell r="L57">
            <v>397935.5</v>
          </cell>
          <cell r="M57">
            <v>924548.62</v>
          </cell>
          <cell r="N57">
            <v>237898.39</v>
          </cell>
          <cell r="O57">
            <v>860574.17</v>
          </cell>
          <cell r="P57">
            <v>68062.5</v>
          </cell>
          <cell r="Q57">
            <v>848505.75</v>
          </cell>
          <cell r="R57">
            <v>412428.67</v>
          </cell>
          <cell r="S57">
            <v>1518367.97</v>
          </cell>
          <cell r="T57">
            <v>927104.17</v>
          </cell>
          <cell r="U57">
            <v>963854.05</v>
          </cell>
          <cell r="V57">
            <v>81916.66</v>
          </cell>
          <cell r="W57">
            <v>682429.17</v>
          </cell>
          <cell r="X57">
            <v>412428.67</v>
          </cell>
          <cell r="Y57">
            <v>766168.17</v>
          </cell>
          <cell r="Z57">
            <v>520854.17000000004</v>
          </cell>
          <cell r="AA57">
            <v>816715.37</v>
          </cell>
          <cell r="AB57">
            <v>1449700.01</v>
          </cell>
          <cell r="AC57" t="str">
            <v xml:space="preserve"> </v>
          </cell>
          <cell r="AD57" t="str">
            <v xml:space="preserve"> </v>
          </cell>
          <cell r="AE57" t="str">
            <v xml:space="preserve"> </v>
          </cell>
          <cell r="AR57" t="str">
            <v xml:space="preserve"> </v>
          </cell>
          <cell r="AS57" t="str">
            <v xml:space="preserve"> </v>
          </cell>
        </row>
        <row r="59">
          <cell r="A59" t="str">
            <v>Diff</v>
          </cell>
          <cell r="D59">
            <v>0</v>
          </cell>
          <cell r="E59">
            <v>0</v>
          </cell>
          <cell r="F59">
            <v>0</v>
          </cell>
          <cell r="G59">
            <v>0</v>
          </cell>
          <cell r="H59">
            <v>-406250</v>
          </cell>
          <cell r="I59">
            <v>-237500</v>
          </cell>
          <cell r="J59">
            <v>-68062.5</v>
          </cell>
          <cell r="K59">
            <v>-483875.02</v>
          </cell>
          <cell r="L59">
            <v>-397935.5</v>
          </cell>
          <cell r="M59">
            <v>-924548.62</v>
          </cell>
          <cell r="N59">
            <v>-237898.39</v>
          </cell>
          <cell r="O59">
            <v>-860574.17</v>
          </cell>
          <cell r="P59">
            <v>-68062.5</v>
          </cell>
          <cell r="Q59">
            <v>-848505.75</v>
          </cell>
          <cell r="R59">
            <v>-412428.67</v>
          </cell>
          <cell r="S59">
            <v>-1275867.97</v>
          </cell>
          <cell r="T59">
            <v>-722104.17</v>
          </cell>
          <cell r="U59">
            <v>-963854.05</v>
          </cell>
          <cell r="V59">
            <v>-81916.66</v>
          </cell>
          <cell r="W59">
            <v>-682429.17</v>
          </cell>
          <cell r="X59">
            <v>-412428.67</v>
          </cell>
          <cell r="Y59">
            <v>-523668.17000000004</v>
          </cell>
          <cell r="Z59">
            <v>-315854.17000000004</v>
          </cell>
          <cell r="AA59">
            <v>-816715.37</v>
          </cell>
          <cell r="AB59">
            <v>-7687082.1799999997</v>
          </cell>
          <cell r="AR59" t="str">
            <v xml:space="preserve"> </v>
          </cell>
          <cell r="AS59" t="str">
            <v xml:space="preserve"> </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Reserve"/>
      <sheetName val="CSXT Deprate"/>
      <sheetName val="DEPR LOT 08"/>
      <sheetName val="Descriptions"/>
      <sheetName val="NYC Deprate"/>
      <sheetName val="Gannett Fleming's Recon"/>
      <sheetName val="CSX's Recon"/>
    </sheetNames>
    <sheetDataSet>
      <sheetData sheetId="0" refreshError="1"/>
      <sheetData sheetId="1" refreshError="1"/>
      <sheetData sheetId="2" refreshError="1"/>
      <sheetData sheetId="3" refreshError="1"/>
      <sheetData sheetId="4">
        <row r="52">
          <cell r="D52" t="str">
            <v>CSXT</v>
          </cell>
          <cell r="E52" t="str">
            <v>2011 Book Reserve</v>
          </cell>
        </row>
        <row r="53">
          <cell r="D53">
            <v>52</v>
          </cell>
          <cell r="E53">
            <v>1884794994.1349902</v>
          </cell>
        </row>
        <row r="54">
          <cell r="D54">
            <v>53</v>
          </cell>
          <cell r="E54">
            <v>1049368305.103825</v>
          </cell>
        </row>
        <row r="55">
          <cell r="D55">
            <v>54</v>
          </cell>
          <cell r="E55">
            <v>0</v>
          </cell>
        </row>
        <row r="56">
          <cell r="D56">
            <v>55</v>
          </cell>
          <cell r="E56">
            <v>-5839440.0200000033</v>
          </cell>
        </row>
        <row r="57">
          <cell r="D57">
            <v>56</v>
          </cell>
          <cell r="E57">
            <v>-889022.79999999981</v>
          </cell>
        </row>
        <row r="58">
          <cell r="D58">
            <v>57</v>
          </cell>
          <cell r="E58">
            <v>44464205.875997402</v>
          </cell>
        </row>
        <row r="59">
          <cell r="D59">
            <v>58</v>
          </cell>
          <cell r="E59">
            <v>144106243.33105898</v>
          </cell>
        </row>
        <row r="60">
          <cell r="D60">
            <v>59</v>
          </cell>
          <cell r="E60">
            <v>24813031.332176402</v>
          </cell>
        </row>
        <row r="63">
          <cell r="D63" t="str">
            <v>Conrail</v>
          </cell>
          <cell r="E63" t="str">
            <v>2011 Book Reserve</v>
          </cell>
        </row>
        <row r="64">
          <cell r="D64">
            <v>52</v>
          </cell>
          <cell r="E64">
            <v>49393532.810000002</v>
          </cell>
        </row>
        <row r="65">
          <cell r="D65">
            <v>53</v>
          </cell>
          <cell r="E65">
            <v>14394729.58</v>
          </cell>
        </row>
        <row r="66">
          <cell r="D66">
            <v>54</v>
          </cell>
          <cell r="E66">
            <v>0</v>
          </cell>
        </row>
        <row r="67">
          <cell r="D67">
            <v>55</v>
          </cell>
          <cell r="E67">
            <v>0</v>
          </cell>
        </row>
        <row r="68">
          <cell r="D68">
            <v>56</v>
          </cell>
          <cell r="E68">
            <v>0</v>
          </cell>
        </row>
        <row r="69">
          <cell r="D69">
            <v>57</v>
          </cell>
          <cell r="E69">
            <v>1697976.94</v>
          </cell>
        </row>
        <row r="70">
          <cell r="D70">
            <v>58</v>
          </cell>
          <cell r="E70">
            <v>-4247682.72</v>
          </cell>
        </row>
        <row r="71">
          <cell r="D71">
            <v>59</v>
          </cell>
          <cell r="E71">
            <v>0</v>
          </cell>
        </row>
      </sheetData>
      <sheetData sheetId="5">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CALC RES</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row>
        <row r="2">
          <cell r="A2">
            <v>520.1</v>
          </cell>
          <cell r="B2" t="str">
            <v xml:space="preserve">          </v>
          </cell>
          <cell r="C2">
            <v>29</v>
          </cell>
          <cell r="D2" t="str">
            <v xml:space="preserve">   R2</v>
          </cell>
          <cell r="E2">
            <v>10</v>
          </cell>
          <cell r="F2">
            <v>150053104.66999999</v>
          </cell>
          <cell r="G2">
            <v>71779615</v>
          </cell>
          <cell r="H2">
            <v>63268179</v>
          </cell>
          <cell r="I2">
            <v>4659149</v>
          </cell>
          <cell r="J2">
            <v>3.1</v>
          </cell>
          <cell r="K2">
            <v>13.58</v>
          </cell>
          <cell r="L2" t="str">
            <v xml:space="preserve">               </v>
          </cell>
          <cell r="M2" t="str">
            <v xml:space="preserve">               </v>
          </cell>
          <cell r="N2" t="str">
            <v xml:space="preserve">               </v>
          </cell>
          <cell r="O2">
            <v>47.8</v>
          </cell>
          <cell r="P2">
            <v>21</v>
          </cell>
        </row>
        <row r="3">
          <cell r="A3">
            <v>520.20000000000005</v>
          </cell>
          <cell r="B3" t="str">
            <v xml:space="preserve">          </v>
          </cell>
          <cell r="C3">
            <v>26</v>
          </cell>
          <cell r="D3" t="str">
            <v xml:space="preserve"> S1.5</v>
          </cell>
          <cell r="E3">
            <v>7</v>
          </cell>
          <cell r="F3">
            <v>3651369134.9899998</v>
          </cell>
          <cell r="G3">
            <v>1251559926</v>
          </cell>
          <cell r="H3">
            <v>2144213370</v>
          </cell>
          <cell r="I3">
            <v>130737272</v>
          </cell>
          <cell r="J3">
            <v>3.58</v>
          </cell>
          <cell r="K3">
            <v>16.399999999999999</v>
          </cell>
          <cell r="L3" t="str">
            <v xml:space="preserve">               </v>
          </cell>
          <cell r="M3" t="str">
            <v xml:space="preserve">               </v>
          </cell>
          <cell r="N3" t="str">
            <v xml:space="preserve">               </v>
          </cell>
          <cell r="O3">
            <v>34.299999999999997</v>
          </cell>
          <cell r="P3">
            <v>11.2</v>
          </cell>
        </row>
        <row r="4">
          <cell r="A4">
            <v>520.5</v>
          </cell>
          <cell r="B4" t="str">
            <v xml:space="preserve">          </v>
          </cell>
          <cell r="C4">
            <v>26</v>
          </cell>
          <cell r="D4" t="str">
            <v xml:space="preserve">   R2</v>
          </cell>
          <cell r="E4">
            <v>5</v>
          </cell>
          <cell r="F4">
            <v>75260734.950000003</v>
          </cell>
          <cell r="G4">
            <v>31822593</v>
          </cell>
          <cell r="H4">
            <v>39675105</v>
          </cell>
          <cell r="I4">
            <v>2752661</v>
          </cell>
          <cell r="J4">
            <v>3.66</v>
          </cell>
          <cell r="K4">
            <v>14.41</v>
          </cell>
          <cell r="L4" t="str">
            <v xml:space="preserve">               </v>
          </cell>
          <cell r="M4" t="str">
            <v xml:space="preserve">               </v>
          </cell>
          <cell r="N4" t="str">
            <v xml:space="preserve">               </v>
          </cell>
          <cell r="O4">
            <v>42.3</v>
          </cell>
          <cell r="P4">
            <v>14.8</v>
          </cell>
        </row>
        <row r="5">
          <cell r="A5">
            <v>521.20000000000005</v>
          </cell>
          <cell r="B5" t="str">
            <v xml:space="preserve">          </v>
          </cell>
          <cell r="C5">
            <v>30</v>
          </cell>
          <cell r="D5" t="str">
            <v xml:space="preserve"> R2.5</v>
          </cell>
          <cell r="E5">
            <v>10</v>
          </cell>
          <cell r="F5">
            <v>311841425.93000001</v>
          </cell>
          <cell r="G5">
            <v>183613615</v>
          </cell>
          <cell r="H5">
            <v>97043668</v>
          </cell>
          <cell r="I5">
            <v>9345888</v>
          </cell>
          <cell r="J5">
            <v>3</v>
          </cell>
          <cell r="K5">
            <v>10.38</v>
          </cell>
          <cell r="L5" t="str">
            <v xml:space="preserve">               </v>
          </cell>
          <cell r="M5" t="str">
            <v xml:space="preserve">               </v>
          </cell>
          <cell r="N5" t="str">
            <v xml:space="preserve">               </v>
          </cell>
          <cell r="O5">
            <v>58.9</v>
          </cell>
          <cell r="P5">
            <v>26.2</v>
          </cell>
        </row>
        <row r="6">
          <cell r="A6">
            <v>530.20000000000005</v>
          </cell>
          <cell r="B6" t="str">
            <v xml:space="preserve">          </v>
          </cell>
          <cell r="C6">
            <v>25</v>
          </cell>
          <cell r="D6" t="str">
            <v xml:space="preserve">   S1</v>
          </cell>
          <cell r="E6">
            <v>17</v>
          </cell>
          <cell r="F6">
            <v>798063.28</v>
          </cell>
          <cell r="G6">
            <v>442400</v>
          </cell>
          <cell r="H6">
            <v>219993</v>
          </cell>
          <cell r="I6">
            <v>26496</v>
          </cell>
          <cell r="J6">
            <v>3.32</v>
          </cell>
          <cell r="K6">
            <v>8.3000000000000007</v>
          </cell>
          <cell r="L6" t="str">
            <v xml:space="preserve">               </v>
          </cell>
          <cell r="M6" t="str">
            <v xml:space="preserve">               </v>
          </cell>
          <cell r="N6" t="str">
            <v xml:space="preserve">               </v>
          </cell>
          <cell r="O6">
            <v>55.4</v>
          </cell>
          <cell r="P6">
            <v>25.8</v>
          </cell>
        </row>
        <row r="7">
          <cell r="A7">
            <v>530.29999999999995</v>
          </cell>
          <cell r="B7" t="str">
            <v xml:space="preserve">          </v>
          </cell>
          <cell r="C7">
            <v>27</v>
          </cell>
          <cell r="D7" t="str">
            <v xml:space="preserve">   L2</v>
          </cell>
          <cell r="E7">
            <v>20</v>
          </cell>
          <cell r="F7">
            <v>232078754.86000001</v>
          </cell>
          <cell r="G7">
            <v>101527489</v>
          </cell>
          <cell r="H7">
            <v>84135515</v>
          </cell>
          <cell r="I7">
            <v>6869531</v>
          </cell>
          <cell r="J7">
            <v>2.96</v>
          </cell>
          <cell r="K7">
            <v>12.25</v>
          </cell>
          <cell r="L7" t="str">
            <v xml:space="preserve">               </v>
          </cell>
          <cell r="M7" t="str">
            <v xml:space="preserve">               </v>
          </cell>
          <cell r="N7" t="str">
            <v xml:space="preserve">               </v>
          </cell>
          <cell r="O7">
            <v>43.7</v>
          </cell>
          <cell r="P7">
            <v>24.2</v>
          </cell>
        </row>
        <row r="8">
          <cell r="A8">
            <v>530.4</v>
          </cell>
          <cell r="B8" t="str">
            <v xml:space="preserve">          </v>
          </cell>
          <cell r="C8">
            <v>30</v>
          </cell>
          <cell r="D8" t="str">
            <v xml:space="preserve">   L2</v>
          </cell>
          <cell r="E8">
            <v>26</v>
          </cell>
          <cell r="F8">
            <v>639988134.65999997</v>
          </cell>
          <cell r="G8">
            <v>62042515</v>
          </cell>
          <cell r="H8">
            <v>411548705</v>
          </cell>
          <cell r="I8">
            <v>15770588</v>
          </cell>
          <cell r="J8">
            <v>2.46</v>
          </cell>
          <cell r="K8">
            <v>26.1</v>
          </cell>
          <cell r="L8" t="str">
            <v xml:space="preserve">               </v>
          </cell>
          <cell r="M8" t="str">
            <v xml:space="preserve">               </v>
          </cell>
          <cell r="N8" t="str">
            <v xml:space="preserve">               </v>
          </cell>
          <cell r="O8">
            <v>9.6999999999999993</v>
          </cell>
          <cell r="P8">
            <v>4.5999999999999996</v>
          </cell>
        </row>
        <row r="9">
          <cell r="A9">
            <v>530.5</v>
          </cell>
          <cell r="B9" t="str">
            <v xml:space="preserve">          </v>
          </cell>
          <cell r="C9">
            <v>34</v>
          </cell>
          <cell r="D9" t="str">
            <v xml:space="preserve">   R1</v>
          </cell>
          <cell r="E9">
            <v>29</v>
          </cell>
          <cell r="F9">
            <v>298378136.88999999</v>
          </cell>
          <cell r="G9">
            <v>69619129</v>
          </cell>
          <cell r="H9">
            <v>142229348</v>
          </cell>
          <cell r="I9">
            <v>6228345</v>
          </cell>
          <cell r="J9">
            <v>2.09</v>
          </cell>
          <cell r="K9">
            <v>22.84</v>
          </cell>
          <cell r="L9" t="str">
            <v xml:space="preserve">               </v>
          </cell>
          <cell r="M9" t="str">
            <v xml:space="preserve">               </v>
          </cell>
          <cell r="N9" t="str">
            <v xml:space="preserve">               </v>
          </cell>
          <cell r="O9">
            <v>23.3</v>
          </cell>
          <cell r="P9">
            <v>16.600000000000001</v>
          </cell>
        </row>
        <row r="10">
          <cell r="A10">
            <v>530.6</v>
          </cell>
          <cell r="B10" t="str">
            <v xml:space="preserve">          </v>
          </cell>
          <cell r="C10">
            <v>29</v>
          </cell>
          <cell r="D10" t="str">
            <v xml:space="preserve"> R1.5</v>
          </cell>
          <cell r="E10">
            <v>18</v>
          </cell>
          <cell r="F10">
            <v>290310059.85000002</v>
          </cell>
          <cell r="G10">
            <v>113789011</v>
          </cell>
          <cell r="H10">
            <v>124265238</v>
          </cell>
          <cell r="I10">
            <v>8212872</v>
          </cell>
          <cell r="J10">
            <v>2.83</v>
          </cell>
          <cell r="K10">
            <v>15.13</v>
          </cell>
          <cell r="L10" t="str">
            <v xml:space="preserve">               </v>
          </cell>
          <cell r="M10" t="str">
            <v xml:space="preserve">               </v>
          </cell>
          <cell r="N10" t="str">
            <v xml:space="preserve">               </v>
          </cell>
          <cell r="O10">
            <v>39.200000000000003</v>
          </cell>
          <cell r="P10">
            <v>20.6</v>
          </cell>
        </row>
        <row r="11">
          <cell r="A11">
            <v>530.70000000000005</v>
          </cell>
          <cell r="B11" t="str">
            <v xml:space="preserve">          </v>
          </cell>
          <cell r="C11">
            <v>22</v>
          </cell>
          <cell r="D11" t="str">
            <v xml:space="preserve"> L2.5</v>
          </cell>
          <cell r="E11">
            <v>20</v>
          </cell>
          <cell r="F11">
            <v>177827784.55000001</v>
          </cell>
          <cell r="G11">
            <v>65932232</v>
          </cell>
          <cell r="H11">
            <v>76329996</v>
          </cell>
          <cell r="I11">
            <v>6472931</v>
          </cell>
          <cell r="J11">
            <v>3.64</v>
          </cell>
          <cell r="K11">
            <v>11.79</v>
          </cell>
          <cell r="L11" t="str">
            <v xml:space="preserve">               </v>
          </cell>
          <cell r="M11" t="str">
            <v xml:space="preserve">               </v>
          </cell>
          <cell r="N11" t="str">
            <v xml:space="preserve">               </v>
          </cell>
          <cell r="O11">
            <v>37.1</v>
          </cell>
          <cell r="P11">
            <v>14.1</v>
          </cell>
        </row>
        <row r="12">
          <cell r="A12">
            <v>530.79999999999995</v>
          </cell>
          <cell r="B12" t="str">
            <v xml:space="preserve">          </v>
          </cell>
          <cell r="C12">
            <v>28</v>
          </cell>
          <cell r="D12" t="str">
            <v xml:space="preserve"> L1.5</v>
          </cell>
          <cell r="E12">
            <v>18</v>
          </cell>
          <cell r="F12">
            <v>269318162.17000002</v>
          </cell>
          <cell r="G12">
            <v>93478345</v>
          </cell>
          <cell r="H12">
            <v>127362548</v>
          </cell>
          <cell r="I12">
            <v>7884020</v>
          </cell>
          <cell r="J12">
            <v>2.93</v>
          </cell>
          <cell r="K12">
            <v>16.149999999999999</v>
          </cell>
          <cell r="L12" t="str">
            <v xml:space="preserve">               </v>
          </cell>
          <cell r="M12" t="str">
            <v xml:space="preserve">               </v>
          </cell>
          <cell r="N12" t="str">
            <v xml:space="preserve">               </v>
          </cell>
          <cell r="O12">
            <v>34.700000000000003</v>
          </cell>
          <cell r="P12">
            <v>18.8</v>
          </cell>
        </row>
        <row r="13">
          <cell r="A13">
            <v>530.9</v>
          </cell>
          <cell r="B13" t="str">
            <v xml:space="preserve">          </v>
          </cell>
          <cell r="C13">
            <v>23</v>
          </cell>
          <cell r="D13" t="str">
            <v xml:space="preserve">   R2</v>
          </cell>
          <cell r="E13">
            <v>23</v>
          </cell>
          <cell r="F13">
            <v>2700686.82</v>
          </cell>
          <cell r="G13">
            <v>1109893</v>
          </cell>
          <cell r="H13">
            <v>969636</v>
          </cell>
          <cell r="I13">
            <v>90460</v>
          </cell>
          <cell r="J13">
            <v>3.35</v>
          </cell>
          <cell r="K13">
            <v>10.72</v>
          </cell>
          <cell r="L13" t="str">
            <v xml:space="preserve">               </v>
          </cell>
          <cell r="M13" t="str">
            <v xml:space="preserve">               </v>
          </cell>
          <cell r="N13" t="str">
            <v xml:space="preserve">               </v>
          </cell>
          <cell r="O13">
            <v>41.1</v>
          </cell>
          <cell r="P13">
            <v>16.899999999999999</v>
          </cell>
        </row>
        <row r="14">
          <cell r="A14">
            <v>531</v>
          </cell>
          <cell r="B14" t="str">
            <v xml:space="preserve">          </v>
          </cell>
          <cell r="C14">
            <v>25</v>
          </cell>
          <cell r="D14" t="str">
            <v xml:space="preserve"> R0.5</v>
          </cell>
          <cell r="E14">
            <v>49</v>
          </cell>
          <cell r="F14">
            <v>10856462.449999999</v>
          </cell>
          <cell r="G14">
            <v>4121949</v>
          </cell>
          <cell r="H14">
            <v>1414847</v>
          </cell>
          <cell r="I14">
            <v>221472</v>
          </cell>
          <cell r="J14">
            <v>2.04</v>
          </cell>
          <cell r="K14">
            <v>6.39</v>
          </cell>
          <cell r="L14" t="str">
            <v xml:space="preserve">               </v>
          </cell>
          <cell r="M14" t="str">
            <v xml:space="preserve">               </v>
          </cell>
          <cell r="N14" t="str">
            <v xml:space="preserve">               </v>
          </cell>
          <cell r="O14">
            <v>38</v>
          </cell>
          <cell r="P14">
            <v>35.4</v>
          </cell>
        </row>
        <row r="15">
          <cell r="A15">
            <v>531.4</v>
          </cell>
          <cell r="B15" t="str">
            <v xml:space="preserve">          </v>
          </cell>
          <cell r="C15">
            <v>31</v>
          </cell>
          <cell r="D15" t="str">
            <v xml:space="preserve"> L2.5</v>
          </cell>
          <cell r="E15">
            <v>31</v>
          </cell>
          <cell r="F15">
            <v>60792684.560000002</v>
          </cell>
          <cell r="G15">
            <v>20448969</v>
          </cell>
          <cell r="H15">
            <v>21497983</v>
          </cell>
          <cell r="I15">
            <v>1354887</v>
          </cell>
          <cell r="J15">
            <v>2.23</v>
          </cell>
          <cell r="K15">
            <v>15.87</v>
          </cell>
          <cell r="L15" t="str">
            <v xml:space="preserve">               </v>
          </cell>
          <cell r="M15" t="str">
            <v xml:space="preserve">               </v>
          </cell>
          <cell r="N15" t="str">
            <v xml:space="preserve">               </v>
          </cell>
          <cell r="O15">
            <v>33.6</v>
          </cell>
          <cell r="P15">
            <v>19.2</v>
          </cell>
        </row>
        <row r="16">
          <cell r="A16">
            <v>531.5</v>
          </cell>
          <cell r="B16" t="str">
            <v xml:space="preserve">          </v>
          </cell>
          <cell r="C16">
            <v>33</v>
          </cell>
          <cell r="D16" t="str">
            <v xml:space="preserve"> R1.5</v>
          </cell>
          <cell r="E16">
            <v>20</v>
          </cell>
          <cell r="F16">
            <v>1170845.6599999999</v>
          </cell>
          <cell r="G16">
            <v>468266</v>
          </cell>
          <cell r="H16">
            <v>468411</v>
          </cell>
          <cell r="I16">
            <v>28381</v>
          </cell>
          <cell r="J16">
            <v>2.42</v>
          </cell>
          <cell r="K16">
            <v>16.5</v>
          </cell>
          <cell r="L16" t="str">
            <v xml:space="preserve">               </v>
          </cell>
          <cell r="M16" t="str">
            <v xml:space="preserve">               </v>
          </cell>
          <cell r="N16" t="str">
            <v xml:space="preserve">               </v>
          </cell>
          <cell r="O16">
            <v>40</v>
          </cell>
          <cell r="P16">
            <v>23.5</v>
          </cell>
        </row>
        <row r="17">
          <cell r="A17">
            <v>531.6</v>
          </cell>
          <cell r="B17" t="str">
            <v xml:space="preserve">          </v>
          </cell>
          <cell r="C17">
            <v>23</v>
          </cell>
          <cell r="D17" t="str">
            <v xml:space="preserve">   L2</v>
          </cell>
          <cell r="E17">
            <v>12</v>
          </cell>
          <cell r="F17">
            <v>7223419.4699999997</v>
          </cell>
          <cell r="G17">
            <v>4519842</v>
          </cell>
          <cell r="H17">
            <v>1836767</v>
          </cell>
          <cell r="I17">
            <v>276512</v>
          </cell>
          <cell r="J17">
            <v>3.83</v>
          </cell>
          <cell r="K17">
            <v>6.64</v>
          </cell>
          <cell r="L17" t="str">
            <v xml:space="preserve">               </v>
          </cell>
          <cell r="M17" t="str">
            <v xml:space="preserve">               </v>
          </cell>
          <cell r="N17" t="str">
            <v xml:space="preserve">               </v>
          </cell>
          <cell r="O17">
            <v>62.6</v>
          </cell>
          <cell r="P17">
            <v>32.4</v>
          </cell>
        </row>
        <row r="18">
          <cell r="A18">
            <v>531.70000000000005</v>
          </cell>
          <cell r="B18" t="str">
            <v xml:space="preserve">          </v>
          </cell>
          <cell r="C18">
            <v>25</v>
          </cell>
          <cell r="D18" t="str">
            <v xml:space="preserve">   S2</v>
          </cell>
          <cell r="E18">
            <v>13</v>
          </cell>
          <cell r="F18">
            <v>447446126.64999998</v>
          </cell>
          <cell r="G18">
            <v>179025001</v>
          </cell>
          <cell r="H18">
            <v>210253129</v>
          </cell>
          <cell r="I18">
            <v>15571125</v>
          </cell>
          <cell r="J18">
            <v>3.48</v>
          </cell>
          <cell r="K18">
            <v>13.5</v>
          </cell>
          <cell r="L18" t="str">
            <v xml:space="preserve">               </v>
          </cell>
          <cell r="M18" t="str">
            <v xml:space="preserve">               </v>
          </cell>
          <cell r="N18" t="str">
            <v xml:space="preserve">               </v>
          </cell>
          <cell r="O18">
            <v>40</v>
          </cell>
          <cell r="P18">
            <v>13.1</v>
          </cell>
        </row>
        <row r="19">
          <cell r="A19">
            <v>535.29999999999995</v>
          </cell>
          <cell r="B19" t="str">
            <v xml:space="preserve">          </v>
          </cell>
          <cell r="C19">
            <v>10</v>
          </cell>
          <cell r="D19" t="str">
            <v xml:space="preserve">   L2</v>
          </cell>
          <cell r="E19">
            <v>35</v>
          </cell>
          <cell r="F19">
            <v>20997652.690000001</v>
          </cell>
          <cell r="G19">
            <v>7207335</v>
          </cell>
          <cell r="H19">
            <v>6441139</v>
          </cell>
          <cell r="I19">
            <v>1364847</v>
          </cell>
          <cell r="J19">
            <v>6.5</v>
          </cell>
          <cell r="K19">
            <v>4.72</v>
          </cell>
          <cell r="L19" t="str">
            <v xml:space="preserve">               </v>
          </cell>
          <cell r="M19" t="str">
            <v xml:space="preserve">               </v>
          </cell>
          <cell r="N19" t="str">
            <v xml:space="preserve">               </v>
          </cell>
          <cell r="O19">
            <v>34.299999999999997</v>
          </cell>
          <cell r="P19">
            <v>9.1</v>
          </cell>
        </row>
        <row r="20">
          <cell r="A20">
            <v>535.4</v>
          </cell>
          <cell r="B20" t="str">
            <v xml:space="preserve">          </v>
          </cell>
          <cell r="C20">
            <v>13</v>
          </cell>
          <cell r="D20" t="str">
            <v xml:space="preserve">   L2</v>
          </cell>
          <cell r="E20">
            <v>29</v>
          </cell>
          <cell r="F20">
            <v>41313337.240000002</v>
          </cell>
          <cell r="G20">
            <v>5713426</v>
          </cell>
          <cell r="H20">
            <v>23619043</v>
          </cell>
          <cell r="I20">
            <v>2255667</v>
          </cell>
          <cell r="J20">
            <v>5.46</v>
          </cell>
          <cell r="K20">
            <v>10.47</v>
          </cell>
          <cell r="L20" t="str">
            <v xml:space="preserve">               </v>
          </cell>
          <cell r="M20" t="str">
            <v xml:space="preserve">               </v>
          </cell>
          <cell r="N20" t="str">
            <v xml:space="preserve">               </v>
          </cell>
          <cell r="O20">
            <v>13.8</v>
          </cell>
          <cell r="P20">
            <v>2.6</v>
          </cell>
        </row>
        <row r="21">
          <cell r="A21">
            <v>535.5</v>
          </cell>
          <cell r="B21" t="str">
            <v xml:space="preserve">          </v>
          </cell>
          <cell r="C21">
            <v>15</v>
          </cell>
          <cell r="D21" t="str">
            <v xml:space="preserve">   R1</v>
          </cell>
          <cell r="E21">
            <v>70</v>
          </cell>
          <cell r="F21">
            <v>34345670.880000003</v>
          </cell>
          <cell r="G21">
            <v>4070341</v>
          </cell>
          <cell r="H21">
            <v>6233360</v>
          </cell>
          <cell r="I21">
            <v>687257</v>
          </cell>
          <cell r="J21">
            <v>2</v>
          </cell>
          <cell r="K21">
            <v>9.07</v>
          </cell>
          <cell r="L21" t="str">
            <v xml:space="preserve">               </v>
          </cell>
          <cell r="M21" t="str">
            <v xml:space="preserve">               </v>
          </cell>
          <cell r="N21" t="str">
            <v xml:space="preserve">               </v>
          </cell>
          <cell r="O21">
            <v>11.9</v>
          </cell>
          <cell r="P21">
            <v>8.8000000000000007</v>
          </cell>
        </row>
        <row r="22">
          <cell r="A22">
            <v>535.6</v>
          </cell>
          <cell r="B22" t="str">
            <v xml:space="preserve">          </v>
          </cell>
          <cell r="C22">
            <v>13</v>
          </cell>
          <cell r="D22" t="str">
            <v xml:space="preserve"> R1.5</v>
          </cell>
          <cell r="E22">
            <v>35</v>
          </cell>
          <cell r="F22">
            <v>74254761.540000007</v>
          </cell>
          <cell r="G22">
            <v>12492215</v>
          </cell>
          <cell r="H22">
            <v>35773380</v>
          </cell>
          <cell r="I22">
            <v>3711624</v>
          </cell>
          <cell r="J22">
            <v>5</v>
          </cell>
          <cell r="K22">
            <v>9.64</v>
          </cell>
          <cell r="L22" t="str">
            <v xml:space="preserve">               </v>
          </cell>
          <cell r="M22" t="str">
            <v xml:space="preserve">               </v>
          </cell>
          <cell r="N22" t="str">
            <v xml:space="preserve">               </v>
          </cell>
          <cell r="O22">
            <v>16.8</v>
          </cell>
          <cell r="P22">
            <v>4.5</v>
          </cell>
        </row>
        <row r="23">
          <cell r="A23">
            <v>535.70000000000005</v>
          </cell>
          <cell r="B23" t="str">
            <v xml:space="preserve">          </v>
          </cell>
          <cell r="C23">
            <v>6</v>
          </cell>
          <cell r="D23" t="str">
            <v xml:space="preserve"> L2.5</v>
          </cell>
          <cell r="E23">
            <v>21</v>
          </cell>
          <cell r="F23">
            <v>27935500.030000001</v>
          </cell>
          <cell r="G23">
            <v>15759197</v>
          </cell>
          <cell r="H23">
            <v>6309848</v>
          </cell>
          <cell r="I23">
            <v>3678910</v>
          </cell>
          <cell r="J23">
            <v>13.17</v>
          </cell>
          <cell r="K23">
            <v>1.72</v>
          </cell>
          <cell r="L23" t="str">
            <v xml:space="preserve">               </v>
          </cell>
          <cell r="M23" t="str">
            <v xml:space="preserve">               </v>
          </cell>
          <cell r="N23" t="str">
            <v xml:space="preserve">               </v>
          </cell>
          <cell r="O23">
            <v>56.4</v>
          </cell>
          <cell r="P23">
            <v>7.7</v>
          </cell>
        </row>
        <row r="24">
          <cell r="A24">
            <v>535.79999999999995</v>
          </cell>
          <cell r="B24" t="str">
            <v xml:space="preserve">          </v>
          </cell>
          <cell r="C24">
            <v>14</v>
          </cell>
          <cell r="D24" t="str">
            <v xml:space="preserve"> L1.5</v>
          </cell>
          <cell r="E24">
            <v>64</v>
          </cell>
          <cell r="F24">
            <v>6550710.4500000002</v>
          </cell>
          <cell r="G24">
            <v>701523</v>
          </cell>
          <cell r="H24">
            <v>1656733</v>
          </cell>
          <cell r="I24">
            <v>168379</v>
          </cell>
          <cell r="J24">
            <v>2.57</v>
          </cell>
          <cell r="K24">
            <v>9.84</v>
          </cell>
          <cell r="L24" t="str">
            <v xml:space="preserve">               </v>
          </cell>
          <cell r="M24" t="str">
            <v xml:space="preserve">               </v>
          </cell>
          <cell r="N24" t="str">
            <v xml:space="preserve">               </v>
          </cell>
          <cell r="O24">
            <v>10.7</v>
          </cell>
          <cell r="P24">
            <v>5.6</v>
          </cell>
        </row>
        <row r="25">
          <cell r="A25">
            <v>536</v>
          </cell>
          <cell r="B25" t="str">
            <v xml:space="preserve">          </v>
          </cell>
          <cell r="C25">
            <v>5</v>
          </cell>
          <cell r="D25" t="str">
            <v xml:space="preserve"> R0.5</v>
          </cell>
          <cell r="E25">
            <v>70</v>
          </cell>
          <cell r="F25">
            <v>73272.05</v>
          </cell>
          <cell r="G25">
            <v>5414</v>
          </cell>
          <cell r="H25">
            <v>16568</v>
          </cell>
          <cell r="I25">
            <v>4396</v>
          </cell>
          <cell r="J25">
            <v>6</v>
          </cell>
          <cell r="K25">
            <v>3.77</v>
          </cell>
          <cell r="L25" t="str">
            <v xml:space="preserve">               </v>
          </cell>
          <cell r="M25" t="str">
            <v xml:space="preserve">               </v>
          </cell>
          <cell r="N25" t="str">
            <v xml:space="preserve">               </v>
          </cell>
          <cell r="O25">
            <v>7.4</v>
          </cell>
          <cell r="P25">
            <v>2</v>
          </cell>
        </row>
        <row r="26">
          <cell r="A26">
            <v>536.1</v>
          </cell>
          <cell r="B26" t="str">
            <v xml:space="preserve">          </v>
          </cell>
          <cell r="C26">
            <v>25</v>
          </cell>
          <cell r="D26" t="str">
            <v xml:space="preserve">   R1</v>
          </cell>
          <cell r="E26">
            <v>70</v>
          </cell>
          <cell r="F26">
            <v>12333651.890000001</v>
          </cell>
          <cell r="G26">
            <v>1347733</v>
          </cell>
          <cell r="H26">
            <v>2352363</v>
          </cell>
          <cell r="I26">
            <v>148004</v>
          </cell>
          <cell r="J26">
            <v>1.2</v>
          </cell>
          <cell r="K26">
            <v>15.89</v>
          </cell>
          <cell r="L26" t="str">
            <v xml:space="preserve">               </v>
          </cell>
          <cell r="M26" t="str">
            <v xml:space="preserve">               </v>
          </cell>
          <cell r="N26" t="str">
            <v xml:space="preserve">               </v>
          </cell>
          <cell r="O26">
            <v>10.9</v>
          </cell>
          <cell r="P26">
            <v>13.2</v>
          </cell>
        </row>
        <row r="27">
          <cell r="A27">
            <v>536.4</v>
          </cell>
          <cell r="B27" t="str">
            <v xml:space="preserve">          </v>
          </cell>
          <cell r="C27">
            <v>9</v>
          </cell>
          <cell r="D27" t="str">
            <v xml:space="preserve"> L2.5</v>
          </cell>
          <cell r="E27">
            <v>70</v>
          </cell>
          <cell r="F27">
            <v>20841.2</v>
          </cell>
          <cell r="G27">
            <v>2286</v>
          </cell>
          <cell r="H27">
            <v>3966</v>
          </cell>
          <cell r="I27">
            <v>695</v>
          </cell>
          <cell r="J27">
            <v>3.33</v>
          </cell>
          <cell r="K27">
            <v>5.71</v>
          </cell>
          <cell r="L27" t="str">
            <v xml:space="preserve">               </v>
          </cell>
          <cell r="M27" t="str">
            <v xml:space="preserve">               </v>
          </cell>
          <cell r="N27" t="str">
            <v xml:space="preserve">               </v>
          </cell>
          <cell r="O27">
            <v>11</v>
          </cell>
          <cell r="P27">
            <v>3.5</v>
          </cell>
        </row>
        <row r="28">
          <cell r="A28">
            <v>536.70000000000005</v>
          </cell>
          <cell r="B28" t="str">
            <v xml:space="preserve">          </v>
          </cell>
          <cell r="C28">
            <v>3</v>
          </cell>
          <cell r="D28" t="str">
            <v xml:space="preserve">   S2</v>
          </cell>
          <cell r="E28">
            <v>41</v>
          </cell>
          <cell r="F28">
            <v>1967339.95</v>
          </cell>
          <cell r="G28">
            <v>936327</v>
          </cell>
          <cell r="H28">
            <v>224404</v>
          </cell>
          <cell r="I28">
            <v>386872</v>
          </cell>
          <cell r="J28">
            <v>19.66</v>
          </cell>
          <cell r="K28">
            <v>0.57999999999999996</v>
          </cell>
          <cell r="L28" t="str">
            <v xml:space="preserve">               </v>
          </cell>
          <cell r="M28" t="str">
            <v xml:space="preserve">               </v>
          </cell>
          <cell r="N28" t="str">
            <v xml:space="preserve">               </v>
          </cell>
          <cell r="O28">
            <v>47.6</v>
          </cell>
          <cell r="P28">
            <v>3.5</v>
          </cell>
        </row>
        <row r="29">
          <cell r="A29">
            <v>570</v>
          </cell>
          <cell r="B29" t="str">
            <v xml:space="preserve">          </v>
          </cell>
          <cell r="C29">
            <v>38</v>
          </cell>
          <cell r="D29" t="str">
            <v xml:space="preserve"> R0.5</v>
          </cell>
          <cell r="E29">
            <v>15</v>
          </cell>
          <cell r="F29">
            <v>155358245</v>
          </cell>
          <cell r="G29">
            <v>34585459</v>
          </cell>
          <cell r="H29">
            <v>97469049</v>
          </cell>
          <cell r="I29">
            <v>3473034</v>
          </cell>
          <cell r="J29">
            <v>2.2400000000000002</v>
          </cell>
          <cell r="K29">
            <v>28.06</v>
          </cell>
          <cell r="L29" t="str">
            <v xml:space="preserve">               </v>
          </cell>
          <cell r="M29" t="str">
            <v xml:space="preserve">               </v>
          </cell>
          <cell r="N29" t="str">
            <v xml:space="preserve">               </v>
          </cell>
          <cell r="O29">
            <v>22.3</v>
          </cell>
          <cell r="P29">
            <v>17</v>
          </cell>
        </row>
        <row r="30">
          <cell r="A30">
            <v>580.1</v>
          </cell>
          <cell r="B30" t="str">
            <v xml:space="preserve">          </v>
          </cell>
          <cell r="C30">
            <v>15</v>
          </cell>
          <cell r="D30" t="str">
            <v xml:space="preserve">   SQ</v>
          </cell>
          <cell r="E30">
            <v>25</v>
          </cell>
          <cell r="F30">
            <v>52311817.630000003</v>
          </cell>
          <cell r="G30">
            <v>12188926</v>
          </cell>
          <cell r="H30">
            <v>27044937</v>
          </cell>
          <cell r="I30">
            <v>2616899</v>
          </cell>
          <cell r="J30">
            <v>5</v>
          </cell>
          <cell r="K30">
            <v>10.33</v>
          </cell>
          <cell r="L30" t="str">
            <v xml:space="preserve">               </v>
          </cell>
          <cell r="M30" t="str">
            <v xml:space="preserve">               </v>
          </cell>
          <cell r="N30" t="str">
            <v xml:space="preserve">               </v>
          </cell>
          <cell r="O30">
            <v>23.3</v>
          </cell>
          <cell r="P30">
            <v>4.7</v>
          </cell>
        </row>
        <row r="31">
          <cell r="A31">
            <v>580.20000000000005</v>
          </cell>
          <cell r="B31" t="str">
            <v xml:space="preserve">          </v>
          </cell>
          <cell r="C31">
            <v>8</v>
          </cell>
          <cell r="D31" t="str">
            <v xml:space="preserve"> R2.5</v>
          </cell>
          <cell r="E31">
            <v>10</v>
          </cell>
          <cell r="F31">
            <v>1871189.67</v>
          </cell>
          <cell r="G31">
            <v>1356177</v>
          </cell>
          <cell r="H31">
            <v>327894</v>
          </cell>
          <cell r="I31">
            <v>210509</v>
          </cell>
          <cell r="J31">
            <v>11.25</v>
          </cell>
          <cell r="K31">
            <v>1.56</v>
          </cell>
          <cell r="L31" t="str">
            <v xml:space="preserve">               </v>
          </cell>
          <cell r="M31" t="str">
            <v xml:space="preserve">               </v>
          </cell>
          <cell r="N31" t="str">
            <v xml:space="preserve">               </v>
          </cell>
          <cell r="O31">
            <v>72.5</v>
          </cell>
          <cell r="P31">
            <v>9.6</v>
          </cell>
        </row>
        <row r="32">
          <cell r="A32">
            <v>580.29999999999995</v>
          </cell>
          <cell r="B32" t="str">
            <v xml:space="preserve">          </v>
          </cell>
          <cell r="C32">
            <v>11</v>
          </cell>
          <cell r="D32" t="str">
            <v xml:space="preserve"> L1.5</v>
          </cell>
          <cell r="E32">
            <v>10</v>
          </cell>
          <cell r="F32">
            <v>276113303.86000001</v>
          </cell>
          <cell r="G32">
            <v>83279272</v>
          </cell>
          <cell r="H32">
            <v>165222701</v>
          </cell>
          <cell r="I32">
            <v>22588829</v>
          </cell>
          <cell r="J32">
            <v>8.18</v>
          </cell>
          <cell r="K32">
            <v>7.31</v>
          </cell>
          <cell r="L32" t="str">
            <v xml:space="preserve">               </v>
          </cell>
          <cell r="M32" t="str">
            <v xml:space="preserve">               </v>
          </cell>
          <cell r="N32" t="str">
            <v xml:space="preserve">               </v>
          </cell>
          <cell r="O32">
            <v>30.2</v>
          </cell>
          <cell r="P32">
            <v>5.7</v>
          </cell>
        </row>
        <row r="33">
          <cell r="A33">
            <v>580.4</v>
          </cell>
          <cell r="B33" t="str">
            <v xml:space="preserve">          </v>
          </cell>
          <cell r="C33">
            <v>15</v>
          </cell>
          <cell r="D33" t="str">
            <v xml:space="preserve">   L0</v>
          </cell>
          <cell r="E33">
            <v>10</v>
          </cell>
          <cell r="F33">
            <v>14641513.02</v>
          </cell>
          <cell r="G33">
            <v>3174987</v>
          </cell>
          <cell r="H33">
            <v>10002375</v>
          </cell>
          <cell r="I33">
            <v>878930</v>
          </cell>
          <cell r="J33">
            <v>6</v>
          </cell>
          <cell r="K33">
            <v>11.38</v>
          </cell>
          <cell r="L33" t="str">
            <v xml:space="preserve">               </v>
          </cell>
          <cell r="M33" t="str">
            <v xml:space="preserve">               </v>
          </cell>
          <cell r="N33" t="str">
            <v xml:space="preserve">               </v>
          </cell>
          <cell r="O33">
            <v>21.7</v>
          </cell>
          <cell r="P33">
            <v>7.9</v>
          </cell>
        </row>
        <row r="34">
          <cell r="A34">
            <v>591</v>
          </cell>
          <cell r="B34" t="str">
            <v xml:space="preserve">          </v>
          </cell>
          <cell r="C34">
            <v>4</v>
          </cell>
          <cell r="D34" t="str">
            <v xml:space="preserve">   S3</v>
          </cell>
          <cell r="E34">
            <v>0</v>
          </cell>
          <cell r="F34">
            <v>25196564.780000001</v>
          </cell>
          <cell r="G34">
            <v>13274034</v>
          </cell>
          <cell r="H34">
            <v>11922531</v>
          </cell>
          <cell r="I34">
            <v>6299141</v>
          </cell>
          <cell r="J34">
            <v>25</v>
          </cell>
          <cell r="K34">
            <v>1.89</v>
          </cell>
          <cell r="L34" t="str">
            <v xml:space="preserve">               </v>
          </cell>
          <cell r="M34" t="str">
            <v xml:space="preserve">               </v>
          </cell>
          <cell r="N34" t="str">
            <v xml:space="preserve">               </v>
          </cell>
          <cell r="O34">
            <v>52.7</v>
          </cell>
          <cell r="P34">
            <v>3</v>
          </cell>
        </row>
        <row r="35">
          <cell r="A35">
            <v>592.1</v>
          </cell>
          <cell r="B35" t="str">
            <v xml:space="preserve">          </v>
          </cell>
          <cell r="C35">
            <v>10</v>
          </cell>
          <cell r="D35" t="str">
            <v xml:space="preserve">   S3</v>
          </cell>
          <cell r="E35">
            <v>0</v>
          </cell>
          <cell r="F35">
            <v>23573836.879999999</v>
          </cell>
          <cell r="G35">
            <v>3479105</v>
          </cell>
          <cell r="H35">
            <v>20094732</v>
          </cell>
          <cell r="I35">
            <v>2357384</v>
          </cell>
          <cell r="J35">
            <v>10</v>
          </cell>
          <cell r="K35">
            <v>8.52</v>
          </cell>
          <cell r="L35" t="str">
            <v xml:space="preserve">               </v>
          </cell>
          <cell r="M35" t="str">
            <v xml:space="preserve">               </v>
          </cell>
          <cell r="N35" t="str">
            <v xml:space="preserve">               </v>
          </cell>
          <cell r="O35">
            <v>14.8</v>
          </cell>
          <cell r="P35">
            <v>1.5</v>
          </cell>
        </row>
        <row r="36">
          <cell r="A36">
            <v>592.20000000000005</v>
          </cell>
          <cell r="B36" t="str">
            <v xml:space="preserve">          </v>
          </cell>
          <cell r="C36">
            <v>6</v>
          </cell>
          <cell r="D36" t="str">
            <v xml:space="preserve">   S3</v>
          </cell>
          <cell r="E36">
            <v>0</v>
          </cell>
          <cell r="F36">
            <v>6201747.1600000001</v>
          </cell>
          <cell r="G36">
            <v>1590471</v>
          </cell>
          <cell r="H36">
            <v>4611276</v>
          </cell>
          <cell r="I36">
            <v>1033831</v>
          </cell>
          <cell r="J36">
            <v>16.670000000000002</v>
          </cell>
          <cell r="K36">
            <v>4.46</v>
          </cell>
          <cell r="L36" t="str">
            <v xml:space="preserve">               </v>
          </cell>
          <cell r="M36" t="str">
            <v xml:space="preserve">               </v>
          </cell>
          <cell r="N36" t="str">
            <v xml:space="preserve">               </v>
          </cell>
          <cell r="O36">
            <v>25.6</v>
          </cell>
          <cell r="P36">
            <v>1.6</v>
          </cell>
        </row>
      </sheetData>
      <sheetData sheetId="6">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26</v>
          </cell>
          <cell r="D2" t="str">
            <v xml:space="preserve">R2   </v>
          </cell>
          <cell r="E2">
            <v>10</v>
          </cell>
          <cell r="F2">
            <v>40094525</v>
          </cell>
          <cell r="G2">
            <v>19730926</v>
          </cell>
          <cell r="H2">
            <v>16354147</v>
          </cell>
          <cell r="I2">
            <v>1389275</v>
          </cell>
          <cell r="J2">
            <v>3.46</v>
          </cell>
          <cell r="K2">
            <v>11.77</v>
          </cell>
          <cell r="L2" t="str">
            <v xml:space="preserve">      </v>
          </cell>
          <cell r="M2" t="str">
            <v xml:space="preserve">     </v>
          </cell>
          <cell r="N2">
            <v>0</v>
          </cell>
          <cell r="O2">
            <v>49.2</v>
          </cell>
          <cell r="P2">
            <v>19.7</v>
          </cell>
        </row>
        <row r="3">
          <cell r="A3">
            <v>52.02</v>
          </cell>
          <cell r="B3" t="str">
            <v xml:space="preserve">       </v>
          </cell>
          <cell r="C3">
            <v>26</v>
          </cell>
          <cell r="D3" t="str">
            <v xml:space="preserve">S1.5 </v>
          </cell>
          <cell r="E3">
            <v>7</v>
          </cell>
          <cell r="F3">
            <v>3680844098</v>
          </cell>
          <cell r="G3">
            <v>1024765438</v>
          </cell>
          <cell r="H3">
            <v>2398419573</v>
          </cell>
          <cell r="I3">
            <v>131792623</v>
          </cell>
          <cell r="J3">
            <v>3.58</v>
          </cell>
          <cell r="K3">
            <v>18.2</v>
          </cell>
          <cell r="L3" t="str">
            <v xml:space="preserve">      </v>
          </cell>
          <cell r="M3" t="str">
            <v xml:space="preserve">     </v>
          </cell>
          <cell r="N3">
            <v>0</v>
          </cell>
          <cell r="O3">
            <v>27.8</v>
          </cell>
          <cell r="P3">
            <v>9</v>
          </cell>
        </row>
        <row r="4">
          <cell r="A4">
            <v>52.05</v>
          </cell>
          <cell r="B4" t="str">
            <v xml:space="preserve">       </v>
          </cell>
          <cell r="C4">
            <v>26</v>
          </cell>
          <cell r="D4" t="str">
            <v xml:space="preserve">R2   </v>
          </cell>
          <cell r="E4">
            <v>2</v>
          </cell>
          <cell r="F4">
            <v>51925762</v>
          </cell>
          <cell r="G4">
            <v>25251301</v>
          </cell>
          <cell r="H4">
            <v>25635946</v>
          </cell>
          <cell r="I4">
            <v>1959159</v>
          </cell>
          <cell r="J4">
            <v>3.77</v>
          </cell>
          <cell r="K4">
            <v>13.09</v>
          </cell>
          <cell r="L4" t="str">
            <v xml:space="preserve">      </v>
          </cell>
          <cell r="M4" t="str">
            <v xml:space="preserve">     </v>
          </cell>
          <cell r="N4">
            <v>0</v>
          </cell>
          <cell r="O4">
            <v>48.6</v>
          </cell>
          <cell r="P4">
            <v>16.2</v>
          </cell>
        </row>
        <row r="5">
          <cell r="A5">
            <v>52.12</v>
          </cell>
          <cell r="B5" t="str">
            <v xml:space="preserve">       </v>
          </cell>
          <cell r="C5">
            <v>30</v>
          </cell>
          <cell r="D5" t="str">
            <v xml:space="preserve">R2.5 </v>
          </cell>
          <cell r="E5">
            <v>10</v>
          </cell>
          <cell r="F5">
            <v>300826450</v>
          </cell>
          <cell r="G5">
            <v>185845878</v>
          </cell>
          <cell r="H5">
            <v>84897927</v>
          </cell>
          <cell r="I5">
            <v>9015769</v>
          </cell>
          <cell r="J5">
            <v>3</v>
          </cell>
          <cell r="K5">
            <v>9.42</v>
          </cell>
          <cell r="L5" t="str">
            <v xml:space="preserve">      </v>
          </cell>
          <cell r="M5" t="str">
            <v xml:space="preserve">     </v>
          </cell>
          <cell r="N5">
            <v>0</v>
          </cell>
          <cell r="O5">
            <v>61.8</v>
          </cell>
          <cell r="P5">
            <v>26.8</v>
          </cell>
        </row>
        <row r="6">
          <cell r="A6">
            <v>53.02</v>
          </cell>
          <cell r="B6" t="str">
            <v xml:space="preserve">       </v>
          </cell>
          <cell r="C6">
            <v>24</v>
          </cell>
          <cell r="D6" t="str">
            <v xml:space="preserve">S1   </v>
          </cell>
          <cell r="E6">
            <v>17</v>
          </cell>
          <cell r="F6">
            <v>378502</v>
          </cell>
          <cell r="G6">
            <v>164627</v>
          </cell>
          <cell r="H6">
            <v>149530</v>
          </cell>
          <cell r="I6">
            <v>13100</v>
          </cell>
          <cell r="J6">
            <v>3.46</v>
          </cell>
          <cell r="K6">
            <v>11.41</v>
          </cell>
          <cell r="L6" t="str">
            <v xml:space="preserve">      </v>
          </cell>
          <cell r="M6" t="str">
            <v xml:space="preserve">     </v>
          </cell>
          <cell r="N6">
            <v>0</v>
          </cell>
          <cell r="O6">
            <v>43.5</v>
          </cell>
          <cell r="P6">
            <v>18.100000000000001</v>
          </cell>
        </row>
        <row r="7">
          <cell r="A7">
            <v>53.03</v>
          </cell>
          <cell r="B7" t="str">
            <v xml:space="preserve">       </v>
          </cell>
          <cell r="C7">
            <v>27</v>
          </cell>
          <cell r="D7" t="str">
            <v xml:space="preserve">L2   </v>
          </cell>
          <cell r="E7">
            <v>19</v>
          </cell>
          <cell r="F7">
            <v>272549008</v>
          </cell>
          <cell r="G7">
            <v>114167477</v>
          </cell>
          <cell r="H7">
            <v>106597219</v>
          </cell>
          <cell r="I7">
            <v>8168294</v>
          </cell>
          <cell r="J7">
            <v>3</v>
          </cell>
          <cell r="K7">
            <v>13.05</v>
          </cell>
          <cell r="L7" t="str">
            <v xml:space="preserve">      </v>
          </cell>
          <cell r="M7" t="str">
            <v xml:space="preserve">     </v>
          </cell>
          <cell r="N7">
            <v>0</v>
          </cell>
          <cell r="O7">
            <v>41.9</v>
          </cell>
          <cell r="P7">
            <v>22.2</v>
          </cell>
        </row>
        <row r="8">
          <cell r="A8">
            <v>53.04</v>
          </cell>
          <cell r="B8" t="str">
            <v xml:space="preserve">       </v>
          </cell>
          <cell r="C8">
            <v>28</v>
          </cell>
          <cell r="D8" t="str">
            <v xml:space="preserve">L2   </v>
          </cell>
          <cell r="E8">
            <v>21</v>
          </cell>
          <cell r="F8">
            <v>260071738</v>
          </cell>
          <cell r="G8">
            <v>53838086</v>
          </cell>
          <cell r="H8">
            <v>151618587</v>
          </cell>
          <cell r="I8">
            <v>7334803</v>
          </cell>
          <cell r="J8">
            <v>2.82</v>
          </cell>
          <cell r="K8">
            <v>20.67</v>
          </cell>
          <cell r="L8" t="str">
            <v xml:space="preserve">      </v>
          </cell>
          <cell r="M8" t="str">
            <v xml:space="preserve">     </v>
          </cell>
          <cell r="N8">
            <v>0</v>
          </cell>
          <cell r="O8">
            <v>20.7</v>
          </cell>
          <cell r="P8">
            <v>9</v>
          </cell>
        </row>
        <row r="9">
          <cell r="A9">
            <v>53.05</v>
          </cell>
          <cell r="B9" t="str">
            <v xml:space="preserve">       </v>
          </cell>
          <cell r="C9">
            <v>30</v>
          </cell>
          <cell r="D9" t="str">
            <v xml:space="preserve">R1.5 </v>
          </cell>
          <cell r="E9">
            <v>22</v>
          </cell>
          <cell r="F9">
            <v>339711058</v>
          </cell>
          <cell r="G9">
            <v>87385586</v>
          </cell>
          <cell r="H9">
            <v>177589039</v>
          </cell>
          <cell r="I9">
            <v>8823655</v>
          </cell>
          <cell r="J9">
            <v>2.6</v>
          </cell>
          <cell r="K9">
            <v>20.13</v>
          </cell>
          <cell r="L9" t="str">
            <v xml:space="preserve">      </v>
          </cell>
          <cell r="M9" t="str">
            <v xml:space="preserve">     </v>
          </cell>
          <cell r="N9">
            <v>0</v>
          </cell>
          <cell r="O9">
            <v>25.7</v>
          </cell>
          <cell r="P9">
            <v>13.6</v>
          </cell>
        </row>
        <row r="10">
          <cell r="A10">
            <v>53.06</v>
          </cell>
          <cell r="B10" t="str">
            <v xml:space="preserve">       </v>
          </cell>
          <cell r="C10">
            <v>30</v>
          </cell>
          <cell r="D10" t="str">
            <v xml:space="preserve">L1.5 </v>
          </cell>
          <cell r="E10">
            <v>17</v>
          </cell>
          <cell r="F10">
            <v>315762850</v>
          </cell>
          <cell r="G10">
            <v>124529565</v>
          </cell>
          <cell r="H10">
            <v>137553601</v>
          </cell>
          <cell r="I10">
            <v>8727369</v>
          </cell>
          <cell r="J10">
            <v>2.76</v>
          </cell>
          <cell r="K10">
            <v>15.76</v>
          </cell>
          <cell r="L10" t="str">
            <v xml:space="preserve">      </v>
          </cell>
          <cell r="M10" t="str">
            <v xml:space="preserve">     </v>
          </cell>
          <cell r="N10">
            <v>0</v>
          </cell>
          <cell r="O10">
            <v>39.4</v>
          </cell>
          <cell r="P10">
            <v>23.3</v>
          </cell>
        </row>
        <row r="11">
          <cell r="A11">
            <v>53.07</v>
          </cell>
          <cell r="B11" t="str">
            <v xml:space="preserve">       </v>
          </cell>
          <cell r="C11">
            <v>22</v>
          </cell>
          <cell r="D11" t="str">
            <v xml:space="preserve">L2.5 </v>
          </cell>
          <cell r="E11">
            <v>20</v>
          </cell>
          <cell r="F11">
            <v>267017838</v>
          </cell>
          <cell r="G11">
            <v>89407562</v>
          </cell>
          <cell r="H11">
            <v>124206708</v>
          </cell>
          <cell r="I11">
            <v>9719449</v>
          </cell>
          <cell r="J11">
            <v>3.64</v>
          </cell>
          <cell r="K11">
            <v>12.78</v>
          </cell>
          <cell r="L11" t="str">
            <v xml:space="preserve">      </v>
          </cell>
          <cell r="M11" t="str">
            <v xml:space="preserve">     </v>
          </cell>
          <cell r="N11">
            <v>0</v>
          </cell>
          <cell r="O11">
            <v>33.5</v>
          </cell>
          <cell r="P11">
            <v>12.9</v>
          </cell>
        </row>
        <row r="12">
          <cell r="A12">
            <v>53.08</v>
          </cell>
          <cell r="B12" t="str">
            <v xml:space="preserve">       </v>
          </cell>
          <cell r="C12">
            <v>29</v>
          </cell>
          <cell r="D12" t="str">
            <v xml:space="preserve">L1.5 </v>
          </cell>
          <cell r="E12">
            <v>15</v>
          </cell>
          <cell r="F12">
            <v>283630875</v>
          </cell>
          <cell r="G12">
            <v>99153268</v>
          </cell>
          <cell r="H12">
            <v>141932976</v>
          </cell>
          <cell r="I12">
            <v>8317475</v>
          </cell>
          <cell r="J12">
            <v>2.93</v>
          </cell>
          <cell r="K12">
            <v>17.059999999999999</v>
          </cell>
          <cell r="L12" t="str">
            <v xml:space="preserve">      </v>
          </cell>
          <cell r="M12" t="str">
            <v xml:space="preserve">     </v>
          </cell>
          <cell r="N12">
            <v>0</v>
          </cell>
          <cell r="O12">
            <v>35</v>
          </cell>
          <cell r="P12">
            <v>18.3</v>
          </cell>
        </row>
        <row r="13">
          <cell r="A13">
            <v>53.09</v>
          </cell>
          <cell r="B13" t="str">
            <v xml:space="preserve">       </v>
          </cell>
          <cell r="C13">
            <v>25</v>
          </cell>
          <cell r="D13" t="str">
            <v xml:space="preserve">R1   </v>
          </cell>
          <cell r="E13">
            <v>21</v>
          </cell>
          <cell r="F13">
            <v>25543116</v>
          </cell>
          <cell r="G13">
            <v>15442544</v>
          </cell>
          <cell r="H13">
            <v>4736518</v>
          </cell>
          <cell r="I13">
            <v>807162</v>
          </cell>
          <cell r="J13">
            <v>3.16</v>
          </cell>
          <cell r="K13">
            <v>5.87</v>
          </cell>
          <cell r="L13" t="str">
            <v xml:space="preserve">      </v>
          </cell>
          <cell r="M13" t="str">
            <v xml:space="preserve">     </v>
          </cell>
          <cell r="N13">
            <v>0</v>
          </cell>
          <cell r="O13">
            <v>60.5</v>
          </cell>
          <cell r="P13">
            <v>33.299999999999997</v>
          </cell>
        </row>
        <row r="14">
          <cell r="A14">
            <v>53.1</v>
          </cell>
          <cell r="B14" t="str">
            <v xml:space="preserve">       </v>
          </cell>
          <cell r="C14">
            <v>25</v>
          </cell>
          <cell r="D14" t="str">
            <v xml:space="preserve">R1   </v>
          </cell>
          <cell r="E14">
            <v>13</v>
          </cell>
          <cell r="F14">
            <v>2788399</v>
          </cell>
          <cell r="G14">
            <v>876433</v>
          </cell>
          <cell r="H14">
            <v>1549474</v>
          </cell>
          <cell r="I14">
            <v>97036</v>
          </cell>
          <cell r="J14">
            <v>3.48</v>
          </cell>
          <cell r="K14">
            <v>15.97</v>
          </cell>
          <cell r="L14" t="str">
            <v xml:space="preserve">      </v>
          </cell>
          <cell r="M14" t="str">
            <v xml:space="preserve">     </v>
          </cell>
          <cell r="N14">
            <v>0</v>
          </cell>
          <cell r="O14">
            <v>31.4</v>
          </cell>
          <cell r="P14">
            <v>13.9</v>
          </cell>
        </row>
        <row r="15">
          <cell r="A15">
            <v>53.11</v>
          </cell>
          <cell r="B15" t="str">
            <v xml:space="preserve">       </v>
          </cell>
          <cell r="C15">
            <v>20</v>
          </cell>
          <cell r="D15" t="str">
            <v xml:space="preserve">L1.5 </v>
          </cell>
          <cell r="E15">
            <v>16</v>
          </cell>
          <cell r="F15">
            <v>12708909</v>
          </cell>
          <cell r="G15">
            <v>4220532</v>
          </cell>
          <cell r="H15">
            <v>6454952</v>
          </cell>
          <cell r="I15">
            <v>533774</v>
          </cell>
          <cell r="J15">
            <v>4.2</v>
          </cell>
          <cell r="K15">
            <v>12.09</v>
          </cell>
          <cell r="L15" t="str">
            <v xml:space="preserve">      </v>
          </cell>
          <cell r="M15" t="str">
            <v xml:space="preserve">     </v>
          </cell>
          <cell r="N15">
            <v>0</v>
          </cell>
          <cell r="O15">
            <v>33.200000000000003</v>
          </cell>
          <cell r="P15">
            <v>10.1</v>
          </cell>
        </row>
        <row r="16">
          <cell r="A16">
            <v>53.12</v>
          </cell>
          <cell r="B16" t="str">
            <v xml:space="preserve">       </v>
          </cell>
          <cell r="C16">
            <v>24</v>
          </cell>
          <cell r="D16" t="str">
            <v xml:space="preserve">S2   </v>
          </cell>
          <cell r="E16">
            <v>7</v>
          </cell>
          <cell r="F16">
            <v>19853347.620000001</v>
          </cell>
          <cell r="G16">
            <v>986379</v>
          </cell>
          <cell r="H16">
            <v>17477234</v>
          </cell>
          <cell r="I16">
            <v>769933</v>
          </cell>
          <cell r="J16">
            <v>3.88</v>
          </cell>
          <cell r="K16">
            <v>22.7</v>
          </cell>
          <cell r="L16" t="str">
            <v xml:space="preserve">      </v>
          </cell>
          <cell r="M16" t="str">
            <v xml:space="preserve">     </v>
          </cell>
          <cell r="N16">
            <v>0</v>
          </cell>
          <cell r="O16">
            <v>5</v>
          </cell>
          <cell r="P16">
            <v>1.5</v>
          </cell>
        </row>
        <row r="17">
          <cell r="A17">
            <v>53.14</v>
          </cell>
          <cell r="B17" t="str">
            <v xml:space="preserve">       </v>
          </cell>
          <cell r="C17">
            <v>29</v>
          </cell>
          <cell r="D17" t="str">
            <v xml:space="preserve">L2.5 </v>
          </cell>
          <cell r="E17">
            <v>21</v>
          </cell>
          <cell r="F17">
            <v>16707739</v>
          </cell>
          <cell r="G17">
            <v>4929625</v>
          </cell>
          <cell r="H17">
            <v>8269489</v>
          </cell>
          <cell r="I17">
            <v>455369</v>
          </cell>
          <cell r="J17">
            <v>2.73</v>
          </cell>
          <cell r="K17">
            <v>18.16</v>
          </cell>
          <cell r="L17" t="str">
            <v xml:space="preserve">      </v>
          </cell>
          <cell r="M17" t="str">
            <v xml:space="preserve">     </v>
          </cell>
          <cell r="N17">
            <v>0</v>
          </cell>
          <cell r="O17">
            <v>29.5</v>
          </cell>
          <cell r="P17">
            <v>13.9</v>
          </cell>
        </row>
        <row r="18">
          <cell r="A18">
            <v>53.15</v>
          </cell>
          <cell r="B18" t="str">
            <v xml:space="preserve">       </v>
          </cell>
          <cell r="C18">
            <v>28</v>
          </cell>
          <cell r="D18" t="str">
            <v xml:space="preserve">R2   </v>
          </cell>
          <cell r="E18">
            <v>19</v>
          </cell>
          <cell r="F18">
            <v>27286566</v>
          </cell>
          <cell r="G18">
            <v>8076160</v>
          </cell>
          <cell r="H18">
            <v>14025958</v>
          </cell>
          <cell r="I18">
            <v>789046</v>
          </cell>
          <cell r="J18">
            <v>2.89</v>
          </cell>
          <cell r="K18">
            <v>17.78</v>
          </cell>
          <cell r="L18" t="str">
            <v xml:space="preserve">      </v>
          </cell>
          <cell r="M18" t="str">
            <v xml:space="preserve">     </v>
          </cell>
          <cell r="N18">
            <v>0</v>
          </cell>
          <cell r="O18">
            <v>29.6</v>
          </cell>
          <cell r="P18">
            <v>13.7</v>
          </cell>
        </row>
        <row r="19">
          <cell r="A19">
            <v>53.16</v>
          </cell>
          <cell r="B19" t="str">
            <v xml:space="preserve">       </v>
          </cell>
          <cell r="C19">
            <v>23</v>
          </cell>
          <cell r="D19" t="str">
            <v xml:space="preserve">L2   </v>
          </cell>
          <cell r="E19">
            <v>11</v>
          </cell>
          <cell r="F19">
            <v>7558418</v>
          </cell>
          <cell r="G19">
            <v>4564171</v>
          </cell>
          <cell r="H19">
            <v>2162821</v>
          </cell>
          <cell r="I19">
            <v>292624</v>
          </cell>
          <cell r="J19">
            <v>3.87</v>
          </cell>
          <cell r="K19">
            <v>7.39</v>
          </cell>
          <cell r="L19" t="str">
            <v xml:space="preserve">      </v>
          </cell>
          <cell r="M19" t="str">
            <v xml:space="preserve">     </v>
          </cell>
          <cell r="N19">
            <v>0</v>
          </cell>
          <cell r="O19">
            <v>60.4</v>
          </cell>
          <cell r="P19">
            <v>29.5</v>
          </cell>
        </row>
        <row r="20">
          <cell r="A20">
            <v>53.17</v>
          </cell>
          <cell r="B20" t="str">
            <v xml:space="preserve">       </v>
          </cell>
          <cell r="C20">
            <v>24</v>
          </cell>
          <cell r="D20" t="str">
            <v xml:space="preserve">L2.5 </v>
          </cell>
          <cell r="E20">
            <v>12</v>
          </cell>
          <cell r="F20">
            <v>469999771.38</v>
          </cell>
          <cell r="G20">
            <v>164500992</v>
          </cell>
          <cell r="H20">
            <v>249098807</v>
          </cell>
          <cell r="I20">
            <v>17247112</v>
          </cell>
          <cell r="J20">
            <v>3.67</v>
          </cell>
          <cell r="K20">
            <v>14.44</v>
          </cell>
          <cell r="L20" t="str">
            <v xml:space="preserve">      </v>
          </cell>
          <cell r="M20" t="str">
            <v xml:space="preserve">     </v>
          </cell>
          <cell r="N20">
            <v>0</v>
          </cell>
          <cell r="O20">
            <v>35</v>
          </cell>
          <cell r="P20">
            <v>11.3</v>
          </cell>
        </row>
        <row r="21">
          <cell r="A21">
            <v>53.53</v>
          </cell>
          <cell r="B21" t="str">
            <v xml:space="preserve">       </v>
          </cell>
          <cell r="C21">
            <v>9</v>
          </cell>
          <cell r="D21" t="str">
            <v xml:space="preserve">L1   </v>
          </cell>
          <cell r="E21">
            <v>31</v>
          </cell>
          <cell r="F21">
            <v>27418147</v>
          </cell>
          <cell r="G21">
            <v>9639984</v>
          </cell>
          <cell r="H21">
            <v>9278537</v>
          </cell>
          <cell r="I21">
            <v>2101848</v>
          </cell>
          <cell r="J21">
            <v>7.67</v>
          </cell>
          <cell r="K21">
            <v>4.41</v>
          </cell>
          <cell r="L21" t="str">
            <v xml:space="preserve">      </v>
          </cell>
          <cell r="M21" t="str">
            <v xml:space="preserve">     </v>
          </cell>
          <cell r="N21">
            <v>0</v>
          </cell>
          <cell r="O21">
            <v>35.200000000000003</v>
          </cell>
          <cell r="P21">
            <v>8.4</v>
          </cell>
        </row>
        <row r="22">
          <cell r="A22">
            <v>53.54</v>
          </cell>
          <cell r="B22" t="str">
            <v xml:space="preserve">       </v>
          </cell>
          <cell r="C22">
            <v>13</v>
          </cell>
          <cell r="D22" t="str">
            <v xml:space="preserve">L1.5 </v>
          </cell>
          <cell r="E22">
            <v>21</v>
          </cell>
          <cell r="F22">
            <v>57226879</v>
          </cell>
          <cell r="G22">
            <v>1668221</v>
          </cell>
          <cell r="H22">
            <v>43541013</v>
          </cell>
          <cell r="I22">
            <v>3476590</v>
          </cell>
          <cell r="J22">
            <v>6.08</v>
          </cell>
          <cell r="K22">
            <v>12.52</v>
          </cell>
          <cell r="L22" t="str">
            <v xml:space="preserve">      </v>
          </cell>
          <cell r="M22" t="str">
            <v xml:space="preserve">     </v>
          </cell>
          <cell r="N22">
            <v>0</v>
          </cell>
          <cell r="O22">
            <v>2.9</v>
          </cell>
          <cell r="P22">
            <v>0.5</v>
          </cell>
        </row>
        <row r="23">
          <cell r="A23">
            <v>53.55</v>
          </cell>
          <cell r="B23" t="str">
            <v xml:space="preserve">       </v>
          </cell>
          <cell r="C23">
            <v>13</v>
          </cell>
          <cell r="D23" t="str">
            <v xml:space="preserve">R1.5 </v>
          </cell>
          <cell r="E23">
            <v>33</v>
          </cell>
          <cell r="F23">
            <v>68958927</v>
          </cell>
          <cell r="G23">
            <v>9879732</v>
          </cell>
          <cell r="H23">
            <v>36322749</v>
          </cell>
          <cell r="I23">
            <v>3552971</v>
          </cell>
          <cell r="J23">
            <v>5.15</v>
          </cell>
          <cell r="K23">
            <v>10.220000000000001</v>
          </cell>
          <cell r="L23" t="str">
            <v xml:space="preserve">      </v>
          </cell>
          <cell r="M23" t="str">
            <v xml:space="preserve">     </v>
          </cell>
          <cell r="N23">
            <v>0</v>
          </cell>
          <cell r="O23">
            <v>14.3</v>
          </cell>
          <cell r="P23">
            <v>3.7</v>
          </cell>
        </row>
        <row r="24">
          <cell r="A24">
            <v>53.56</v>
          </cell>
          <cell r="B24" t="str">
            <v xml:space="preserve">       </v>
          </cell>
          <cell r="C24">
            <v>12</v>
          </cell>
          <cell r="D24" t="str">
            <v xml:space="preserve">L1   </v>
          </cell>
          <cell r="E24">
            <v>25</v>
          </cell>
          <cell r="F24">
            <v>72970541</v>
          </cell>
          <cell r="G24">
            <v>9085726</v>
          </cell>
          <cell r="H24">
            <v>45642180</v>
          </cell>
          <cell r="I24">
            <v>4558835</v>
          </cell>
          <cell r="J24">
            <v>6.25</v>
          </cell>
          <cell r="K24">
            <v>10.01</v>
          </cell>
          <cell r="L24" t="str">
            <v xml:space="preserve">      </v>
          </cell>
          <cell r="M24" t="str">
            <v xml:space="preserve">     </v>
          </cell>
          <cell r="N24">
            <v>0</v>
          </cell>
          <cell r="O24">
            <v>12.5</v>
          </cell>
          <cell r="P24">
            <v>3.1</v>
          </cell>
        </row>
        <row r="25">
          <cell r="A25">
            <v>53.57</v>
          </cell>
          <cell r="B25" t="str">
            <v xml:space="preserve">       </v>
          </cell>
          <cell r="C25">
            <v>6</v>
          </cell>
          <cell r="D25" t="str">
            <v xml:space="preserve">R2   </v>
          </cell>
          <cell r="E25">
            <v>20</v>
          </cell>
          <cell r="F25">
            <v>37044713</v>
          </cell>
          <cell r="G25">
            <v>17729742</v>
          </cell>
          <cell r="H25">
            <v>11906028</v>
          </cell>
          <cell r="I25">
            <v>4940283</v>
          </cell>
          <cell r="J25">
            <v>13.34</v>
          </cell>
          <cell r="K25">
            <v>2.41</v>
          </cell>
          <cell r="L25" t="str">
            <v xml:space="preserve">      </v>
          </cell>
          <cell r="M25" t="str">
            <v xml:space="preserve">     </v>
          </cell>
          <cell r="N25">
            <v>0</v>
          </cell>
          <cell r="O25">
            <v>47.9</v>
          </cell>
          <cell r="P25">
            <v>5.2</v>
          </cell>
        </row>
        <row r="26">
          <cell r="A26">
            <v>53.58</v>
          </cell>
          <cell r="B26" t="str">
            <v xml:space="preserve">       </v>
          </cell>
          <cell r="C26">
            <v>14</v>
          </cell>
          <cell r="D26" t="str">
            <v xml:space="preserve">L1.5 </v>
          </cell>
          <cell r="E26">
            <v>38</v>
          </cell>
          <cell r="F26">
            <v>7923659</v>
          </cell>
          <cell r="G26">
            <v>804975</v>
          </cell>
          <cell r="H26">
            <v>4107694</v>
          </cell>
          <cell r="I26">
            <v>350765</v>
          </cell>
          <cell r="J26">
            <v>4.43</v>
          </cell>
          <cell r="K26">
            <v>11.71</v>
          </cell>
          <cell r="L26" t="str">
            <v xml:space="preserve">      </v>
          </cell>
          <cell r="M26" t="str">
            <v xml:space="preserve">     </v>
          </cell>
          <cell r="N26">
            <v>0</v>
          </cell>
          <cell r="O26">
            <v>10.199999999999999</v>
          </cell>
          <cell r="P26">
            <v>3</v>
          </cell>
        </row>
        <row r="27">
          <cell r="A27">
            <v>53.65</v>
          </cell>
          <cell r="B27" t="str">
            <v xml:space="preserve">       </v>
          </cell>
          <cell r="C27">
            <v>8</v>
          </cell>
          <cell r="D27" t="str">
            <v xml:space="preserve">R1   </v>
          </cell>
          <cell r="E27">
            <v>19</v>
          </cell>
          <cell r="F27">
            <v>3799499</v>
          </cell>
          <cell r="G27">
            <v>1303701</v>
          </cell>
          <cell r="H27">
            <v>1773893</v>
          </cell>
          <cell r="I27">
            <v>384699</v>
          </cell>
          <cell r="J27">
            <v>10.119999999999999</v>
          </cell>
          <cell r="K27">
            <v>4.6100000000000003</v>
          </cell>
          <cell r="L27" t="str">
            <v xml:space="preserve">      </v>
          </cell>
          <cell r="M27" t="str">
            <v xml:space="preserve">     </v>
          </cell>
          <cell r="N27">
            <v>0</v>
          </cell>
          <cell r="O27">
            <v>34.299999999999997</v>
          </cell>
          <cell r="P27">
            <v>5.3</v>
          </cell>
        </row>
        <row r="28">
          <cell r="A28">
            <v>53.67</v>
          </cell>
          <cell r="B28" t="str">
            <v xml:space="preserve">       </v>
          </cell>
          <cell r="C28">
            <v>9</v>
          </cell>
          <cell r="D28" t="str">
            <v xml:space="preserve">L2   </v>
          </cell>
          <cell r="E28">
            <v>36</v>
          </cell>
          <cell r="F28">
            <v>11510500</v>
          </cell>
          <cell r="G28">
            <v>409590</v>
          </cell>
          <cell r="H28">
            <v>6957130</v>
          </cell>
          <cell r="I28">
            <v>818443</v>
          </cell>
          <cell r="J28">
            <v>7.11</v>
          </cell>
          <cell r="K28">
            <v>8.5</v>
          </cell>
          <cell r="L28" t="str">
            <v xml:space="preserve">      </v>
          </cell>
          <cell r="M28" t="str">
            <v xml:space="preserve">     </v>
          </cell>
          <cell r="N28">
            <v>0</v>
          </cell>
          <cell r="O28">
            <v>3.6</v>
          </cell>
          <cell r="P28">
            <v>0.5</v>
          </cell>
        </row>
        <row r="29">
          <cell r="A29">
            <v>58.01</v>
          </cell>
          <cell r="B29" t="str">
            <v xml:space="preserve">       </v>
          </cell>
          <cell r="C29">
            <v>10</v>
          </cell>
          <cell r="D29" t="str">
            <v xml:space="preserve">SQ   </v>
          </cell>
          <cell r="E29">
            <v>60</v>
          </cell>
          <cell r="F29">
            <v>25688461</v>
          </cell>
          <cell r="G29">
            <v>5596307</v>
          </cell>
          <cell r="H29">
            <v>4679077</v>
          </cell>
          <cell r="I29">
            <v>1027538</v>
          </cell>
          <cell r="J29">
            <v>4</v>
          </cell>
          <cell r="K29">
            <v>4.55</v>
          </cell>
          <cell r="L29" t="str">
            <v xml:space="preserve">      </v>
          </cell>
          <cell r="M29" t="str">
            <v xml:space="preserve">     </v>
          </cell>
          <cell r="N29">
            <v>0</v>
          </cell>
          <cell r="O29">
            <v>21.8</v>
          </cell>
          <cell r="P29">
            <v>5.4</v>
          </cell>
        </row>
        <row r="30">
          <cell r="A30">
            <v>58.02</v>
          </cell>
          <cell r="B30" t="str">
            <v xml:space="preserve">       </v>
          </cell>
          <cell r="C30">
            <v>8</v>
          </cell>
          <cell r="D30" t="str">
            <v xml:space="preserve">R2.5 </v>
          </cell>
          <cell r="E30">
            <v>10</v>
          </cell>
          <cell r="F30">
            <v>78931942</v>
          </cell>
          <cell r="G30">
            <v>33464516</v>
          </cell>
          <cell r="H30">
            <v>37574232</v>
          </cell>
          <cell r="I30">
            <v>8879844</v>
          </cell>
          <cell r="J30">
            <v>11.25</v>
          </cell>
          <cell r="K30">
            <v>4.2300000000000004</v>
          </cell>
          <cell r="L30" t="str">
            <v xml:space="preserve">      </v>
          </cell>
          <cell r="M30" t="str">
            <v xml:space="preserve">     </v>
          </cell>
          <cell r="N30">
            <v>0</v>
          </cell>
          <cell r="O30">
            <v>42.4</v>
          </cell>
          <cell r="P30">
            <v>4.8</v>
          </cell>
        </row>
        <row r="31">
          <cell r="A31">
            <v>58.03</v>
          </cell>
          <cell r="B31" t="str">
            <v xml:space="preserve">       </v>
          </cell>
          <cell r="C31">
            <v>11</v>
          </cell>
          <cell r="D31" t="str">
            <v xml:space="preserve">L1.5 </v>
          </cell>
          <cell r="E31">
            <v>10</v>
          </cell>
          <cell r="F31">
            <v>145854132</v>
          </cell>
          <cell r="G31">
            <v>54600592</v>
          </cell>
          <cell r="H31">
            <v>76668127</v>
          </cell>
          <cell r="I31">
            <v>11932327</v>
          </cell>
          <cell r="J31">
            <v>8.18</v>
          </cell>
          <cell r="K31">
            <v>6.43</v>
          </cell>
          <cell r="L31" t="str">
            <v xml:space="preserve">      </v>
          </cell>
          <cell r="M31" t="str">
            <v xml:space="preserve">     </v>
          </cell>
          <cell r="N31">
            <v>0</v>
          </cell>
          <cell r="O31">
            <v>37.4</v>
          </cell>
          <cell r="P31">
            <v>7.7</v>
          </cell>
        </row>
        <row r="32">
          <cell r="A32">
            <v>58.04</v>
          </cell>
          <cell r="B32" t="str">
            <v xml:space="preserve">       </v>
          </cell>
          <cell r="C32">
            <v>15</v>
          </cell>
          <cell r="D32" t="str">
            <v xml:space="preserve">L0   </v>
          </cell>
          <cell r="E32">
            <v>10</v>
          </cell>
          <cell r="F32">
            <v>3583276</v>
          </cell>
          <cell r="G32">
            <v>856770</v>
          </cell>
          <cell r="H32">
            <v>2368178</v>
          </cell>
          <cell r="I32">
            <v>215104</v>
          </cell>
          <cell r="J32">
            <v>6</v>
          </cell>
          <cell r="K32">
            <v>11.01</v>
          </cell>
          <cell r="L32" t="str">
            <v xml:space="preserve">      </v>
          </cell>
          <cell r="M32" t="str">
            <v xml:space="preserve">     </v>
          </cell>
          <cell r="N32">
            <v>0</v>
          </cell>
          <cell r="O32">
            <v>23.9</v>
          </cell>
          <cell r="P32">
            <v>8.6</v>
          </cell>
        </row>
        <row r="33">
          <cell r="A33">
            <v>58.05</v>
          </cell>
          <cell r="B33" t="str">
            <v xml:space="preserve">       </v>
          </cell>
          <cell r="C33">
            <v>7</v>
          </cell>
          <cell r="D33" t="str">
            <v xml:space="preserve">S2   </v>
          </cell>
          <cell r="E33">
            <v>0</v>
          </cell>
          <cell r="F33">
            <v>4045066</v>
          </cell>
          <cell r="G33">
            <v>2211723</v>
          </cell>
          <cell r="H33">
            <v>1833343</v>
          </cell>
          <cell r="I33">
            <v>578040</v>
          </cell>
          <cell r="J33">
            <v>14.29</v>
          </cell>
          <cell r="K33">
            <v>3.17</v>
          </cell>
          <cell r="L33" t="str">
            <v xml:space="preserve">      </v>
          </cell>
          <cell r="M33" t="str">
            <v xml:space="preserve">     </v>
          </cell>
          <cell r="N33">
            <v>0</v>
          </cell>
          <cell r="O33">
            <v>54.7</v>
          </cell>
          <cell r="P33">
            <v>5</v>
          </cell>
        </row>
      </sheetData>
      <sheetData sheetId="7">
        <row r="1">
          <cell r="A1">
            <v>52.01</v>
          </cell>
          <cell r="B1" t="str">
            <v xml:space="preserve">    Diesel Locomotives - Yard</v>
          </cell>
        </row>
        <row r="2">
          <cell r="A2">
            <v>52.02</v>
          </cell>
          <cell r="B2" t="str">
            <v xml:space="preserve">    Diesel Locomotives - Road</v>
          </cell>
        </row>
        <row r="3">
          <cell r="A3">
            <v>52.05</v>
          </cell>
          <cell r="B3" t="str">
            <v xml:space="preserve">    Locomotives - Other</v>
          </cell>
        </row>
        <row r="4">
          <cell r="A4">
            <v>52.12</v>
          </cell>
          <cell r="B4" t="str">
            <v xml:space="preserve">    Locomotives - Multipurpose</v>
          </cell>
        </row>
        <row r="5">
          <cell r="A5">
            <v>53.01</v>
          </cell>
          <cell r="B5" t="str">
            <v xml:space="preserve">    Box - Plain - 40 Ft </v>
          </cell>
        </row>
        <row r="6">
          <cell r="A6">
            <v>53.02</v>
          </cell>
          <cell r="B6" t="str">
            <v xml:space="preserve">    Box - Plain - 50 Ft &amp; Longer</v>
          </cell>
        </row>
        <row r="7">
          <cell r="A7">
            <v>53.03</v>
          </cell>
          <cell r="B7" t="str">
            <v xml:space="preserve">    Box - Equipped</v>
          </cell>
        </row>
        <row r="8">
          <cell r="A8">
            <v>53.04</v>
          </cell>
          <cell r="B8" t="str">
            <v xml:space="preserve">    Gondola - Plain </v>
          </cell>
        </row>
        <row r="9">
          <cell r="A9">
            <v>53.05</v>
          </cell>
          <cell r="B9" t="str">
            <v xml:space="preserve">    Gondola - Equipped</v>
          </cell>
        </row>
        <row r="10">
          <cell r="A10">
            <v>53.06</v>
          </cell>
          <cell r="B10" t="str">
            <v xml:space="preserve">    Hopper - Covered</v>
          </cell>
        </row>
        <row r="11">
          <cell r="A11">
            <v>53.07</v>
          </cell>
          <cell r="B11" t="str">
            <v xml:space="preserve">    Hopper- Open Top - General Service</v>
          </cell>
        </row>
        <row r="12">
          <cell r="A12">
            <v>53.08</v>
          </cell>
          <cell r="B12" t="str">
            <v xml:space="preserve">    Hopper - Open Top - Special Service</v>
          </cell>
        </row>
        <row r="13">
          <cell r="A13">
            <v>53.09</v>
          </cell>
          <cell r="B13" t="str">
            <v xml:space="preserve">    Refrigerator - Mechanical</v>
          </cell>
        </row>
        <row r="14">
          <cell r="A14">
            <v>53.1</v>
          </cell>
          <cell r="B14" t="str">
            <v xml:space="preserve">    Refrigerator - Non-Mechanical</v>
          </cell>
        </row>
        <row r="15">
          <cell r="A15">
            <v>53.11</v>
          </cell>
          <cell r="B15" t="str">
            <v xml:space="preserve">    Flat - TOFC/COFC</v>
          </cell>
        </row>
        <row r="16">
          <cell r="A16">
            <v>53.12</v>
          </cell>
          <cell r="B16" t="str">
            <v xml:space="preserve">    Flat - Multi-Level</v>
          </cell>
        </row>
        <row r="17">
          <cell r="A17">
            <v>53.13</v>
          </cell>
          <cell r="B17" t="str">
            <v xml:space="preserve">    Flat - General Service</v>
          </cell>
        </row>
        <row r="18">
          <cell r="A18">
            <v>53.14</v>
          </cell>
          <cell r="B18" t="str">
            <v xml:space="preserve">    Flat - Other</v>
          </cell>
        </row>
        <row r="19">
          <cell r="A19">
            <v>53.15</v>
          </cell>
          <cell r="B19" t="str">
            <v xml:space="preserve">    All Other Freight Cars</v>
          </cell>
        </row>
        <row r="20">
          <cell r="A20">
            <v>53.16</v>
          </cell>
          <cell r="B20" t="str">
            <v xml:space="preserve">    Cabooses</v>
          </cell>
        </row>
        <row r="21">
          <cell r="A21">
            <v>53.17</v>
          </cell>
          <cell r="B21" t="str">
            <v xml:space="preserve">    Auto-Racks</v>
          </cell>
        </row>
        <row r="22">
          <cell r="A22">
            <v>53.53</v>
          </cell>
          <cell r="B22" t="str">
            <v xml:space="preserve">    Box - Equipped - Secondhand</v>
          </cell>
        </row>
        <row r="23">
          <cell r="A23">
            <v>53.54</v>
          </cell>
          <cell r="B23" t="str">
            <v xml:space="preserve">    Gondola - Plain - Secondhand</v>
          </cell>
        </row>
        <row r="24">
          <cell r="A24">
            <v>53.55</v>
          </cell>
          <cell r="B24" t="str">
            <v xml:space="preserve">    Gondola - Equipped - Secondhand</v>
          </cell>
        </row>
        <row r="25">
          <cell r="A25">
            <v>53.56</v>
          </cell>
          <cell r="B25" t="str">
            <v xml:space="preserve">    Hopper - Covered - Secondhand</v>
          </cell>
        </row>
        <row r="26">
          <cell r="A26">
            <v>53.57</v>
          </cell>
          <cell r="B26" t="str">
            <v xml:space="preserve">    Hopper- Open Top - GS - Secondhand</v>
          </cell>
        </row>
        <row r="27">
          <cell r="A27">
            <v>53.58</v>
          </cell>
          <cell r="B27" t="str">
            <v xml:space="preserve">    Hopper - Open Top - SS - Secondhand</v>
          </cell>
        </row>
        <row r="28">
          <cell r="A28">
            <v>53.65</v>
          </cell>
          <cell r="B28" t="str">
            <v xml:space="preserve">    All Other Freight Cars - Secondhand</v>
          </cell>
        </row>
        <row r="29">
          <cell r="A29">
            <v>53.67</v>
          </cell>
          <cell r="B29" t="str">
            <v xml:space="preserve">    Auto-Racks - Secondhand</v>
          </cell>
        </row>
        <row r="30">
          <cell r="A30">
            <v>58.01</v>
          </cell>
          <cell r="B30" t="str">
            <v xml:space="preserve">    Airplanes</v>
          </cell>
        </row>
        <row r="31">
          <cell r="A31">
            <v>58.02</v>
          </cell>
          <cell r="B31" t="str">
            <v xml:space="preserve">    Automobiles</v>
          </cell>
        </row>
        <row r="32">
          <cell r="A32">
            <v>58.03</v>
          </cell>
          <cell r="B32" t="str">
            <v xml:space="preserve">    Trucks</v>
          </cell>
        </row>
        <row r="33">
          <cell r="A33">
            <v>58.04</v>
          </cell>
          <cell r="B33" t="str">
            <v xml:space="preserve">    Other</v>
          </cell>
        </row>
        <row r="34">
          <cell r="A34">
            <v>58.05</v>
          </cell>
          <cell r="B34" t="str">
            <v xml:space="preserve">    Spare Parts</v>
          </cell>
        </row>
        <row r="35">
          <cell r="A35">
            <v>59.1</v>
          </cell>
          <cell r="B35" t="str">
            <v xml:space="preserve">    Computers - Hardware</v>
          </cell>
        </row>
        <row r="36">
          <cell r="A36">
            <v>59.21</v>
          </cell>
          <cell r="B36" t="str">
            <v xml:space="preserve">    Computers - Software - PTC</v>
          </cell>
        </row>
        <row r="37">
          <cell r="A37">
            <v>59.22</v>
          </cell>
          <cell r="B37" t="str">
            <v xml:space="preserve">    Computers - Software - Other</v>
          </cell>
        </row>
      </sheetData>
      <sheetData sheetId="8">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29</v>
          </cell>
          <cell r="D2" t="str">
            <v xml:space="preserve">R2   </v>
          </cell>
          <cell r="E2">
            <v>21</v>
          </cell>
          <cell r="F2">
            <v>449690.73</v>
          </cell>
          <cell r="G2">
            <v>103065</v>
          </cell>
          <cell r="H2">
            <v>252191</v>
          </cell>
          <cell r="I2">
            <v>22366</v>
          </cell>
          <cell r="J2">
            <v>4.97</v>
          </cell>
          <cell r="K2">
            <v>11.28</v>
          </cell>
          <cell r="L2" t="str">
            <v xml:space="preserve">      </v>
          </cell>
          <cell r="M2" t="str">
            <v xml:space="preserve">     </v>
          </cell>
          <cell r="N2">
            <v>0</v>
          </cell>
          <cell r="O2">
            <v>22.9</v>
          </cell>
          <cell r="P2">
            <v>22.8</v>
          </cell>
        </row>
        <row r="3">
          <cell r="A3">
            <v>52.02</v>
          </cell>
          <cell r="B3" t="str">
            <v xml:space="preserve">       </v>
          </cell>
          <cell r="C3">
            <v>26</v>
          </cell>
          <cell r="D3" t="str">
            <v xml:space="preserve">S1.5 </v>
          </cell>
          <cell r="E3">
            <v>14</v>
          </cell>
          <cell r="F3">
            <v>183138548.21000001</v>
          </cell>
          <cell r="G3">
            <v>44095227</v>
          </cell>
          <cell r="H3">
            <v>113403924</v>
          </cell>
          <cell r="I3">
            <v>9589454</v>
          </cell>
          <cell r="J3">
            <v>5.24</v>
          </cell>
          <cell r="K3">
            <v>11.83</v>
          </cell>
          <cell r="L3" t="str">
            <v xml:space="preserve">      </v>
          </cell>
          <cell r="M3" t="str">
            <v xml:space="preserve">     </v>
          </cell>
          <cell r="N3">
            <v>0</v>
          </cell>
          <cell r="O3">
            <v>24.1</v>
          </cell>
          <cell r="P3">
            <v>16.8</v>
          </cell>
        </row>
        <row r="4">
          <cell r="A4">
            <v>52.05</v>
          </cell>
          <cell r="B4" t="str">
            <v xml:space="preserve">       </v>
          </cell>
          <cell r="C4">
            <v>26</v>
          </cell>
          <cell r="D4" t="str">
            <v xml:space="preserve">R2   </v>
          </cell>
          <cell r="E4">
            <v>9</v>
          </cell>
          <cell r="F4">
            <v>1051990.8899999999</v>
          </cell>
          <cell r="G4">
            <v>255729</v>
          </cell>
          <cell r="H4">
            <v>701583</v>
          </cell>
          <cell r="I4">
            <v>96538</v>
          </cell>
          <cell r="J4">
            <v>9.18</v>
          </cell>
          <cell r="K4">
            <v>7.27</v>
          </cell>
          <cell r="L4" t="str">
            <v xml:space="preserve">      </v>
          </cell>
          <cell r="M4" t="str">
            <v xml:space="preserve">     </v>
          </cell>
          <cell r="N4">
            <v>0</v>
          </cell>
          <cell r="O4">
            <v>24.3</v>
          </cell>
          <cell r="P4">
            <v>24.1</v>
          </cell>
        </row>
        <row r="5">
          <cell r="A5">
            <v>52.12</v>
          </cell>
          <cell r="B5" t="str">
            <v xml:space="preserve">       </v>
          </cell>
          <cell r="C5">
            <v>30</v>
          </cell>
          <cell r="D5" t="str">
            <v xml:space="preserve">R2.5 </v>
          </cell>
          <cell r="E5">
            <v>10</v>
          </cell>
          <cell r="F5">
            <v>32821063.670000002</v>
          </cell>
          <cell r="G5">
            <v>8079256</v>
          </cell>
          <cell r="H5">
            <v>21459701</v>
          </cell>
          <cell r="I5">
            <v>1762129</v>
          </cell>
          <cell r="J5">
            <v>5.37</v>
          </cell>
          <cell r="K5">
            <v>12.18</v>
          </cell>
          <cell r="L5" t="str">
            <v xml:space="preserve">      </v>
          </cell>
          <cell r="M5" t="str">
            <v xml:space="preserve">     </v>
          </cell>
          <cell r="N5">
            <v>0</v>
          </cell>
          <cell r="O5">
            <v>24.6</v>
          </cell>
          <cell r="P5">
            <v>20.8</v>
          </cell>
        </row>
        <row r="6">
          <cell r="A6">
            <v>53.02</v>
          </cell>
          <cell r="B6" t="str">
            <v xml:space="preserve">       </v>
          </cell>
          <cell r="C6">
            <v>25</v>
          </cell>
          <cell r="D6" t="str">
            <v xml:space="preserve">S1   </v>
          </cell>
          <cell r="E6">
            <v>80</v>
          </cell>
          <cell r="F6">
            <v>8981.56</v>
          </cell>
          <cell r="G6">
            <v>483</v>
          </cell>
          <cell r="H6">
            <v>1313</v>
          </cell>
          <cell r="I6">
            <v>99</v>
          </cell>
          <cell r="J6">
            <v>1.1000000000000001</v>
          </cell>
          <cell r="K6">
            <v>13.26</v>
          </cell>
          <cell r="L6" t="str">
            <v xml:space="preserve">      </v>
          </cell>
          <cell r="M6" t="str">
            <v xml:space="preserve">     </v>
          </cell>
          <cell r="N6">
            <v>0</v>
          </cell>
          <cell r="O6">
            <v>5.4</v>
          </cell>
          <cell r="P6">
            <v>14.5</v>
          </cell>
        </row>
        <row r="7">
          <cell r="A7">
            <v>53.03</v>
          </cell>
          <cell r="B7" t="str">
            <v xml:space="preserve">       </v>
          </cell>
          <cell r="C7">
            <v>27</v>
          </cell>
          <cell r="D7" t="str">
            <v xml:space="preserve">L2   </v>
          </cell>
          <cell r="E7">
            <v>80</v>
          </cell>
          <cell r="F7">
            <v>8129580.1500000004</v>
          </cell>
          <cell r="G7">
            <v>367786</v>
          </cell>
          <cell r="H7">
            <v>1258130</v>
          </cell>
          <cell r="I7">
            <v>96244</v>
          </cell>
          <cell r="J7">
            <v>1.18</v>
          </cell>
          <cell r="K7">
            <v>13.07</v>
          </cell>
          <cell r="L7" t="str">
            <v xml:space="preserve">      </v>
          </cell>
          <cell r="M7" t="str">
            <v xml:space="preserve">     </v>
          </cell>
          <cell r="N7">
            <v>0</v>
          </cell>
          <cell r="O7">
            <v>4.5</v>
          </cell>
          <cell r="P7">
            <v>18</v>
          </cell>
        </row>
        <row r="8">
          <cell r="A8">
            <v>53.04</v>
          </cell>
          <cell r="B8" t="str">
            <v xml:space="preserve">       </v>
          </cell>
          <cell r="C8">
            <v>30</v>
          </cell>
          <cell r="D8" t="str">
            <v xml:space="preserve">L2   </v>
          </cell>
          <cell r="E8">
            <v>72</v>
          </cell>
          <cell r="F8">
            <v>3159773.42</v>
          </cell>
          <cell r="G8">
            <v>211347</v>
          </cell>
          <cell r="H8">
            <v>673390</v>
          </cell>
          <cell r="I8">
            <v>37844</v>
          </cell>
          <cell r="J8">
            <v>1.2</v>
          </cell>
          <cell r="K8">
            <v>17.79</v>
          </cell>
          <cell r="L8" t="str">
            <v xml:space="preserve">      </v>
          </cell>
          <cell r="M8" t="str">
            <v xml:space="preserve">     </v>
          </cell>
          <cell r="N8">
            <v>0</v>
          </cell>
          <cell r="O8">
            <v>6.7</v>
          </cell>
          <cell r="P8">
            <v>13.9</v>
          </cell>
        </row>
        <row r="9">
          <cell r="A9">
            <v>53.05</v>
          </cell>
          <cell r="B9" t="str">
            <v xml:space="preserve">       </v>
          </cell>
          <cell r="C9">
            <v>34</v>
          </cell>
          <cell r="D9" t="str">
            <v xml:space="preserve">R1   </v>
          </cell>
          <cell r="E9">
            <v>69</v>
          </cell>
          <cell r="F9">
            <v>22232693.18</v>
          </cell>
          <cell r="G9">
            <v>1181482</v>
          </cell>
          <cell r="H9">
            <v>5710653</v>
          </cell>
          <cell r="I9">
            <v>258890</v>
          </cell>
          <cell r="J9">
            <v>1.1599999999999999</v>
          </cell>
          <cell r="K9">
            <v>22.06</v>
          </cell>
          <cell r="L9" t="str">
            <v xml:space="preserve">      </v>
          </cell>
          <cell r="M9" t="str">
            <v xml:space="preserve">     </v>
          </cell>
          <cell r="N9">
            <v>0</v>
          </cell>
          <cell r="O9">
            <v>5.3</v>
          </cell>
          <cell r="P9">
            <v>16.899999999999999</v>
          </cell>
        </row>
        <row r="10">
          <cell r="A10">
            <v>53.06</v>
          </cell>
          <cell r="B10" t="str">
            <v xml:space="preserve">       </v>
          </cell>
          <cell r="C10">
            <v>29</v>
          </cell>
          <cell r="D10" t="str">
            <v xml:space="preserve">R1.5 </v>
          </cell>
          <cell r="E10">
            <v>80</v>
          </cell>
          <cell r="F10">
            <v>2001982.88</v>
          </cell>
          <cell r="G10">
            <v>63407</v>
          </cell>
          <cell r="H10">
            <v>336990</v>
          </cell>
          <cell r="I10">
            <v>24573</v>
          </cell>
          <cell r="J10">
            <v>1.23</v>
          </cell>
          <cell r="K10">
            <v>13.71</v>
          </cell>
          <cell r="L10" t="str">
            <v xml:space="preserve">      </v>
          </cell>
          <cell r="M10" t="str">
            <v xml:space="preserve">     </v>
          </cell>
          <cell r="N10">
            <v>0</v>
          </cell>
          <cell r="O10">
            <v>3.2</v>
          </cell>
          <cell r="P10">
            <v>18.600000000000001</v>
          </cell>
        </row>
        <row r="11">
          <cell r="A11">
            <v>53.07</v>
          </cell>
          <cell r="B11" t="str">
            <v xml:space="preserve">       </v>
          </cell>
          <cell r="C11">
            <v>22</v>
          </cell>
          <cell r="D11" t="str">
            <v xml:space="preserve">L2.5 </v>
          </cell>
          <cell r="E11">
            <v>50</v>
          </cell>
          <cell r="F11">
            <v>21581017.949999999</v>
          </cell>
          <cell r="G11">
            <v>3429973</v>
          </cell>
          <cell r="H11">
            <v>7360536</v>
          </cell>
          <cell r="I11">
            <v>794099</v>
          </cell>
          <cell r="J11">
            <v>3.68</v>
          </cell>
          <cell r="K11">
            <v>9.27</v>
          </cell>
          <cell r="L11" t="str">
            <v xml:space="preserve">      </v>
          </cell>
          <cell r="M11" t="str">
            <v xml:space="preserve">     </v>
          </cell>
          <cell r="N11">
            <v>0</v>
          </cell>
          <cell r="O11">
            <v>15.9</v>
          </cell>
          <cell r="P11">
            <v>15.8</v>
          </cell>
        </row>
        <row r="12">
          <cell r="A12">
            <v>53.08</v>
          </cell>
          <cell r="B12" t="str">
            <v xml:space="preserve">       </v>
          </cell>
          <cell r="C12">
            <v>28</v>
          </cell>
          <cell r="D12" t="str">
            <v xml:space="preserve">L1.5 </v>
          </cell>
          <cell r="E12">
            <v>80</v>
          </cell>
          <cell r="F12">
            <v>93519.12</v>
          </cell>
          <cell r="G12">
            <v>3779</v>
          </cell>
          <cell r="H12">
            <v>14925</v>
          </cell>
          <cell r="I12">
            <v>956</v>
          </cell>
          <cell r="J12">
            <v>1.02</v>
          </cell>
          <cell r="K12">
            <v>15.61</v>
          </cell>
          <cell r="L12" t="str">
            <v xml:space="preserve">      </v>
          </cell>
          <cell r="M12" t="str">
            <v xml:space="preserve">     </v>
          </cell>
          <cell r="N12">
            <v>0</v>
          </cell>
          <cell r="O12">
            <v>4</v>
          </cell>
          <cell r="P12">
            <v>16.899999999999999</v>
          </cell>
        </row>
        <row r="13">
          <cell r="A13">
            <v>53.1</v>
          </cell>
          <cell r="B13" t="str">
            <v xml:space="preserve">       </v>
          </cell>
          <cell r="C13">
            <v>25</v>
          </cell>
          <cell r="D13" t="str">
            <v xml:space="preserve">R0.5 </v>
          </cell>
          <cell r="E13">
            <v>80</v>
          </cell>
          <cell r="F13">
            <v>180631.63</v>
          </cell>
          <cell r="G13">
            <v>8533</v>
          </cell>
          <cell r="H13">
            <v>27593</v>
          </cell>
          <cell r="I13">
            <v>2260</v>
          </cell>
          <cell r="J13">
            <v>1.25</v>
          </cell>
          <cell r="K13">
            <v>12.21</v>
          </cell>
          <cell r="L13" t="str">
            <v xml:space="preserve">      </v>
          </cell>
          <cell r="M13" t="str">
            <v xml:space="preserve">     </v>
          </cell>
          <cell r="N13">
            <v>0</v>
          </cell>
          <cell r="O13">
            <v>4.7</v>
          </cell>
          <cell r="P13">
            <v>20.8</v>
          </cell>
        </row>
        <row r="14">
          <cell r="A14">
            <v>53.13</v>
          </cell>
          <cell r="B14" t="str">
            <v xml:space="preserve">       </v>
          </cell>
          <cell r="C14">
            <v>22</v>
          </cell>
          <cell r="D14" t="str">
            <v xml:space="preserve">L0   </v>
          </cell>
          <cell r="E14">
            <v>80</v>
          </cell>
          <cell r="F14">
            <v>45526.45</v>
          </cell>
          <cell r="G14">
            <v>1568</v>
          </cell>
          <cell r="H14">
            <v>7537</v>
          </cell>
          <cell r="I14">
            <v>1238</v>
          </cell>
          <cell r="J14">
            <v>2.72</v>
          </cell>
          <cell r="K14">
            <v>6.09</v>
          </cell>
          <cell r="L14" t="str">
            <v xml:space="preserve">      </v>
          </cell>
          <cell r="M14" t="str">
            <v xml:space="preserve">     </v>
          </cell>
          <cell r="N14">
            <v>0</v>
          </cell>
          <cell r="O14">
            <v>3.4</v>
          </cell>
          <cell r="P14">
            <v>51.1</v>
          </cell>
        </row>
        <row r="15">
          <cell r="A15">
            <v>53.14</v>
          </cell>
          <cell r="B15" t="str">
            <v xml:space="preserve">       </v>
          </cell>
          <cell r="C15">
            <v>31</v>
          </cell>
          <cell r="D15" t="str">
            <v xml:space="preserve">L2.5 </v>
          </cell>
          <cell r="E15">
            <v>80</v>
          </cell>
          <cell r="F15">
            <v>1985912.74</v>
          </cell>
          <cell r="G15">
            <v>99758</v>
          </cell>
          <cell r="H15">
            <v>297425</v>
          </cell>
          <cell r="I15">
            <v>19993</v>
          </cell>
          <cell r="J15">
            <v>1.01</v>
          </cell>
          <cell r="K15">
            <v>14.88</v>
          </cell>
          <cell r="L15" t="str">
            <v xml:space="preserve">      </v>
          </cell>
          <cell r="M15" t="str">
            <v xml:space="preserve">     </v>
          </cell>
          <cell r="N15">
            <v>0</v>
          </cell>
          <cell r="O15">
            <v>5</v>
          </cell>
          <cell r="P15">
            <v>18.600000000000001</v>
          </cell>
        </row>
        <row r="16">
          <cell r="A16">
            <v>53.16</v>
          </cell>
          <cell r="B16" t="str">
            <v xml:space="preserve">       </v>
          </cell>
          <cell r="C16">
            <v>23</v>
          </cell>
          <cell r="D16" t="str">
            <v xml:space="preserve">L2   </v>
          </cell>
          <cell r="E16">
            <v>46</v>
          </cell>
          <cell r="F16">
            <v>516440.03</v>
          </cell>
          <cell r="G16">
            <v>60511</v>
          </cell>
          <cell r="H16">
            <v>218367</v>
          </cell>
          <cell r="I16">
            <v>34731</v>
          </cell>
          <cell r="J16">
            <v>6.73</v>
          </cell>
          <cell r="K16">
            <v>6.29</v>
          </cell>
          <cell r="L16" t="str">
            <v xml:space="preserve">      </v>
          </cell>
          <cell r="M16" t="str">
            <v xml:space="preserve">     </v>
          </cell>
          <cell r="N16">
            <v>0</v>
          </cell>
          <cell r="O16">
            <v>11.7</v>
          </cell>
          <cell r="P16">
            <v>33.700000000000003</v>
          </cell>
        </row>
        <row r="17">
          <cell r="A17">
            <v>53.17</v>
          </cell>
          <cell r="B17" t="str">
            <v xml:space="preserve">       </v>
          </cell>
          <cell r="C17">
            <v>25</v>
          </cell>
          <cell r="D17" t="str">
            <v xml:space="preserve">S2   </v>
          </cell>
          <cell r="E17">
            <v>34</v>
          </cell>
          <cell r="F17">
            <v>12050612.66</v>
          </cell>
          <cell r="G17">
            <v>2563273</v>
          </cell>
          <cell r="H17">
            <v>5390131</v>
          </cell>
          <cell r="I17">
            <v>532724</v>
          </cell>
          <cell r="J17">
            <v>4.42</v>
          </cell>
          <cell r="K17">
            <v>10.119999999999999</v>
          </cell>
          <cell r="L17" t="str">
            <v xml:space="preserve">      </v>
          </cell>
          <cell r="M17" t="str">
            <v xml:space="preserve">     </v>
          </cell>
          <cell r="N17">
            <v>0</v>
          </cell>
          <cell r="O17">
            <v>21.3</v>
          </cell>
          <cell r="P17">
            <v>16.5</v>
          </cell>
        </row>
        <row r="18">
          <cell r="A18">
            <v>57</v>
          </cell>
          <cell r="B18" t="str">
            <v xml:space="preserve">       </v>
          </cell>
          <cell r="C18">
            <v>38</v>
          </cell>
          <cell r="D18" t="str">
            <v xml:space="preserve">R0.5 </v>
          </cell>
          <cell r="E18">
            <v>77</v>
          </cell>
          <cell r="F18">
            <v>4751240.16</v>
          </cell>
          <cell r="G18">
            <v>138156</v>
          </cell>
          <cell r="H18">
            <v>954629</v>
          </cell>
          <cell r="I18">
            <v>35608</v>
          </cell>
          <cell r="J18">
            <v>0.75</v>
          </cell>
          <cell r="K18">
            <v>26.81</v>
          </cell>
          <cell r="L18" t="str">
            <v xml:space="preserve">      </v>
          </cell>
          <cell r="M18" t="str">
            <v xml:space="preserve">     </v>
          </cell>
          <cell r="N18">
            <v>0</v>
          </cell>
          <cell r="O18">
            <v>2.9</v>
          </cell>
          <cell r="P18">
            <v>18.2</v>
          </cell>
        </row>
        <row r="19">
          <cell r="A19">
            <v>58.03</v>
          </cell>
          <cell r="B19" t="str">
            <v xml:space="preserve">       </v>
          </cell>
          <cell r="C19">
            <v>11</v>
          </cell>
          <cell r="D19" t="str">
            <v xml:space="preserve">L1.5 </v>
          </cell>
          <cell r="E19">
            <v>28</v>
          </cell>
          <cell r="F19">
            <v>132079.9</v>
          </cell>
          <cell r="G19">
            <v>38074</v>
          </cell>
          <cell r="H19">
            <v>57024</v>
          </cell>
          <cell r="I19">
            <v>23291</v>
          </cell>
          <cell r="J19">
            <v>17.63</v>
          </cell>
          <cell r="K19">
            <v>2.4500000000000002</v>
          </cell>
          <cell r="L19" t="str">
            <v xml:space="preserve">      </v>
          </cell>
          <cell r="M19" t="str">
            <v xml:space="preserve">     </v>
          </cell>
          <cell r="N19">
            <v>0</v>
          </cell>
          <cell r="O19">
            <v>28.8</v>
          </cell>
          <cell r="P19">
            <v>20.100000000000001</v>
          </cell>
        </row>
        <row r="20">
          <cell r="A20">
            <v>58.04</v>
          </cell>
          <cell r="B20" t="str">
            <v xml:space="preserve">       </v>
          </cell>
          <cell r="C20">
            <v>15</v>
          </cell>
          <cell r="D20" t="str">
            <v xml:space="preserve">L0   </v>
          </cell>
          <cell r="E20">
            <v>26</v>
          </cell>
          <cell r="F20">
            <v>313271.36</v>
          </cell>
          <cell r="G20">
            <v>48500</v>
          </cell>
          <cell r="H20">
            <v>183321</v>
          </cell>
          <cell r="I20">
            <v>22147</v>
          </cell>
          <cell r="J20">
            <v>7.07</v>
          </cell>
          <cell r="K20">
            <v>8.2799999999999994</v>
          </cell>
          <cell r="L20" t="str">
            <v xml:space="preserve">      </v>
          </cell>
          <cell r="M20" t="str">
            <v xml:space="preserve">     </v>
          </cell>
          <cell r="N20">
            <v>0</v>
          </cell>
          <cell r="O20">
            <v>15.5</v>
          </cell>
          <cell r="P20">
            <v>15.8</v>
          </cell>
        </row>
        <row r="21">
          <cell r="A21" t="str">
            <v>_x001A_</v>
          </cell>
        </row>
      </sheetData>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ro 1"/>
      <sheetName val="Annex C"/>
      <sheetName val="Receivable Summary"/>
      <sheetName val="Amro 2"/>
      <sheetName val="Amro 3"/>
      <sheetName val="Amro 4"/>
      <sheetName val="Amro 5"/>
      <sheetName val="Amro 6"/>
      <sheetName val="Sheet1"/>
    </sheetNames>
    <sheetDataSet>
      <sheetData sheetId="0"/>
      <sheetData sheetId="1"/>
      <sheetData sheetId="2"/>
      <sheetData sheetId="3"/>
      <sheetData sheetId="4"/>
      <sheetData sheetId="5"/>
      <sheetData sheetId="6"/>
      <sheetData sheetId="7"/>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TB"/>
      <sheetName val="Summary SEC"/>
      <sheetName val="Schedule 1 STB"/>
      <sheetName val="Schedule 2 STB"/>
      <sheetName val="Schedule 3 STB"/>
      <sheetName val="Schedule 4 STB"/>
      <sheetName val="Schedule 1 SEC"/>
      <sheetName val="Schedule 2 SEC"/>
      <sheetName val="Schedule 3 SEC"/>
      <sheetName val="Schedule 4 SEC"/>
      <sheetName val="NYC Detailed Calc"/>
      <sheetName val="NYC Ties SEC"/>
      <sheetName val="2011 NYC Balances"/>
      <sheetName val="NYC Life &amp; Salv. Parameters"/>
      <sheetName val="Book Reserve"/>
      <sheetName val="CSX's Recon"/>
      <sheetName val="2004 NYC Deprate"/>
      <sheetName val="2011 NYC Deprate"/>
      <sheetName val="CSXT_Deprate"/>
      <sheetName val="CSXT_SEC_Deprate"/>
      <sheetName val="Controls"/>
    </sheetNames>
    <sheetDataSet>
      <sheetData sheetId="0"/>
      <sheetData sheetId="1"/>
      <sheetData sheetId="2">
        <row r="15">
          <cell r="P15">
            <v>879069816.03999996</v>
          </cell>
        </row>
      </sheetData>
      <sheetData sheetId="3"/>
      <sheetData sheetId="4"/>
      <sheetData sheetId="5"/>
      <sheetData sheetId="6">
        <row r="42">
          <cell r="R42">
            <v>4.3499999999999996</v>
          </cell>
        </row>
      </sheetData>
      <sheetData sheetId="7">
        <row r="148">
          <cell r="V148">
            <v>17393980.18</v>
          </cell>
        </row>
      </sheetData>
      <sheetData sheetId="8"/>
      <sheetData sheetId="9"/>
      <sheetData sheetId="10">
        <row r="15">
          <cell r="A15" t="str">
            <v>03000</v>
          </cell>
          <cell r="C15" t="str">
            <v>03</v>
          </cell>
          <cell r="E15" t="str">
            <v>Grading</v>
          </cell>
          <cell r="G15" t="str">
            <v>1871</v>
          </cell>
          <cell r="I15">
            <v>468</v>
          </cell>
          <cell r="K15">
            <v>8531.8799999999992</v>
          </cell>
          <cell r="M15">
            <v>120</v>
          </cell>
          <cell r="N15" t="str">
            <v>-</v>
          </cell>
          <cell r="O15" t="str">
            <v>L2</v>
          </cell>
          <cell r="Q15">
            <v>0</v>
          </cell>
          <cell r="S15">
            <v>0</v>
          </cell>
          <cell r="U15">
            <v>8531.8799999999992</v>
          </cell>
          <cell r="W15">
            <v>43.54</v>
          </cell>
          <cell r="Y15">
            <v>41.75</v>
          </cell>
          <cell r="AA15">
            <v>4.1099999999999998E-2</v>
          </cell>
          <cell r="AC15">
            <v>2.3E-2</v>
          </cell>
          <cell r="AE15">
            <v>196.23</v>
          </cell>
          <cell r="AG15">
            <v>350.66</v>
          </cell>
        </row>
        <row r="16">
          <cell r="A16" t="str">
            <v>03000</v>
          </cell>
          <cell r="G16" t="str">
            <v>1914</v>
          </cell>
          <cell r="I16">
            <v>23979829.469999999</v>
          </cell>
          <cell r="K16">
            <v>991171688.88</v>
          </cell>
          <cell r="M16">
            <v>120</v>
          </cell>
          <cell r="N16" t="str">
            <v>-</v>
          </cell>
          <cell r="O16" t="str">
            <v>L2</v>
          </cell>
          <cell r="Q16">
            <v>0</v>
          </cell>
          <cell r="S16">
            <v>0</v>
          </cell>
          <cell r="U16">
            <v>991171688.88</v>
          </cell>
          <cell r="W16">
            <v>54.67</v>
          </cell>
          <cell r="Y16">
            <v>52.45</v>
          </cell>
          <cell r="AA16">
            <v>4.0599999999999997E-2</v>
          </cell>
          <cell r="AC16">
            <v>1.83E-2</v>
          </cell>
          <cell r="AE16">
            <v>18138441.91</v>
          </cell>
          <cell r="AG16">
            <v>40241570.57</v>
          </cell>
        </row>
        <row r="17">
          <cell r="A17" t="str">
            <v>03000</v>
          </cell>
          <cell r="G17" t="str">
            <v>1917</v>
          </cell>
          <cell r="I17">
            <v>578624.9</v>
          </cell>
          <cell r="K17">
            <v>18043101.829999998</v>
          </cell>
          <cell r="M17">
            <v>120</v>
          </cell>
          <cell r="N17" t="str">
            <v>-</v>
          </cell>
          <cell r="O17" t="str">
            <v>L2</v>
          </cell>
          <cell r="Q17">
            <v>0</v>
          </cell>
          <cell r="S17">
            <v>0</v>
          </cell>
          <cell r="U17">
            <v>18043101.829999998</v>
          </cell>
          <cell r="W17">
            <v>55.67</v>
          </cell>
          <cell r="Y17">
            <v>53.32</v>
          </cell>
          <cell r="AA17">
            <v>4.2200000000000001E-2</v>
          </cell>
          <cell r="AC17">
            <v>1.7999999999999999E-2</v>
          </cell>
          <cell r="AE17">
            <v>324775.83</v>
          </cell>
          <cell r="AG17">
            <v>761418.9</v>
          </cell>
        </row>
        <row r="18">
          <cell r="A18" t="str">
            <v>03000</v>
          </cell>
          <cell r="G18" t="str">
            <v>1919</v>
          </cell>
          <cell r="I18">
            <v>40991</v>
          </cell>
          <cell r="K18">
            <v>885896.67</v>
          </cell>
          <cell r="M18">
            <v>120</v>
          </cell>
          <cell r="N18" t="str">
            <v>-</v>
          </cell>
          <cell r="O18" t="str">
            <v>L2</v>
          </cell>
          <cell r="Q18">
            <v>0</v>
          </cell>
          <cell r="S18">
            <v>0</v>
          </cell>
          <cell r="U18">
            <v>885896.67</v>
          </cell>
          <cell r="W18">
            <v>56.37</v>
          </cell>
          <cell r="Y18">
            <v>53.93</v>
          </cell>
          <cell r="AA18">
            <v>4.3299999999999998E-2</v>
          </cell>
          <cell r="AC18">
            <v>1.77E-2</v>
          </cell>
          <cell r="AE18">
            <v>15680.37</v>
          </cell>
          <cell r="AG18">
            <v>38359.33</v>
          </cell>
        </row>
        <row r="19">
          <cell r="A19" t="str">
            <v>03000</v>
          </cell>
          <cell r="G19" t="str">
            <v>1923</v>
          </cell>
          <cell r="I19">
            <v>4794.01</v>
          </cell>
          <cell r="K19">
            <v>126513.37</v>
          </cell>
          <cell r="M19">
            <v>120</v>
          </cell>
          <cell r="N19" t="str">
            <v>-</v>
          </cell>
          <cell r="O19" t="str">
            <v>L2</v>
          </cell>
          <cell r="Q19">
            <v>0</v>
          </cell>
          <cell r="S19">
            <v>0</v>
          </cell>
          <cell r="U19">
            <v>126513.37</v>
          </cell>
          <cell r="W19">
            <v>57.85</v>
          </cell>
          <cell r="Y19">
            <v>55.22</v>
          </cell>
          <cell r="AA19">
            <v>4.5499999999999999E-2</v>
          </cell>
          <cell r="AC19">
            <v>1.7299999999999999E-2</v>
          </cell>
          <cell r="AE19">
            <v>2188.6799999999998</v>
          </cell>
          <cell r="AG19">
            <v>5756.36</v>
          </cell>
        </row>
        <row r="20">
          <cell r="A20" t="str">
            <v>03000</v>
          </cell>
          <cell r="G20" t="str">
            <v>1925</v>
          </cell>
          <cell r="I20">
            <v>616.76</v>
          </cell>
          <cell r="K20">
            <v>17731.23</v>
          </cell>
          <cell r="M20">
            <v>120</v>
          </cell>
          <cell r="N20" t="str">
            <v>-</v>
          </cell>
          <cell r="O20" t="str">
            <v>L2</v>
          </cell>
          <cell r="Q20">
            <v>0</v>
          </cell>
          <cell r="S20">
            <v>0</v>
          </cell>
          <cell r="U20">
            <v>17731.23</v>
          </cell>
          <cell r="W20">
            <v>58.64</v>
          </cell>
          <cell r="Y20">
            <v>55.9</v>
          </cell>
          <cell r="AA20">
            <v>4.6699999999999998E-2</v>
          </cell>
          <cell r="AC20">
            <v>1.7100000000000001E-2</v>
          </cell>
          <cell r="AE20">
            <v>303.2</v>
          </cell>
          <cell r="AG20">
            <v>828.05</v>
          </cell>
        </row>
        <row r="21">
          <cell r="A21" t="str">
            <v>03000</v>
          </cell>
          <cell r="G21" t="str">
            <v>1927</v>
          </cell>
          <cell r="I21">
            <v>1099364.29</v>
          </cell>
          <cell r="K21">
            <v>33446599.57</v>
          </cell>
          <cell r="M21">
            <v>120</v>
          </cell>
          <cell r="N21" t="str">
            <v>-</v>
          </cell>
          <cell r="O21" t="str">
            <v>L2</v>
          </cell>
          <cell r="Q21">
            <v>0</v>
          </cell>
          <cell r="S21">
            <v>0</v>
          </cell>
          <cell r="U21">
            <v>33446599.57</v>
          </cell>
          <cell r="W21">
            <v>59.47</v>
          </cell>
          <cell r="Y21">
            <v>56.61</v>
          </cell>
          <cell r="AA21">
            <v>4.8099999999999997E-2</v>
          </cell>
          <cell r="AC21">
            <v>1.6799999999999999E-2</v>
          </cell>
          <cell r="AE21">
            <v>561902.87</v>
          </cell>
          <cell r="AG21">
            <v>1608781.44</v>
          </cell>
        </row>
        <row r="22">
          <cell r="A22" t="str">
            <v>03000</v>
          </cell>
          <cell r="G22" t="str">
            <v>1930</v>
          </cell>
          <cell r="I22">
            <v>47.88</v>
          </cell>
          <cell r="K22">
            <v>1733.11</v>
          </cell>
          <cell r="M22">
            <v>120</v>
          </cell>
          <cell r="N22" t="str">
            <v>-</v>
          </cell>
          <cell r="O22" t="str">
            <v>L2</v>
          </cell>
          <cell r="Q22">
            <v>0</v>
          </cell>
          <cell r="S22">
            <v>0</v>
          </cell>
          <cell r="U22">
            <v>1733.11</v>
          </cell>
          <cell r="W22">
            <v>60.79</v>
          </cell>
          <cell r="Y22">
            <v>57.72</v>
          </cell>
          <cell r="AA22">
            <v>5.0500000000000003E-2</v>
          </cell>
          <cell r="AC22">
            <v>1.6500000000000001E-2</v>
          </cell>
          <cell r="AE22">
            <v>28.6</v>
          </cell>
          <cell r="AG22">
            <v>87.52</v>
          </cell>
        </row>
        <row r="23">
          <cell r="A23" t="str">
            <v>03000</v>
          </cell>
          <cell r="G23" t="str">
            <v>1937</v>
          </cell>
          <cell r="I23">
            <v>293.3</v>
          </cell>
          <cell r="K23">
            <v>13434.97</v>
          </cell>
          <cell r="M23">
            <v>120</v>
          </cell>
          <cell r="N23" t="str">
            <v>-</v>
          </cell>
          <cell r="O23" t="str">
            <v>L2</v>
          </cell>
          <cell r="Q23">
            <v>0</v>
          </cell>
          <cell r="S23">
            <v>0</v>
          </cell>
          <cell r="U23">
            <v>13434.97</v>
          </cell>
          <cell r="W23">
            <v>64.22</v>
          </cell>
          <cell r="Y23">
            <v>60.64</v>
          </cell>
          <cell r="AA23">
            <v>5.57E-2</v>
          </cell>
          <cell r="AC23">
            <v>1.5599999999999999E-2</v>
          </cell>
          <cell r="AE23">
            <v>209.59</v>
          </cell>
          <cell r="AG23">
            <v>748.33</v>
          </cell>
        </row>
        <row r="24">
          <cell r="A24" t="str">
            <v>03000</v>
          </cell>
          <cell r="G24" t="str">
            <v>1946</v>
          </cell>
          <cell r="I24">
            <v>858</v>
          </cell>
          <cell r="K24">
            <v>29719.16</v>
          </cell>
          <cell r="M24">
            <v>120</v>
          </cell>
          <cell r="N24" t="str">
            <v>-</v>
          </cell>
          <cell r="O24" t="str">
            <v>L2</v>
          </cell>
          <cell r="Q24">
            <v>0</v>
          </cell>
          <cell r="S24">
            <v>0</v>
          </cell>
          <cell r="U24">
            <v>29719.16</v>
          </cell>
          <cell r="W24">
            <v>69.48</v>
          </cell>
          <cell r="Y24">
            <v>65.12</v>
          </cell>
          <cell r="AA24">
            <v>6.2799999999999995E-2</v>
          </cell>
          <cell r="AC24">
            <v>1.44E-2</v>
          </cell>
          <cell r="AE24">
            <v>427.96</v>
          </cell>
          <cell r="AG24">
            <v>1866.36</v>
          </cell>
        </row>
        <row r="25">
          <cell r="A25" t="str">
            <v>03000</v>
          </cell>
          <cell r="G25" t="str">
            <v>1949</v>
          </cell>
          <cell r="I25">
            <v>466.27</v>
          </cell>
          <cell r="K25">
            <v>17715.03</v>
          </cell>
          <cell r="M25">
            <v>120</v>
          </cell>
          <cell r="N25" t="str">
            <v>-</v>
          </cell>
          <cell r="O25" t="str">
            <v>L2</v>
          </cell>
          <cell r="Q25">
            <v>0</v>
          </cell>
          <cell r="S25">
            <v>0</v>
          </cell>
          <cell r="U25">
            <v>17715.03</v>
          </cell>
          <cell r="W25">
            <v>71.459999999999994</v>
          </cell>
          <cell r="Y25">
            <v>66.819999999999993</v>
          </cell>
          <cell r="AA25">
            <v>6.4899999999999999E-2</v>
          </cell>
          <cell r="AC25">
            <v>1.4E-2</v>
          </cell>
          <cell r="AE25">
            <v>248.01</v>
          </cell>
          <cell r="AG25">
            <v>1149.71</v>
          </cell>
        </row>
        <row r="26">
          <cell r="A26" t="str">
            <v>03000</v>
          </cell>
          <cell r="G26" t="str">
            <v>1952</v>
          </cell>
          <cell r="I26">
            <v>78.959999999999994</v>
          </cell>
          <cell r="K26">
            <v>2884.07</v>
          </cell>
          <cell r="M26">
            <v>120</v>
          </cell>
          <cell r="N26" t="str">
            <v>-</v>
          </cell>
          <cell r="O26" t="str">
            <v>L2</v>
          </cell>
          <cell r="Q26">
            <v>0</v>
          </cell>
          <cell r="S26">
            <v>0</v>
          </cell>
          <cell r="U26">
            <v>2884.07</v>
          </cell>
          <cell r="W26">
            <v>73.540000000000006</v>
          </cell>
          <cell r="Y26">
            <v>68.64</v>
          </cell>
          <cell r="AA26">
            <v>6.6600000000000006E-2</v>
          </cell>
          <cell r="AC26">
            <v>1.3599999999999999E-2</v>
          </cell>
          <cell r="AE26">
            <v>39.22</v>
          </cell>
          <cell r="AG26">
            <v>192.08</v>
          </cell>
        </row>
        <row r="27">
          <cell r="A27" t="str">
            <v>03000</v>
          </cell>
          <cell r="G27" t="str">
            <v>1960</v>
          </cell>
          <cell r="I27">
            <v>66372</v>
          </cell>
          <cell r="K27">
            <v>2457120.2400000002</v>
          </cell>
          <cell r="M27">
            <v>120</v>
          </cell>
          <cell r="N27" t="str">
            <v>-</v>
          </cell>
          <cell r="O27" t="str">
            <v>L2</v>
          </cell>
          <cell r="Q27">
            <v>0</v>
          </cell>
          <cell r="S27">
            <v>0</v>
          </cell>
          <cell r="U27">
            <v>2457120.2400000002</v>
          </cell>
          <cell r="W27">
            <v>79.59</v>
          </cell>
          <cell r="Y27">
            <v>74.02</v>
          </cell>
          <cell r="AA27">
            <v>7.0000000000000007E-2</v>
          </cell>
          <cell r="AC27">
            <v>1.26E-2</v>
          </cell>
          <cell r="AE27">
            <v>30959.72</v>
          </cell>
          <cell r="AG27">
            <v>171998.42</v>
          </cell>
        </row>
        <row r="28">
          <cell r="A28" t="str">
            <v>03000</v>
          </cell>
          <cell r="G28" t="str">
            <v>1961</v>
          </cell>
          <cell r="I28">
            <v>5044.2</v>
          </cell>
          <cell r="K28">
            <v>188780.15</v>
          </cell>
          <cell r="M28">
            <v>120</v>
          </cell>
          <cell r="N28" t="str">
            <v>-</v>
          </cell>
          <cell r="O28" t="str">
            <v>L2</v>
          </cell>
          <cell r="Q28">
            <v>0</v>
          </cell>
          <cell r="S28">
            <v>0</v>
          </cell>
          <cell r="U28">
            <v>188780.15</v>
          </cell>
          <cell r="W28">
            <v>80.38</v>
          </cell>
          <cell r="Y28">
            <v>74.75</v>
          </cell>
          <cell r="AA28">
            <v>7.0000000000000007E-2</v>
          </cell>
          <cell r="AC28">
            <v>1.24E-2</v>
          </cell>
          <cell r="AE28">
            <v>2340.87</v>
          </cell>
          <cell r="AG28">
            <v>13214.61</v>
          </cell>
        </row>
        <row r="29">
          <cell r="A29" t="str">
            <v>03000</v>
          </cell>
          <cell r="G29" t="str">
            <v>1962</v>
          </cell>
          <cell r="I29">
            <v>4177.7299999999996</v>
          </cell>
          <cell r="K29">
            <v>157128.95999999999</v>
          </cell>
          <cell r="M29">
            <v>120</v>
          </cell>
          <cell r="N29" t="str">
            <v>-</v>
          </cell>
          <cell r="O29" t="str">
            <v>L2</v>
          </cell>
          <cell r="Q29">
            <v>0</v>
          </cell>
          <cell r="S29">
            <v>0</v>
          </cell>
          <cell r="U29">
            <v>157128.95999999999</v>
          </cell>
          <cell r="W29">
            <v>81.19</v>
          </cell>
          <cell r="Y29">
            <v>75.48</v>
          </cell>
          <cell r="AA29">
            <v>7.0300000000000001E-2</v>
          </cell>
          <cell r="AC29">
            <v>1.23E-2</v>
          </cell>
          <cell r="AE29">
            <v>1932.69</v>
          </cell>
          <cell r="AG29">
            <v>11046.17</v>
          </cell>
        </row>
        <row r="30">
          <cell r="A30" t="str">
            <v>03000</v>
          </cell>
          <cell r="G30" t="str">
            <v>1964</v>
          </cell>
          <cell r="I30">
            <v>514</v>
          </cell>
          <cell r="K30">
            <v>19380.59</v>
          </cell>
          <cell r="M30">
            <v>120</v>
          </cell>
          <cell r="N30" t="str">
            <v>-</v>
          </cell>
          <cell r="O30" t="str">
            <v>L2</v>
          </cell>
          <cell r="Q30">
            <v>0</v>
          </cell>
          <cell r="S30">
            <v>0</v>
          </cell>
          <cell r="U30">
            <v>19380.59</v>
          </cell>
          <cell r="W30">
            <v>82.82</v>
          </cell>
          <cell r="Y30">
            <v>76.989999999999995</v>
          </cell>
          <cell r="AA30">
            <v>7.0400000000000004E-2</v>
          </cell>
          <cell r="AC30">
            <v>1.21E-2</v>
          </cell>
          <cell r="AE30">
            <v>234.51</v>
          </cell>
          <cell r="AG30">
            <v>1364.39</v>
          </cell>
        </row>
        <row r="31">
          <cell r="A31" t="str">
            <v>03000</v>
          </cell>
          <cell r="G31" t="str">
            <v>1975</v>
          </cell>
          <cell r="I31">
            <v>6108055.0199999996</v>
          </cell>
          <cell r="K31">
            <v>123590846.70999999</v>
          </cell>
          <cell r="M31">
            <v>120</v>
          </cell>
          <cell r="N31" t="str">
            <v>-</v>
          </cell>
          <cell r="O31" t="str">
            <v>L2</v>
          </cell>
          <cell r="Q31">
            <v>0</v>
          </cell>
          <cell r="S31">
            <v>0</v>
          </cell>
          <cell r="U31">
            <v>123590846.70999999</v>
          </cell>
          <cell r="W31">
            <v>92.19</v>
          </cell>
          <cell r="Y31">
            <v>85.87</v>
          </cell>
          <cell r="AA31">
            <v>6.8599999999999994E-2</v>
          </cell>
          <cell r="AC31">
            <v>1.0800000000000001E-2</v>
          </cell>
          <cell r="AE31">
            <v>1334781.1399999999</v>
          </cell>
          <cell r="AG31">
            <v>8478332.0800000001</v>
          </cell>
        </row>
        <row r="32">
          <cell r="A32" t="str">
            <v>03000</v>
          </cell>
          <cell r="G32" t="str">
            <v>1978</v>
          </cell>
          <cell r="I32">
            <v>1272570.6200000001</v>
          </cell>
          <cell r="K32">
            <v>17820455.550000001</v>
          </cell>
          <cell r="M32">
            <v>120</v>
          </cell>
          <cell r="N32" t="str">
            <v>-</v>
          </cell>
          <cell r="O32" t="str">
            <v>L2</v>
          </cell>
          <cell r="Q32">
            <v>0</v>
          </cell>
          <cell r="S32">
            <v>0</v>
          </cell>
          <cell r="U32">
            <v>17820455.550000001</v>
          </cell>
          <cell r="W32">
            <v>94.86</v>
          </cell>
          <cell r="Y32">
            <v>88.42</v>
          </cell>
          <cell r="AA32">
            <v>6.7900000000000002E-2</v>
          </cell>
          <cell r="AC32">
            <v>1.0500000000000001E-2</v>
          </cell>
          <cell r="AE32">
            <v>187114.78</v>
          </cell>
          <cell r="AG32">
            <v>1210008.93</v>
          </cell>
        </row>
        <row r="33">
          <cell r="A33" t="str">
            <v>03000</v>
          </cell>
          <cell r="G33" t="str">
            <v>1980</v>
          </cell>
          <cell r="I33">
            <v>1063890.21</v>
          </cell>
          <cell r="K33">
            <v>12749468.380000001</v>
          </cell>
          <cell r="M33">
            <v>120</v>
          </cell>
          <cell r="N33" t="str">
            <v>-</v>
          </cell>
          <cell r="O33" t="str">
            <v>L2</v>
          </cell>
          <cell r="Q33">
            <v>0</v>
          </cell>
          <cell r="S33">
            <v>0</v>
          </cell>
          <cell r="U33">
            <v>12749468.380000001</v>
          </cell>
          <cell r="W33">
            <v>96.66</v>
          </cell>
          <cell r="Y33">
            <v>90.14</v>
          </cell>
          <cell r="AA33">
            <v>6.7500000000000004E-2</v>
          </cell>
          <cell r="AC33">
            <v>1.03E-2</v>
          </cell>
          <cell r="AE33">
            <v>131319.51999999999</v>
          </cell>
          <cell r="AG33">
            <v>860589.12</v>
          </cell>
        </row>
        <row r="34">
          <cell r="A34" t="str">
            <v>03000</v>
          </cell>
          <cell r="G34" t="str">
            <v>1981</v>
          </cell>
          <cell r="I34">
            <v>499545.75</v>
          </cell>
          <cell r="K34">
            <v>6277374.7400000002</v>
          </cell>
          <cell r="M34">
            <v>120</v>
          </cell>
          <cell r="N34" t="str">
            <v>-</v>
          </cell>
          <cell r="O34" t="str">
            <v>L2</v>
          </cell>
          <cell r="Q34">
            <v>0</v>
          </cell>
          <cell r="S34">
            <v>0</v>
          </cell>
          <cell r="U34">
            <v>6277374.7400000002</v>
          </cell>
          <cell r="W34">
            <v>97.58</v>
          </cell>
          <cell r="Y34">
            <v>91.01</v>
          </cell>
          <cell r="AA34">
            <v>6.7299999999999999E-2</v>
          </cell>
          <cell r="AC34">
            <v>1.0200000000000001E-2</v>
          </cell>
          <cell r="AE34">
            <v>64029.22</v>
          </cell>
          <cell r="AG34">
            <v>422467.32</v>
          </cell>
        </row>
        <row r="35">
          <cell r="A35" t="str">
            <v>03000</v>
          </cell>
          <cell r="G35" t="str">
            <v>1982</v>
          </cell>
          <cell r="I35">
            <v>566590.16</v>
          </cell>
          <cell r="K35">
            <v>7992381.8700000001</v>
          </cell>
          <cell r="M35">
            <v>120</v>
          </cell>
          <cell r="N35" t="str">
            <v>-</v>
          </cell>
          <cell r="O35" t="str">
            <v>L2</v>
          </cell>
          <cell r="Q35">
            <v>0</v>
          </cell>
          <cell r="S35">
            <v>0</v>
          </cell>
          <cell r="U35">
            <v>7992381.8700000001</v>
          </cell>
          <cell r="W35">
            <v>98.5</v>
          </cell>
          <cell r="Y35">
            <v>91.89</v>
          </cell>
          <cell r="AA35">
            <v>6.7100000000000007E-2</v>
          </cell>
          <cell r="AC35">
            <v>1.0200000000000001E-2</v>
          </cell>
          <cell r="AE35">
            <v>81522.3</v>
          </cell>
          <cell r="AG35">
            <v>536288.81999999995</v>
          </cell>
        </row>
        <row r="36">
          <cell r="A36" t="str">
            <v>03000</v>
          </cell>
          <cell r="G36" t="str">
            <v>1983</v>
          </cell>
          <cell r="I36">
            <v>1143456.77</v>
          </cell>
          <cell r="K36">
            <v>14826945.35</v>
          </cell>
          <cell r="M36">
            <v>120</v>
          </cell>
          <cell r="N36" t="str">
            <v>-</v>
          </cell>
          <cell r="O36" t="str">
            <v>L2</v>
          </cell>
          <cell r="Q36">
            <v>0</v>
          </cell>
          <cell r="S36">
            <v>0</v>
          </cell>
          <cell r="U36">
            <v>14826945.35</v>
          </cell>
          <cell r="W36">
            <v>99.42</v>
          </cell>
          <cell r="Y36">
            <v>92.77</v>
          </cell>
          <cell r="AA36">
            <v>6.6900000000000001E-2</v>
          </cell>
          <cell r="AC36">
            <v>1.01E-2</v>
          </cell>
          <cell r="AE36">
            <v>149752.15</v>
          </cell>
          <cell r="AG36">
            <v>991922.64</v>
          </cell>
        </row>
        <row r="37">
          <cell r="A37" t="str">
            <v>03000</v>
          </cell>
          <cell r="G37" t="str">
            <v>1984</v>
          </cell>
          <cell r="I37">
            <v>80321.570000000007</v>
          </cell>
          <cell r="K37">
            <v>961640.5</v>
          </cell>
          <cell r="M37">
            <v>120</v>
          </cell>
          <cell r="N37" t="str">
            <v>-</v>
          </cell>
          <cell r="O37" t="str">
            <v>L2</v>
          </cell>
          <cell r="Q37">
            <v>0</v>
          </cell>
          <cell r="S37">
            <v>0</v>
          </cell>
          <cell r="U37">
            <v>961640.5</v>
          </cell>
          <cell r="W37">
            <v>100.35</v>
          </cell>
          <cell r="Y37">
            <v>93.66</v>
          </cell>
          <cell r="AA37">
            <v>6.6699999999999995E-2</v>
          </cell>
          <cell r="AC37">
            <v>0.01</v>
          </cell>
          <cell r="AE37">
            <v>9616.41</v>
          </cell>
          <cell r="AG37">
            <v>64141.42</v>
          </cell>
        </row>
        <row r="38">
          <cell r="A38" t="str">
            <v>03000</v>
          </cell>
          <cell r="G38" t="str">
            <v>1985</v>
          </cell>
          <cell r="I38">
            <v>2749285.91</v>
          </cell>
          <cell r="K38">
            <v>28270503.050000001</v>
          </cell>
          <cell r="M38">
            <v>120</v>
          </cell>
          <cell r="N38" t="str">
            <v>-</v>
          </cell>
          <cell r="O38" t="str">
            <v>L2</v>
          </cell>
          <cell r="Q38">
            <v>0</v>
          </cell>
          <cell r="S38">
            <v>0</v>
          </cell>
          <cell r="U38">
            <v>28270503.050000001</v>
          </cell>
          <cell r="W38">
            <v>101.28</v>
          </cell>
          <cell r="Y38">
            <v>94.56</v>
          </cell>
          <cell r="AA38">
            <v>6.6400000000000001E-2</v>
          </cell>
          <cell r="AC38">
            <v>9.9000000000000008E-3</v>
          </cell>
          <cell r="AE38">
            <v>279877.98</v>
          </cell>
          <cell r="AG38">
            <v>1877161.4</v>
          </cell>
        </row>
        <row r="39">
          <cell r="A39" t="str">
            <v>03000</v>
          </cell>
          <cell r="G39" t="str">
            <v>1986</v>
          </cell>
          <cell r="I39">
            <v>2152817.12</v>
          </cell>
          <cell r="K39">
            <v>21455860.949999999</v>
          </cell>
          <cell r="M39">
            <v>120</v>
          </cell>
          <cell r="N39" t="str">
            <v>-</v>
          </cell>
          <cell r="O39" t="str">
            <v>L2</v>
          </cell>
          <cell r="Q39">
            <v>0</v>
          </cell>
          <cell r="S39">
            <v>0</v>
          </cell>
          <cell r="U39">
            <v>21455860.949999999</v>
          </cell>
          <cell r="W39">
            <v>102.22</v>
          </cell>
          <cell r="Y39">
            <v>95.46</v>
          </cell>
          <cell r="AA39">
            <v>6.6100000000000006E-2</v>
          </cell>
          <cell r="AC39">
            <v>9.7999999999999997E-3</v>
          </cell>
          <cell r="AE39">
            <v>210267.44</v>
          </cell>
          <cell r="AG39">
            <v>1418232.41</v>
          </cell>
        </row>
        <row r="40">
          <cell r="A40" t="str">
            <v>03000</v>
          </cell>
          <cell r="G40" t="str">
            <v>1987</v>
          </cell>
          <cell r="I40">
            <v>134368.15</v>
          </cell>
          <cell r="K40">
            <v>1299766.57</v>
          </cell>
          <cell r="M40">
            <v>120</v>
          </cell>
          <cell r="N40" t="str">
            <v>-</v>
          </cell>
          <cell r="O40" t="str">
            <v>L2</v>
          </cell>
          <cell r="Q40">
            <v>0</v>
          </cell>
          <cell r="S40">
            <v>0</v>
          </cell>
          <cell r="U40">
            <v>1299766.57</v>
          </cell>
          <cell r="W40">
            <v>103.17</v>
          </cell>
          <cell r="Y40">
            <v>96.36</v>
          </cell>
          <cell r="AA40">
            <v>6.6000000000000003E-2</v>
          </cell>
          <cell r="AC40">
            <v>9.7000000000000003E-3</v>
          </cell>
          <cell r="AE40">
            <v>12607.74</v>
          </cell>
          <cell r="AG40">
            <v>85784.59</v>
          </cell>
        </row>
        <row r="41">
          <cell r="A41" t="str">
            <v>03000</v>
          </cell>
          <cell r="G41" t="str">
            <v>1988</v>
          </cell>
          <cell r="I41">
            <v>1564182.53</v>
          </cell>
          <cell r="K41">
            <v>13614880.140000001</v>
          </cell>
          <cell r="M41">
            <v>120</v>
          </cell>
          <cell r="N41" t="str">
            <v>-</v>
          </cell>
          <cell r="O41" t="str">
            <v>L2</v>
          </cell>
          <cell r="Q41">
            <v>0</v>
          </cell>
          <cell r="S41">
            <v>0</v>
          </cell>
          <cell r="U41">
            <v>13614880.140000001</v>
          </cell>
          <cell r="W41">
            <v>104.12</v>
          </cell>
          <cell r="Y41">
            <v>97.27</v>
          </cell>
          <cell r="AA41">
            <v>6.5799999999999997E-2</v>
          </cell>
          <cell r="AC41">
            <v>9.5999999999999992E-3</v>
          </cell>
          <cell r="AE41">
            <v>130702.85</v>
          </cell>
          <cell r="AG41">
            <v>895859.11</v>
          </cell>
        </row>
        <row r="42">
          <cell r="A42" t="str">
            <v>03000</v>
          </cell>
          <cell r="G42" t="str">
            <v>1989</v>
          </cell>
          <cell r="I42">
            <v>2502272.5699999998</v>
          </cell>
          <cell r="K42">
            <v>24913604.34</v>
          </cell>
          <cell r="M42">
            <v>120</v>
          </cell>
          <cell r="N42" t="str">
            <v>-</v>
          </cell>
          <cell r="O42" t="str">
            <v>L2</v>
          </cell>
          <cell r="Q42">
            <v>0</v>
          </cell>
          <cell r="S42">
            <v>0</v>
          </cell>
          <cell r="U42">
            <v>24913604.34</v>
          </cell>
          <cell r="W42">
            <v>105.07</v>
          </cell>
          <cell r="Y42">
            <v>98.19</v>
          </cell>
          <cell r="AA42">
            <v>6.5500000000000003E-2</v>
          </cell>
          <cell r="AC42">
            <v>9.4999999999999998E-3</v>
          </cell>
          <cell r="AE42">
            <v>236679.24</v>
          </cell>
          <cell r="AG42">
            <v>1631841.08</v>
          </cell>
        </row>
        <row r="43">
          <cell r="A43" t="str">
            <v>03000</v>
          </cell>
          <cell r="G43" t="str">
            <v>1990</v>
          </cell>
          <cell r="I43">
            <v>3998072.87</v>
          </cell>
          <cell r="K43">
            <v>40556010.689999998</v>
          </cell>
          <cell r="M43">
            <v>120</v>
          </cell>
          <cell r="N43" t="str">
            <v>-</v>
          </cell>
          <cell r="O43" t="str">
            <v>L2</v>
          </cell>
          <cell r="Q43">
            <v>0</v>
          </cell>
          <cell r="S43">
            <v>0</v>
          </cell>
          <cell r="U43">
            <v>40556010.689999998</v>
          </cell>
          <cell r="W43">
            <v>106.03</v>
          </cell>
          <cell r="Y43">
            <v>99.11</v>
          </cell>
          <cell r="AA43">
            <v>6.5299999999999997E-2</v>
          </cell>
          <cell r="AC43">
            <v>9.4000000000000004E-3</v>
          </cell>
          <cell r="AE43">
            <v>381226.5</v>
          </cell>
          <cell r="AG43">
            <v>2648307.5</v>
          </cell>
        </row>
        <row r="44">
          <cell r="A44" t="str">
            <v>03000</v>
          </cell>
          <cell r="G44" t="str">
            <v>1991</v>
          </cell>
          <cell r="I44">
            <v>194914.38</v>
          </cell>
          <cell r="K44">
            <v>2049738.29</v>
          </cell>
          <cell r="M44">
            <v>120</v>
          </cell>
          <cell r="N44" t="str">
            <v>-</v>
          </cell>
          <cell r="O44" t="str">
            <v>L2</v>
          </cell>
          <cell r="Q44">
            <v>0</v>
          </cell>
          <cell r="S44">
            <v>0</v>
          </cell>
          <cell r="U44">
            <v>2049738.29</v>
          </cell>
          <cell r="W44">
            <v>106.99</v>
          </cell>
          <cell r="Y44">
            <v>100.04</v>
          </cell>
          <cell r="AA44">
            <v>6.5000000000000002E-2</v>
          </cell>
          <cell r="AC44">
            <v>9.2999999999999992E-3</v>
          </cell>
          <cell r="AE44">
            <v>19062.57</v>
          </cell>
          <cell r="AG44">
            <v>133232.99</v>
          </cell>
        </row>
        <row r="45">
          <cell r="A45" t="str">
            <v>03000</v>
          </cell>
          <cell r="G45" t="str">
            <v>1992</v>
          </cell>
          <cell r="I45">
            <v>544737.66</v>
          </cell>
          <cell r="K45">
            <v>6856290.0700000003</v>
          </cell>
          <cell r="M45">
            <v>120</v>
          </cell>
          <cell r="N45" t="str">
            <v>-</v>
          </cell>
          <cell r="O45" t="str">
            <v>L2</v>
          </cell>
          <cell r="Q45">
            <v>0</v>
          </cell>
          <cell r="S45">
            <v>0</v>
          </cell>
          <cell r="U45">
            <v>6856290.0700000003</v>
          </cell>
          <cell r="W45">
            <v>107.96</v>
          </cell>
          <cell r="Y45">
            <v>100.97</v>
          </cell>
          <cell r="AA45">
            <v>6.4699999999999994E-2</v>
          </cell>
          <cell r="AC45">
            <v>9.2999999999999992E-3</v>
          </cell>
          <cell r="AE45">
            <v>63763.5</v>
          </cell>
          <cell r="AG45">
            <v>443601.97</v>
          </cell>
        </row>
        <row r="46">
          <cell r="A46" t="str">
            <v>03000</v>
          </cell>
          <cell r="G46" t="str">
            <v>1993</v>
          </cell>
          <cell r="I46">
            <v>1738258.77</v>
          </cell>
          <cell r="K46">
            <v>17231264.239999998</v>
          </cell>
          <cell r="M46">
            <v>120</v>
          </cell>
          <cell r="N46" t="str">
            <v>-</v>
          </cell>
          <cell r="O46" t="str">
            <v>L2</v>
          </cell>
          <cell r="Q46">
            <v>0</v>
          </cell>
          <cell r="S46">
            <v>0</v>
          </cell>
          <cell r="U46">
            <v>17231264.239999998</v>
          </cell>
          <cell r="W46">
            <v>108.93</v>
          </cell>
          <cell r="Y46">
            <v>101.91</v>
          </cell>
          <cell r="AA46">
            <v>6.4399999999999999E-2</v>
          </cell>
          <cell r="AC46">
            <v>9.1999999999999998E-3</v>
          </cell>
          <cell r="AE46">
            <v>158527.63</v>
          </cell>
          <cell r="AG46">
            <v>1109693.42</v>
          </cell>
        </row>
        <row r="47">
          <cell r="A47" t="str">
            <v>03000</v>
          </cell>
          <cell r="G47" t="str">
            <v>1994</v>
          </cell>
          <cell r="I47">
            <v>3453002.28</v>
          </cell>
          <cell r="K47">
            <v>31302568.140000001</v>
          </cell>
          <cell r="M47">
            <v>120</v>
          </cell>
          <cell r="N47" t="str">
            <v>-</v>
          </cell>
          <cell r="O47" t="str">
            <v>L2</v>
          </cell>
          <cell r="Q47">
            <v>0</v>
          </cell>
          <cell r="S47">
            <v>0</v>
          </cell>
          <cell r="U47">
            <v>31302568.140000001</v>
          </cell>
          <cell r="W47">
            <v>109.91</v>
          </cell>
          <cell r="Y47">
            <v>102.85</v>
          </cell>
          <cell r="AA47">
            <v>6.4199999999999993E-2</v>
          </cell>
          <cell r="AC47">
            <v>9.1000000000000004E-3</v>
          </cell>
          <cell r="AE47">
            <v>284853.37</v>
          </cell>
          <cell r="AG47">
            <v>2009624.87</v>
          </cell>
        </row>
        <row r="48">
          <cell r="A48" t="str">
            <v>03000</v>
          </cell>
          <cell r="G48" t="str">
            <v>1995</v>
          </cell>
          <cell r="I48">
            <v>1548994.61</v>
          </cell>
          <cell r="K48">
            <v>14305459.34</v>
          </cell>
          <cell r="M48">
            <v>120</v>
          </cell>
          <cell r="N48" t="str">
            <v>-</v>
          </cell>
          <cell r="O48" t="str">
            <v>L2</v>
          </cell>
          <cell r="Q48">
            <v>0</v>
          </cell>
          <cell r="S48">
            <v>0</v>
          </cell>
          <cell r="U48">
            <v>14305459.34</v>
          </cell>
          <cell r="W48">
            <v>110.89</v>
          </cell>
          <cell r="Y48">
            <v>103.8</v>
          </cell>
          <cell r="AA48">
            <v>6.3899999999999998E-2</v>
          </cell>
          <cell r="AC48">
            <v>8.9999999999999993E-3</v>
          </cell>
          <cell r="AE48">
            <v>128749.13</v>
          </cell>
          <cell r="AG48">
            <v>914118.85</v>
          </cell>
        </row>
        <row r="49">
          <cell r="A49" t="str">
            <v>03000</v>
          </cell>
          <cell r="G49" t="str">
            <v>1996</v>
          </cell>
          <cell r="I49">
            <v>1245354.76</v>
          </cell>
          <cell r="K49">
            <v>10856987.84</v>
          </cell>
          <cell r="M49">
            <v>120</v>
          </cell>
          <cell r="N49" t="str">
            <v>-</v>
          </cell>
          <cell r="O49" t="str">
            <v>L2</v>
          </cell>
          <cell r="Q49">
            <v>0</v>
          </cell>
          <cell r="S49">
            <v>0</v>
          </cell>
          <cell r="U49">
            <v>10856987.84</v>
          </cell>
          <cell r="W49">
            <v>111.88</v>
          </cell>
          <cell r="Y49">
            <v>104.75</v>
          </cell>
          <cell r="AA49">
            <v>6.3700000000000007E-2</v>
          </cell>
          <cell r="AC49">
            <v>8.8999999999999999E-3</v>
          </cell>
          <cell r="AE49">
            <v>96627.19</v>
          </cell>
          <cell r="AG49">
            <v>691590.13</v>
          </cell>
        </row>
        <row r="50">
          <cell r="A50" t="str">
            <v>03000</v>
          </cell>
          <cell r="G50" t="str">
            <v>1997</v>
          </cell>
          <cell r="I50">
            <v>392373.47</v>
          </cell>
          <cell r="K50">
            <v>3348524.85</v>
          </cell>
          <cell r="M50">
            <v>120</v>
          </cell>
          <cell r="N50" t="str">
            <v>-</v>
          </cell>
          <cell r="O50" t="str">
            <v>L2</v>
          </cell>
          <cell r="Q50">
            <v>0</v>
          </cell>
          <cell r="S50">
            <v>0</v>
          </cell>
          <cell r="U50">
            <v>3348524.85</v>
          </cell>
          <cell r="W50">
            <v>112.86</v>
          </cell>
          <cell r="Y50">
            <v>105.71</v>
          </cell>
          <cell r="AA50">
            <v>6.3399999999999998E-2</v>
          </cell>
          <cell r="AC50">
            <v>8.8999999999999999E-3</v>
          </cell>
          <cell r="AE50">
            <v>29801.87</v>
          </cell>
          <cell r="AG50">
            <v>212296.48</v>
          </cell>
        </row>
        <row r="51">
          <cell r="A51" t="str">
            <v>03000</v>
          </cell>
          <cell r="G51" t="str">
            <v>1998</v>
          </cell>
          <cell r="I51">
            <v>899760.25</v>
          </cell>
          <cell r="K51">
            <v>7746925.7199999997</v>
          </cell>
          <cell r="M51">
            <v>120</v>
          </cell>
          <cell r="N51" t="str">
            <v>-</v>
          </cell>
          <cell r="O51" t="str">
            <v>L2</v>
          </cell>
          <cell r="Q51">
            <v>0</v>
          </cell>
          <cell r="S51">
            <v>0</v>
          </cell>
          <cell r="U51">
            <v>7746925.7199999997</v>
          </cell>
          <cell r="W51">
            <v>113.85</v>
          </cell>
          <cell r="Y51">
            <v>106.67</v>
          </cell>
          <cell r="AA51">
            <v>6.3100000000000003E-2</v>
          </cell>
          <cell r="AC51">
            <v>8.8000000000000005E-3</v>
          </cell>
          <cell r="AE51">
            <v>68172.95</v>
          </cell>
          <cell r="AG51">
            <v>488831.01</v>
          </cell>
        </row>
        <row r="52">
          <cell r="A52" t="str">
            <v>03000</v>
          </cell>
          <cell r="G52" t="str">
            <v>1999</v>
          </cell>
          <cell r="I52">
            <v>4687031.18</v>
          </cell>
          <cell r="K52">
            <v>29452761.350000001</v>
          </cell>
          <cell r="M52">
            <v>120</v>
          </cell>
          <cell r="N52" t="str">
            <v>-</v>
          </cell>
          <cell r="O52" t="str">
            <v>L2</v>
          </cell>
          <cell r="Q52">
            <v>0</v>
          </cell>
          <cell r="S52">
            <v>0</v>
          </cell>
          <cell r="U52">
            <v>29452761.350000001</v>
          </cell>
          <cell r="W52">
            <v>114.84</v>
          </cell>
          <cell r="Y52">
            <v>107.64</v>
          </cell>
          <cell r="AA52">
            <v>6.2700000000000006E-2</v>
          </cell>
          <cell r="AC52">
            <v>8.6999999999999994E-3</v>
          </cell>
          <cell r="AE52">
            <v>256239.02</v>
          </cell>
          <cell r="AG52">
            <v>1846688.14</v>
          </cell>
        </row>
        <row r="53">
          <cell r="A53" t="str">
            <v>03000</v>
          </cell>
          <cell r="G53" t="str">
            <v>2000</v>
          </cell>
          <cell r="I53">
            <v>1709490.47</v>
          </cell>
          <cell r="K53">
            <v>15005052.890000001</v>
          </cell>
          <cell r="M53">
            <v>120</v>
          </cell>
          <cell r="N53" t="str">
            <v>-</v>
          </cell>
          <cell r="O53" t="str">
            <v>L2</v>
          </cell>
          <cell r="Q53">
            <v>0</v>
          </cell>
          <cell r="S53">
            <v>0</v>
          </cell>
          <cell r="U53">
            <v>15005052.890000001</v>
          </cell>
          <cell r="W53">
            <v>115.84</v>
          </cell>
          <cell r="Y53">
            <v>108.61</v>
          </cell>
          <cell r="AA53">
            <v>6.2399999999999997E-2</v>
          </cell>
          <cell r="AC53">
            <v>8.6E-3</v>
          </cell>
          <cell r="AE53">
            <v>129043.45</v>
          </cell>
          <cell r="AG53">
            <v>936315.3</v>
          </cell>
        </row>
        <row r="54">
          <cell r="A54" t="str">
            <v>03000</v>
          </cell>
          <cell r="G54" t="str">
            <v>2001</v>
          </cell>
          <cell r="I54">
            <v>126303.65</v>
          </cell>
          <cell r="K54">
            <v>1122315.77</v>
          </cell>
          <cell r="M54">
            <v>120</v>
          </cell>
          <cell r="N54" t="str">
            <v>-</v>
          </cell>
          <cell r="O54" t="str">
            <v>L2</v>
          </cell>
          <cell r="Q54">
            <v>0</v>
          </cell>
          <cell r="S54">
            <v>0</v>
          </cell>
          <cell r="U54">
            <v>1122315.77</v>
          </cell>
          <cell r="W54">
            <v>116.84</v>
          </cell>
          <cell r="Y54">
            <v>109.59</v>
          </cell>
          <cell r="AA54">
            <v>6.2100000000000002E-2</v>
          </cell>
          <cell r="AC54">
            <v>8.6E-3</v>
          </cell>
          <cell r="AE54">
            <v>9651.92</v>
          </cell>
          <cell r="AG54">
            <v>69695.81</v>
          </cell>
        </row>
        <row r="55">
          <cell r="A55" t="str">
            <v>03000</v>
          </cell>
          <cell r="G55" t="str">
            <v>9999</v>
          </cell>
          <cell r="I55">
            <v>849132.53</v>
          </cell>
          <cell r="K55">
            <v>529.69000000000005</v>
          </cell>
          <cell r="M55">
            <v>120</v>
          </cell>
          <cell r="N55" t="str">
            <v>-</v>
          </cell>
          <cell r="O55" t="str">
            <v>L2</v>
          </cell>
          <cell r="Q55">
            <v>0</v>
          </cell>
          <cell r="S55">
            <v>0</v>
          </cell>
          <cell r="U55">
            <v>529.69000000000005</v>
          </cell>
          <cell r="W55">
            <v>0</v>
          </cell>
          <cell r="Y55">
            <v>0</v>
          </cell>
          <cell r="AA55">
            <v>4.8599999999999997E-2</v>
          </cell>
          <cell r="AC55">
            <v>1.5699999999999999E-2</v>
          </cell>
          <cell r="AE55">
            <v>8.32</v>
          </cell>
          <cell r="AG55">
            <v>25.74</v>
          </cell>
        </row>
        <row r="56">
          <cell r="A56" t="str">
            <v>Total 03000</v>
          </cell>
          <cell r="E56" t="str">
            <v>Total Grading</v>
          </cell>
          <cell r="I56">
            <v>67007324.029999994</v>
          </cell>
          <cell r="K56">
            <v>1500196116.7399998</v>
          </cell>
          <cell r="S56">
            <v>0</v>
          </cell>
          <cell r="U56">
            <v>1500196116.7399998</v>
          </cell>
          <cell r="Y56">
            <v>60.65</v>
          </cell>
          <cell r="AA56">
            <v>4.8599999999999997E-2</v>
          </cell>
          <cell r="AC56">
            <v>1.5699999999999999E-2</v>
          </cell>
          <cell r="AE56">
            <v>23533908.450000007</v>
          </cell>
          <cell r="AG56">
            <v>72835384.029999986</v>
          </cell>
        </row>
        <row r="58">
          <cell r="A58" t="str">
            <v>04000</v>
          </cell>
          <cell r="C58" t="str">
            <v>04</v>
          </cell>
          <cell r="E58" t="str">
            <v>Other Right-of-way Expenditures</v>
          </cell>
          <cell r="G58" t="str">
            <v>1906</v>
          </cell>
          <cell r="I58">
            <v>177</v>
          </cell>
          <cell r="K58">
            <v>0</v>
          </cell>
          <cell r="M58">
            <v>60</v>
          </cell>
          <cell r="N58" t="str">
            <v>-</v>
          </cell>
          <cell r="O58" t="str">
            <v>R2</v>
          </cell>
          <cell r="Q58">
            <v>0</v>
          </cell>
          <cell r="S58">
            <v>0</v>
          </cell>
          <cell r="U58">
            <v>0</v>
          </cell>
          <cell r="W58">
            <v>0</v>
          </cell>
          <cell r="Y58">
            <v>0</v>
          </cell>
          <cell r="AA58">
            <v>0</v>
          </cell>
          <cell r="AC58">
            <v>0</v>
          </cell>
          <cell r="AE58">
            <v>0</v>
          </cell>
          <cell r="AG58">
            <v>0</v>
          </cell>
        </row>
        <row r="59">
          <cell r="A59" t="str">
            <v>04000</v>
          </cell>
          <cell r="G59" t="str">
            <v>1914</v>
          </cell>
          <cell r="I59">
            <v>616.07000000000005</v>
          </cell>
          <cell r="K59">
            <v>0</v>
          </cell>
          <cell r="M59">
            <v>60</v>
          </cell>
          <cell r="N59" t="str">
            <v>-</v>
          </cell>
          <cell r="O59" t="str">
            <v>R2</v>
          </cell>
          <cell r="Q59">
            <v>0</v>
          </cell>
          <cell r="S59">
            <v>0</v>
          </cell>
          <cell r="U59">
            <v>0</v>
          </cell>
          <cell r="W59">
            <v>0</v>
          </cell>
          <cell r="Y59">
            <v>0</v>
          </cell>
          <cell r="AA59">
            <v>0</v>
          </cell>
          <cell r="AC59">
            <v>0</v>
          </cell>
          <cell r="AE59">
            <v>0</v>
          </cell>
          <cell r="AG59">
            <v>0</v>
          </cell>
        </row>
        <row r="60">
          <cell r="A60" t="str">
            <v>04000</v>
          </cell>
          <cell r="G60" t="str">
            <v>1925</v>
          </cell>
          <cell r="I60">
            <v>71.459999999999994</v>
          </cell>
          <cell r="K60">
            <v>0</v>
          </cell>
          <cell r="M60">
            <v>60</v>
          </cell>
          <cell r="N60" t="str">
            <v>-</v>
          </cell>
          <cell r="O60" t="str">
            <v>R2</v>
          </cell>
          <cell r="Q60">
            <v>0</v>
          </cell>
          <cell r="S60">
            <v>0</v>
          </cell>
          <cell r="U60">
            <v>0</v>
          </cell>
          <cell r="W60">
            <v>0</v>
          </cell>
          <cell r="Y60">
            <v>0</v>
          </cell>
          <cell r="AA60">
            <v>0</v>
          </cell>
          <cell r="AC60">
            <v>0</v>
          </cell>
          <cell r="AE60">
            <v>0</v>
          </cell>
          <cell r="AG60">
            <v>0</v>
          </cell>
        </row>
        <row r="61">
          <cell r="A61" t="str">
            <v>04000</v>
          </cell>
          <cell r="G61" t="str">
            <v>1926</v>
          </cell>
          <cell r="I61">
            <v>2739.08</v>
          </cell>
          <cell r="K61">
            <v>0</v>
          </cell>
          <cell r="M61">
            <v>60</v>
          </cell>
          <cell r="N61" t="str">
            <v>-</v>
          </cell>
          <cell r="O61" t="str">
            <v>R2</v>
          </cell>
          <cell r="Q61">
            <v>0</v>
          </cell>
          <cell r="S61">
            <v>0</v>
          </cell>
          <cell r="U61">
            <v>0</v>
          </cell>
          <cell r="W61">
            <v>0</v>
          </cell>
          <cell r="Y61">
            <v>0</v>
          </cell>
          <cell r="AA61">
            <v>0</v>
          </cell>
          <cell r="AC61">
            <v>0</v>
          </cell>
          <cell r="AE61">
            <v>0</v>
          </cell>
          <cell r="AG61">
            <v>0</v>
          </cell>
        </row>
        <row r="62">
          <cell r="A62" t="str">
            <v>04000</v>
          </cell>
          <cell r="G62" t="str">
            <v>1936</v>
          </cell>
          <cell r="I62">
            <v>515.34</v>
          </cell>
          <cell r="K62">
            <v>0</v>
          </cell>
          <cell r="M62">
            <v>60</v>
          </cell>
          <cell r="N62" t="str">
            <v>-</v>
          </cell>
          <cell r="O62" t="str">
            <v>R2</v>
          </cell>
          <cell r="Q62">
            <v>0</v>
          </cell>
          <cell r="S62">
            <v>0</v>
          </cell>
          <cell r="U62">
            <v>0</v>
          </cell>
          <cell r="W62">
            <v>0</v>
          </cell>
          <cell r="Y62">
            <v>0</v>
          </cell>
          <cell r="AA62">
            <v>0</v>
          </cell>
          <cell r="AC62">
            <v>0</v>
          </cell>
          <cell r="AE62">
            <v>0</v>
          </cell>
          <cell r="AG62">
            <v>0</v>
          </cell>
        </row>
        <row r="63">
          <cell r="A63" t="str">
            <v>04000</v>
          </cell>
          <cell r="G63" t="str">
            <v>1938</v>
          </cell>
          <cell r="I63">
            <v>340</v>
          </cell>
          <cell r="K63">
            <v>0</v>
          </cell>
          <cell r="M63">
            <v>60</v>
          </cell>
          <cell r="N63" t="str">
            <v>-</v>
          </cell>
          <cell r="O63" t="str">
            <v>R2</v>
          </cell>
          <cell r="Q63">
            <v>0</v>
          </cell>
          <cell r="S63">
            <v>0</v>
          </cell>
          <cell r="U63">
            <v>0</v>
          </cell>
          <cell r="W63">
            <v>0</v>
          </cell>
          <cell r="Y63">
            <v>0</v>
          </cell>
          <cell r="AA63">
            <v>0</v>
          </cell>
          <cell r="AC63">
            <v>0</v>
          </cell>
          <cell r="AE63">
            <v>0</v>
          </cell>
          <cell r="AG63">
            <v>0</v>
          </cell>
        </row>
        <row r="64">
          <cell r="A64" t="str">
            <v>04000</v>
          </cell>
          <cell r="G64" t="str">
            <v>1944</v>
          </cell>
          <cell r="I64">
            <v>42</v>
          </cell>
          <cell r="K64">
            <v>0</v>
          </cell>
          <cell r="M64">
            <v>60</v>
          </cell>
          <cell r="N64" t="str">
            <v>-</v>
          </cell>
          <cell r="O64" t="str">
            <v>R2</v>
          </cell>
          <cell r="Q64">
            <v>0</v>
          </cell>
          <cell r="S64">
            <v>0</v>
          </cell>
          <cell r="U64">
            <v>0</v>
          </cell>
          <cell r="W64">
            <v>0</v>
          </cell>
          <cell r="Y64">
            <v>0</v>
          </cell>
          <cell r="AA64">
            <v>0</v>
          </cell>
          <cell r="AC64">
            <v>0</v>
          </cell>
          <cell r="AE64">
            <v>0</v>
          </cell>
          <cell r="AG64">
            <v>0</v>
          </cell>
        </row>
        <row r="65">
          <cell r="A65" t="str">
            <v>04000</v>
          </cell>
          <cell r="G65" t="str">
            <v>1945</v>
          </cell>
          <cell r="I65">
            <v>68.260000000000005</v>
          </cell>
          <cell r="K65">
            <v>0</v>
          </cell>
          <cell r="M65">
            <v>60</v>
          </cell>
          <cell r="N65" t="str">
            <v>-</v>
          </cell>
          <cell r="O65" t="str">
            <v>R2</v>
          </cell>
          <cell r="Q65">
            <v>0</v>
          </cell>
          <cell r="S65">
            <v>0</v>
          </cell>
          <cell r="U65">
            <v>0</v>
          </cell>
          <cell r="W65">
            <v>0</v>
          </cell>
          <cell r="Y65">
            <v>0</v>
          </cell>
          <cell r="AA65">
            <v>0</v>
          </cell>
          <cell r="AC65">
            <v>0</v>
          </cell>
          <cell r="AE65">
            <v>0</v>
          </cell>
          <cell r="AG65">
            <v>0</v>
          </cell>
        </row>
        <row r="66">
          <cell r="A66" t="str">
            <v>04000</v>
          </cell>
          <cell r="G66" t="str">
            <v>1946</v>
          </cell>
          <cell r="I66">
            <v>271</v>
          </cell>
          <cell r="K66">
            <v>0</v>
          </cell>
          <cell r="M66">
            <v>60</v>
          </cell>
          <cell r="N66" t="str">
            <v>-</v>
          </cell>
          <cell r="O66" t="str">
            <v>R2</v>
          </cell>
          <cell r="Q66">
            <v>0</v>
          </cell>
          <cell r="S66">
            <v>0</v>
          </cell>
          <cell r="U66">
            <v>0</v>
          </cell>
          <cell r="W66">
            <v>0</v>
          </cell>
          <cell r="Y66">
            <v>0</v>
          </cell>
          <cell r="AA66">
            <v>0</v>
          </cell>
          <cell r="AC66">
            <v>0</v>
          </cell>
          <cell r="AE66">
            <v>0</v>
          </cell>
          <cell r="AG66">
            <v>0</v>
          </cell>
        </row>
        <row r="67">
          <cell r="A67" t="str">
            <v>04000</v>
          </cell>
          <cell r="G67" t="str">
            <v>1947</v>
          </cell>
          <cell r="I67">
            <v>605</v>
          </cell>
          <cell r="K67">
            <v>0</v>
          </cell>
          <cell r="M67">
            <v>60</v>
          </cell>
          <cell r="N67" t="str">
            <v>-</v>
          </cell>
          <cell r="O67" t="str">
            <v>R2</v>
          </cell>
          <cell r="Q67">
            <v>0</v>
          </cell>
          <cell r="S67">
            <v>0</v>
          </cell>
          <cell r="U67">
            <v>0</v>
          </cell>
          <cell r="W67">
            <v>0</v>
          </cell>
          <cell r="Y67">
            <v>0</v>
          </cell>
          <cell r="AA67">
            <v>0</v>
          </cell>
          <cell r="AC67">
            <v>0</v>
          </cell>
          <cell r="AE67">
            <v>0</v>
          </cell>
          <cell r="AG67">
            <v>0</v>
          </cell>
        </row>
        <row r="68">
          <cell r="A68" t="str">
            <v>04000</v>
          </cell>
          <cell r="G68" t="str">
            <v>1950</v>
          </cell>
          <cell r="I68">
            <v>51</v>
          </cell>
          <cell r="K68">
            <v>0</v>
          </cell>
          <cell r="M68">
            <v>60</v>
          </cell>
          <cell r="N68" t="str">
            <v>-</v>
          </cell>
          <cell r="O68" t="str">
            <v>R2</v>
          </cell>
          <cell r="Q68">
            <v>0</v>
          </cell>
          <cell r="S68">
            <v>0</v>
          </cell>
          <cell r="U68">
            <v>0</v>
          </cell>
          <cell r="W68">
            <v>0</v>
          </cell>
          <cell r="Y68">
            <v>0</v>
          </cell>
          <cell r="AA68">
            <v>0</v>
          </cell>
          <cell r="AC68">
            <v>0</v>
          </cell>
          <cell r="AE68">
            <v>0</v>
          </cell>
          <cell r="AG68">
            <v>0</v>
          </cell>
        </row>
        <row r="69">
          <cell r="A69" t="str">
            <v>04000</v>
          </cell>
          <cell r="G69" t="str">
            <v>1951</v>
          </cell>
          <cell r="I69">
            <v>5652.11</v>
          </cell>
          <cell r="K69">
            <v>1140.1400000000001</v>
          </cell>
          <cell r="M69">
            <v>60</v>
          </cell>
          <cell r="N69" t="str">
            <v>-</v>
          </cell>
          <cell r="O69" t="str">
            <v>R2</v>
          </cell>
          <cell r="Q69">
            <v>0</v>
          </cell>
          <cell r="S69">
            <v>0</v>
          </cell>
          <cell r="U69">
            <v>1140.1400000000001</v>
          </cell>
          <cell r="W69">
            <v>20.079999999999998</v>
          </cell>
          <cell r="Y69">
            <v>16.36</v>
          </cell>
          <cell r="AA69">
            <v>0.18529999999999999</v>
          </cell>
          <cell r="AC69">
            <v>4.9799999999999997E-2</v>
          </cell>
          <cell r="AE69">
            <v>56.78</v>
          </cell>
          <cell r="AG69">
            <v>211.27</v>
          </cell>
        </row>
        <row r="70">
          <cell r="A70" t="str">
            <v>04000</v>
          </cell>
          <cell r="G70" t="str">
            <v>1952</v>
          </cell>
          <cell r="I70">
            <v>88.5</v>
          </cell>
          <cell r="K70">
            <v>47.21</v>
          </cell>
          <cell r="M70">
            <v>60</v>
          </cell>
          <cell r="N70" t="str">
            <v>-</v>
          </cell>
          <cell r="O70" t="str">
            <v>R2</v>
          </cell>
          <cell r="Q70">
            <v>0</v>
          </cell>
          <cell r="S70">
            <v>0</v>
          </cell>
          <cell r="U70">
            <v>47.21</v>
          </cell>
          <cell r="W70">
            <v>20.63</v>
          </cell>
          <cell r="Y70">
            <v>16.84</v>
          </cell>
          <cell r="AA70">
            <v>0.1837</v>
          </cell>
          <cell r="AC70">
            <v>4.8500000000000001E-2</v>
          </cell>
          <cell r="AE70">
            <v>2.29</v>
          </cell>
          <cell r="AG70">
            <v>8.67</v>
          </cell>
        </row>
        <row r="71">
          <cell r="A71" t="str">
            <v>04000</v>
          </cell>
          <cell r="G71" t="str">
            <v>1956</v>
          </cell>
          <cell r="I71">
            <v>1.58</v>
          </cell>
          <cell r="K71">
            <v>2.15</v>
          </cell>
          <cell r="M71">
            <v>60</v>
          </cell>
          <cell r="N71" t="str">
            <v>-</v>
          </cell>
          <cell r="O71" t="str">
            <v>R2</v>
          </cell>
          <cell r="Q71">
            <v>0</v>
          </cell>
          <cell r="S71">
            <v>0</v>
          </cell>
          <cell r="U71">
            <v>2.15</v>
          </cell>
          <cell r="W71">
            <v>22.92</v>
          </cell>
          <cell r="Y71">
            <v>18.84</v>
          </cell>
          <cell r="AA71">
            <v>0.17799999999999999</v>
          </cell>
          <cell r="AC71">
            <v>4.36E-2</v>
          </cell>
          <cell r="AE71">
            <v>0.09</v>
          </cell>
          <cell r="AG71">
            <v>0.38</v>
          </cell>
        </row>
        <row r="72">
          <cell r="A72" t="str">
            <v>04000</v>
          </cell>
          <cell r="G72" t="str">
            <v>1960</v>
          </cell>
          <cell r="I72">
            <v>2956</v>
          </cell>
          <cell r="K72">
            <v>4765.96</v>
          </cell>
          <cell r="M72">
            <v>60</v>
          </cell>
          <cell r="N72" t="str">
            <v>-</v>
          </cell>
          <cell r="O72" t="str">
            <v>R2</v>
          </cell>
          <cell r="Q72">
            <v>0</v>
          </cell>
          <cell r="S72">
            <v>0</v>
          </cell>
          <cell r="U72">
            <v>4765.96</v>
          </cell>
          <cell r="W72">
            <v>25.35</v>
          </cell>
          <cell r="Y72">
            <v>21</v>
          </cell>
          <cell r="AA72">
            <v>0.1716</v>
          </cell>
          <cell r="AC72">
            <v>3.9399999999999998E-2</v>
          </cell>
          <cell r="AE72">
            <v>187.78</v>
          </cell>
          <cell r="AG72">
            <v>817.84</v>
          </cell>
        </row>
        <row r="73">
          <cell r="A73" t="str">
            <v>04000</v>
          </cell>
          <cell r="G73" t="str">
            <v>1961</v>
          </cell>
          <cell r="I73">
            <v>76</v>
          </cell>
          <cell r="K73">
            <v>127.03</v>
          </cell>
          <cell r="M73">
            <v>60</v>
          </cell>
          <cell r="N73" t="str">
            <v>-</v>
          </cell>
          <cell r="O73" t="str">
            <v>R2</v>
          </cell>
          <cell r="Q73">
            <v>0</v>
          </cell>
          <cell r="S73">
            <v>0</v>
          </cell>
          <cell r="U73">
            <v>127.03</v>
          </cell>
          <cell r="W73">
            <v>25.99</v>
          </cell>
          <cell r="Y73">
            <v>21.56</v>
          </cell>
          <cell r="AA73">
            <v>0.17050000000000001</v>
          </cell>
          <cell r="AC73">
            <v>3.85E-2</v>
          </cell>
          <cell r="AE73">
            <v>4.8899999999999997</v>
          </cell>
          <cell r="AG73">
            <v>21.66</v>
          </cell>
        </row>
        <row r="74">
          <cell r="A74" t="str">
            <v>04000</v>
          </cell>
          <cell r="G74" t="str">
            <v>1963</v>
          </cell>
          <cell r="I74">
            <v>771</v>
          </cell>
          <cell r="K74">
            <v>1405.58</v>
          </cell>
          <cell r="M74">
            <v>60</v>
          </cell>
          <cell r="N74" t="str">
            <v>-</v>
          </cell>
          <cell r="O74" t="str">
            <v>R2</v>
          </cell>
          <cell r="Q74">
            <v>0</v>
          </cell>
          <cell r="S74">
            <v>0</v>
          </cell>
          <cell r="U74">
            <v>1405.58</v>
          </cell>
          <cell r="W74">
            <v>27.28</v>
          </cell>
          <cell r="Y74">
            <v>22.72</v>
          </cell>
          <cell r="AA74">
            <v>0.16719999999999999</v>
          </cell>
          <cell r="AC74">
            <v>3.6700000000000003E-2</v>
          </cell>
          <cell r="AE74">
            <v>51.58</v>
          </cell>
          <cell r="AG74">
            <v>235.01</v>
          </cell>
        </row>
        <row r="75">
          <cell r="A75" t="str">
            <v>04000</v>
          </cell>
          <cell r="G75" t="str">
            <v>1964</v>
          </cell>
          <cell r="I75">
            <v>36.479999999999997</v>
          </cell>
          <cell r="K75">
            <v>68.36</v>
          </cell>
          <cell r="M75">
            <v>60</v>
          </cell>
          <cell r="N75" t="str">
            <v>-</v>
          </cell>
          <cell r="O75" t="str">
            <v>R2</v>
          </cell>
          <cell r="Q75">
            <v>0</v>
          </cell>
          <cell r="S75">
            <v>0</v>
          </cell>
          <cell r="U75">
            <v>68.36</v>
          </cell>
          <cell r="W75">
            <v>27.93</v>
          </cell>
          <cell r="Y75">
            <v>23.31</v>
          </cell>
          <cell r="AA75">
            <v>0.16539999999999999</v>
          </cell>
          <cell r="AC75">
            <v>3.5799999999999998E-2</v>
          </cell>
          <cell r="AE75">
            <v>2.4500000000000002</v>
          </cell>
          <cell r="AG75">
            <v>11.31</v>
          </cell>
        </row>
        <row r="76">
          <cell r="A76" t="str">
            <v>04000</v>
          </cell>
          <cell r="G76" t="str">
            <v>1965</v>
          </cell>
          <cell r="I76">
            <v>2332.62</v>
          </cell>
          <cell r="K76">
            <v>4507.71</v>
          </cell>
          <cell r="M76">
            <v>60</v>
          </cell>
          <cell r="N76" t="str">
            <v>-</v>
          </cell>
          <cell r="O76" t="str">
            <v>R2</v>
          </cell>
          <cell r="Q76">
            <v>0</v>
          </cell>
          <cell r="S76">
            <v>0</v>
          </cell>
          <cell r="U76">
            <v>4507.71</v>
          </cell>
          <cell r="W76">
            <v>28.6</v>
          </cell>
          <cell r="Y76">
            <v>23.92</v>
          </cell>
          <cell r="AA76">
            <v>0.1636</v>
          </cell>
          <cell r="AC76">
            <v>3.5000000000000003E-2</v>
          </cell>
          <cell r="AE76">
            <v>157.77000000000001</v>
          </cell>
          <cell r="AG76">
            <v>737.46</v>
          </cell>
        </row>
        <row r="77">
          <cell r="A77" t="str">
            <v>04000</v>
          </cell>
          <cell r="G77" t="str">
            <v>1967</v>
          </cell>
          <cell r="I77">
            <v>25.67</v>
          </cell>
          <cell r="K77">
            <v>51.07</v>
          </cell>
          <cell r="M77">
            <v>60</v>
          </cell>
          <cell r="N77" t="str">
            <v>-</v>
          </cell>
          <cell r="O77" t="str">
            <v>R2</v>
          </cell>
          <cell r="Q77">
            <v>0</v>
          </cell>
          <cell r="S77">
            <v>0</v>
          </cell>
          <cell r="U77">
            <v>51.07</v>
          </cell>
          <cell r="W77">
            <v>29.96</v>
          </cell>
          <cell r="Y77">
            <v>25.15</v>
          </cell>
          <cell r="AA77">
            <v>0.1605</v>
          </cell>
          <cell r="AC77">
            <v>3.3399999999999999E-2</v>
          </cell>
          <cell r="AE77">
            <v>1.71</v>
          </cell>
          <cell r="AG77">
            <v>8.1999999999999993</v>
          </cell>
        </row>
        <row r="78">
          <cell r="A78" t="str">
            <v>04000</v>
          </cell>
          <cell r="G78" t="str">
            <v>1968</v>
          </cell>
          <cell r="I78">
            <v>885.96</v>
          </cell>
          <cell r="K78">
            <v>1698.04</v>
          </cell>
          <cell r="M78">
            <v>60</v>
          </cell>
          <cell r="N78" t="str">
            <v>-</v>
          </cell>
          <cell r="O78" t="str">
            <v>R2</v>
          </cell>
          <cell r="Q78">
            <v>0</v>
          </cell>
          <cell r="S78">
            <v>0</v>
          </cell>
          <cell r="U78">
            <v>1698.04</v>
          </cell>
          <cell r="W78">
            <v>30.65</v>
          </cell>
          <cell r="Y78">
            <v>25.78</v>
          </cell>
          <cell r="AA78">
            <v>0.15890000000000001</v>
          </cell>
          <cell r="AC78">
            <v>3.2599999999999997E-2</v>
          </cell>
          <cell r="AE78">
            <v>55.36</v>
          </cell>
          <cell r="AG78">
            <v>269.82</v>
          </cell>
        </row>
        <row r="79">
          <cell r="A79" t="str">
            <v>04000</v>
          </cell>
          <cell r="G79" t="str">
            <v>1969</v>
          </cell>
          <cell r="I79">
            <v>9127</v>
          </cell>
          <cell r="K79">
            <v>16456.64</v>
          </cell>
          <cell r="M79">
            <v>60</v>
          </cell>
          <cell r="N79" t="str">
            <v>-</v>
          </cell>
          <cell r="O79" t="str">
            <v>R2</v>
          </cell>
          <cell r="Q79">
            <v>0</v>
          </cell>
          <cell r="S79">
            <v>0</v>
          </cell>
          <cell r="U79">
            <v>16456.64</v>
          </cell>
          <cell r="W79">
            <v>31.34</v>
          </cell>
          <cell r="Y79">
            <v>26.41</v>
          </cell>
          <cell r="AA79">
            <v>0.1573</v>
          </cell>
          <cell r="AC79">
            <v>3.1899999999999998E-2</v>
          </cell>
          <cell r="AE79">
            <v>524.97</v>
          </cell>
          <cell r="AG79">
            <v>2588.63</v>
          </cell>
        </row>
        <row r="80">
          <cell r="A80" t="str">
            <v>04000</v>
          </cell>
          <cell r="G80" t="str">
            <v>1970</v>
          </cell>
          <cell r="I80">
            <v>2500.8000000000002</v>
          </cell>
          <cell r="K80">
            <v>4282.54</v>
          </cell>
          <cell r="M80">
            <v>60</v>
          </cell>
          <cell r="N80" t="str">
            <v>-</v>
          </cell>
          <cell r="O80" t="str">
            <v>R2</v>
          </cell>
          <cell r="Q80">
            <v>0</v>
          </cell>
          <cell r="S80">
            <v>0</v>
          </cell>
          <cell r="U80">
            <v>4282.54</v>
          </cell>
          <cell r="W80">
            <v>32.049999999999997</v>
          </cell>
          <cell r="Y80">
            <v>27.06</v>
          </cell>
          <cell r="AA80">
            <v>0.15570000000000001</v>
          </cell>
          <cell r="AC80">
            <v>3.1199999999999999E-2</v>
          </cell>
          <cell r="AE80">
            <v>133.62</v>
          </cell>
          <cell r="AG80">
            <v>666.79</v>
          </cell>
        </row>
        <row r="81">
          <cell r="A81" t="str">
            <v>04000</v>
          </cell>
          <cell r="G81" t="str">
            <v>1972</v>
          </cell>
          <cell r="I81">
            <v>140012</v>
          </cell>
          <cell r="K81">
            <v>201006.99</v>
          </cell>
          <cell r="M81">
            <v>60</v>
          </cell>
          <cell r="N81" t="str">
            <v>-</v>
          </cell>
          <cell r="O81" t="str">
            <v>R2</v>
          </cell>
          <cell r="Q81">
            <v>0</v>
          </cell>
          <cell r="S81">
            <v>0</v>
          </cell>
          <cell r="U81">
            <v>201006.99</v>
          </cell>
          <cell r="W81">
            <v>33.479999999999997</v>
          </cell>
          <cell r="Y81">
            <v>28.38</v>
          </cell>
          <cell r="AA81">
            <v>0.15229999999999999</v>
          </cell>
          <cell r="AC81">
            <v>2.9899999999999999E-2</v>
          </cell>
          <cell r="AE81">
            <v>6010.11</v>
          </cell>
          <cell r="AG81">
            <v>30613.360000000001</v>
          </cell>
        </row>
        <row r="82">
          <cell r="A82" t="str">
            <v>04000</v>
          </cell>
          <cell r="G82" t="str">
            <v>1973</v>
          </cell>
          <cell r="I82">
            <v>6124.15</v>
          </cell>
          <cell r="K82">
            <v>8378.74</v>
          </cell>
          <cell r="M82">
            <v>60</v>
          </cell>
          <cell r="N82" t="str">
            <v>-</v>
          </cell>
          <cell r="O82" t="str">
            <v>R2</v>
          </cell>
          <cell r="Q82">
            <v>0</v>
          </cell>
          <cell r="S82">
            <v>0</v>
          </cell>
          <cell r="U82">
            <v>8378.74</v>
          </cell>
          <cell r="W82">
            <v>34.21</v>
          </cell>
          <cell r="Y82">
            <v>29.05</v>
          </cell>
          <cell r="AA82">
            <v>0.15079999999999999</v>
          </cell>
          <cell r="AC82">
            <v>2.92E-2</v>
          </cell>
          <cell r="AE82">
            <v>244.66</v>
          </cell>
          <cell r="AG82">
            <v>1263.51</v>
          </cell>
        </row>
        <row r="83">
          <cell r="A83" t="str">
            <v>04000</v>
          </cell>
          <cell r="G83" t="str">
            <v>1975</v>
          </cell>
          <cell r="I83">
            <v>1497.44</v>
          </cell>
          <cell r="K83">
            <v>1855.34</v>
          </cell>
          <cell r="M83">
            <v>60</v>
          </cell>
          <cell r="N83" t="str">
            <v>-</v>
          </cell>
          <cell r="O83" t="str">
            <v>R2</v>
          </cell>
          <cell r="Q83">
            <v>0</v>
          </cell>
          <cell r="S83">
            <v>0</v>
          </cell>
          <cell r="U83">
            <v>1855.34</v>
          </cell>
          <cell r="W83">
            <v>35.69</v>
          </cell>
          <cell r="Y83">
            <v>30.42</v>
          </cell>
          <cell r="AA83">
            <v>0.1477</v>
          </cell>
          <cell r="AC83">
            <v>2.8000000000000001E-2</v>
          </cell>
          <cell r="AE83">
            <v>51.95</v>
          </cell>
          <cell r="AG83">
            <v>274.02999999999997</v>
          </cell>
        </row>
        <row r="84">
          <cell r="A84" t="str">
            <v>04000</v>
          </cell>
          <cell r="G84" t="str">
            <v>1980</v>
          </cell>
          <cell r="I84">
            <v>688.57</v>
          </cell>
          <cell r="K84">
            <v>661.15</v>
          </cell>
          <cell r="M84">
            <v>60</v>
          </cell>
          <cell r="N84" t="str">
            <v>-</v>
          </cell>
          <cell r="O84" t="str">
            <v>R2</v>
          </cell>
          <cell r="Q84">
            <v>0</v>
          </cell>
          <cell r="S84">
            <v>0</v>
          </cell>
          <cell r="U84">
            <v>661.15</v>
          </cell>
          <cell r="W84">
            <v>39.51</v>
          </cell>
          <cell r="Y84">
            <v>33.97</v>
          </cell>
          <cell r="AA84">
            <v>0.14019999999999999</v>
          </cell>
          <cell r="AC84">
            <v>2.53E-2</v>
          </cell>
          <cell r="AE84">
            <v>16.73</v>
          </cell>
          <cell r="AG84">
            <v>92.69</v>
          </cell>
        </row>
        <row r="85">
          <cell r="A85" t="str">
            <v>04000</v>
          </cell>
          <cell r="G85" t="str">
            <v>1986</v>
          </cell>
          <cell r="I85">
            <v>557614.71</v>
          </cell>
          <cell r="K85">
            <v>458405.62</v>
          </cell>
          <cell r="M85">
            <v>60</v>
          </cell>
          <cell r="N85" t="str">
            <v>-</v>
          </cell>
          <cell r="O85" t="str">
            <v>R2</v>
          </cell>
          <cell r="Q85">
            <v>0</v>
          </cell>
          <cell r="S85">
            <v>0</v>
          </cell>
          <cell r="U85">
            <v>458405.62</v>
          </cell>
          <cell r="W85">
            <v>44.3</v>
          </cell>
          <cell r="Y85">
            <v>38.47</v>
          </cell>
          <cell r="AA85">
            <v>0.13159999999999999</v>
          </cell>
          <cell r="AC85">
            <v>2.2599999999999999E-2</v>
          </cell>
          <cell r="AE85">
            <v>10359.969999999999</v>
          </cell>
          <cell r="AG85">
            <v>60326.18</v>
          </cell>
        </row>
        <row r="86">
          <cell r="A86" t="str">
            <v>04000</v>
          </cell>
          <cell r="G86" t="str">
            <v>1988</v>
          </cell>
          <cell r="I86">
            <v>32896</v>
          </cell>
          <cell r="K86">
            <v>26745.08</v>
          </cell>
          <cell r="M86">
            <v>60</v>
          </cell>
          <cell r="N86" t="str">
            <v>-</v>
          </cell>
          <cell r="O86" t="str">
            <v>R2</v>
          </cell>
          <cell r="Q86">
            <v>0</v>
          </cell>
          <cell r="S86">
            <v>0</v>
          </cell>
          <cell r="U86">
            <v>26745.08</v>
          </cell>
          <cell r="W86">
            <v>45.94</v>
          </cell>
          <cell r="Y86">
            <v>40.03</v>
          </cell>
          <cell r="AA86">
            <v>0.12859999999999999</v>
          </cell>
          <cell r="AC86">
            <v>2.18E-2</v>
          </cell>
          <cell r="AE86">
            <v>583.04</v>
          </cell>
          <cell r="AG86">
            <v>3439.42</v>
          </cell>
        </row>
        <row r="87">
          <cell r="A87" t="str">
            <v>04000</v>
          </cell>
          <cell r="G87" t="str">
            <v>1989</v>
          </cell>
          <cell r="I87">
            <v>790</v>
          </cell>
          <cell r="K87">
            <v>640.67999999999995</v>
          </cell>
          <cell r="M87">
            <v>60</v>
          </cell>
          <cell r="N87" t="str">
            <v>-</v>
          </cell>
          <cell r="O87" t="str">
            <v>R2</v>
          </cell>
          <cell r="Q87">
            <v>0</v>
          </cell>
          <cell r="S87">
            <v>0</v>
          </cell>
          <cell r="U87">
            <v>640.67999999999995</v>
          </cell>
          <cell r="W87">
            <v>46.77</v>
          </cell>
          <cell r="Y87">
            <v>40.81</v>
          </cell>
          <cell r="AA87">
            <v>0.12740000000000001</v>
          </cell>
          <cell r="AC87">
            <v>2.1399999999999999E-2</v>
          </cell>
          <cell r="AE87">
            <v>13.71</v>
          </cell>
          <cell r="AG87">
            <v>81.62</v>
          </cell>
        </row>
        <row r="88">
          <cell r="A88" t="str">
            <v>04000</v>
          </cell>
          <cell r="G88" t="str">
            <v>1999</v>
          </cell>
          <cell r="I88">
            <v>46932.52</v>
          </cell>
          <cell r="K88">
            <v>34404.61</v>
          </cell>
          <cell r="M88">
            <v>60</v>
          </cell>
          <cell r="N88" t="str">
            <v>-</v>
          </cell>
          <cell r="O88" t="str">
            <v>R2</v>
          </cell>
          <cell r="Q88">
            <v>0</v>
          </cell>
          <cell r="S88">
            <v>0</v>
          </cell>
          <cell r="U88">
            <v>34404.61</v>
          </cell>
          <cell r="W88">
            <v>55.37</v>
          </cell>
          <cell r="Y88">
            <v>49.01</v>
          </cell>
          <cell r="AA88">
            <v>0.1149</v>
          </cell>
          <cell r="AC88">
            <v>1.8100000000000002E-2</v>
          </cell>
          <cell r="AE88">
            <v>622.72</v>
          </cell>
          <cell r="AG88">
            <v>3953.09</v>
          </cell>
        </row>
        <row r="89">
          <cell r="A89" t="str">
            <v>Total 04000</v>
          </cell>
          <cell r="E89" t="str">
            <v>Total Other Right-of-way Expenditures</v>
          </cell>
          <cell r="I89">
            <v>816505.32</v>
          </cell>
          <cell r="K89">
            <v>766650.64</v>
          </cell>
          <cell r="S89">
            <v>0</v>
          </cell>
          <cell r="U89">
            <v>766650.64</v>
          </cell>
          <cell r="Y89">
            <v>34.64</v>
          </cell>
          <cell r="AA89">
            <v>0.13780000000000001</v>
          </cell>
          <cell r="AC89">
            <v>2.4899999999999999E-2</v>
          </cell>
          <cell r="AE89">
            <v>19082.18</v>
          </cell>
          <cell r="AG89">
            <v>105620.93999999999</v>
          </cell>
        </row>
        <row r="91">
          <cell r="A91" t="str">
            <v>05000</v>
          </cell>
          <cell r="C91" t="str">
            <v>05</v>
          </cell>
          <cell r="E91" t="str">
            <v>Tunnels and Subways</v>
          </cell>
          <cell r="G91" t="str">
            <v>1851</v>
          </cell>
          <cell r="I91">
            <v>9543</v>
          </cell>
          <cell r="K91">
            <v>0</v>
          </cell>
          <cell r="M91">
            <v>120</v>
          </cell>
          <cell r="N91" t="str">
            <v>-</v>
          </cell>
          <cell r="O91" t="str">
            <v xml:space="preserve">R2.5 </v>
          </cell>
          <cell r="Q91">
            <v>0</v>
          </cell>
          <cell r="S91">
            <v>0</v>
          </cell>
          <cell r="U91">
            <v>0</v>
          </cell>
          <cell r="W91">
            <v>0</v>
          </cell>
          <cell r="Y91">
            <v>0</v>
          </cell>
          <cell r="AA91">
            <v>0</v>
          </cell>
          <cell r="AC91">
            <v>0</v>
          </cell>
          <cell r="AE91">
            <v>0</v>
          </cell>
          <cell r="AG91">
            <v>0</v>
          </cell>
        </row>
        <row r="92">
          <cell r="A92" t="str">
            <v>05000</v>
          </cell>
          <cell r="G92" t="str">
            <v>1885</v>
          </cell>
          <cell r="I92">
            <v>124148.78</v>
          </cell>
          <cell r="K92">
            <v>1994178.38</v>
          </cell>
          <cell r="M92">
            <v>120</v>
          </cell>
          <cell r="N92" t="str">
            <v>-</v>
          </cell>
          <cell r="O92" t="str">
            <v xml:space="preserve">R2.5 </v>
          </cell>
          <cell r="Q92">
            <v>0</v>
          </cell>
          <cell r="S92">
            <v>0</v>
          </cell>
          <cell r="U92">
            <v>1994178.38</v>
          </cell>
          <cell r="W92">
            <v>29.06</v>
          </cell>
          <cell r="Y92">
            <v>25.84</v>
          </cell>
          <cell r="AA92">
            <v>0.1108</v>
          </cell>
          <cell r="AC92">
            <v>3.44E-2</v>
          </cell>
          <cell r="AE92">
            <v>68599.740000000005</v>
          </cell>
          <cell r="AG92">
            <v>220954.96</v>
          </cell>
        </row>
        <row r="93">
          <cell r="A93" t="str">
            <v>05000</v>
          </cell>
          <cell r="G93" t="str">
            <v>1895</v>
          </cell>
          <cell r="I93">
            <v>8456.1</v>
          </cell>
          <cell r="K93">
            <v>189063.55</v>
          </cell>
          <cell r="M93">
            <v>120</v>
          </cell>
          <cell r="N93" t="str">
            <v>-</v>
          </cell>
          <cell r="O93" t="str">
            <v xml:space="preserve">R2.5 </v>
          </cell>
          <cell r="Q93">
            <v>0</v>
          </cell>
          <cell r="S93">
            <v>0</v>
          </cell>
          <cell r="U93">
            <v>189063.55</v>
          </cell>
          <cell r="W93">
            <v>34.07</v>
          </cell>
          <cell r="Y93">
            <v>30.32</v>
          </cell>
          <cell r="AA93">
            <v>0.1101</v>
          </cell>
          <cell r="AC93">
            <v>2.9399999999999999E-2</v>
          </cell>
          <cell r="AE93">
            <v>5558.47</v>
          </cell>
          <cell r="AG93">
            <v>20815.900000000001</v>
          </cell>
        </row>
        <row r="94">
          <cell r="A94" t="str">
            <v>05000</v>
          </cell>
          <cell r="G94" t="str">
            <v>1900</v>
          </cell>
          <cell r="I94">
            <v>41193.18</v>
          </cell>
          <cell r="K94">
            <v>1010504.48</v>
          </cell>
          <cell r="M94">
            <v>120</v>
          </cell>
          <cell r="N94" t="str">
            <v>-</v>
          </cell>
          <cell r="O94" t="str">
            <v xml:space="preserve">R2.5 </v>
          </cell>
          <cell r="Q94">
            <v>0</v>
          </cell>
          <cell r="S94">
            <v>0</v>
          </cell>
          <cell r="U94">
            <v>1010504.48</v>
          </cell>
          <cell r="W94">
            <v>36.840000000000003</v>
          </cell>
          <cell r="Y94">
            <v>32.840000000000003</v>
          </cell>
          <cell r="AA94">
            <v>0.1086</v>
          </cell>
          <cell r="AC94">
            <v>2.7099999999999999E-2</v>
          </cell>
          <cell r="AE94">
            <v>27384.67</v>
          </cell>
          <cell r="AG94">
            <v>109740.79</v>
          </cell>
        </row>
        <row r="95">
          <cell r="A95" t="str">
            <v>05000</v>
          </cell>
          <cell r="G95" t="str">
            <v>1902</v>
          </cell>
          <cell r="I95">
            <v>21512.52</v>
          </cell>
          <cell r="K95">
            <v>534068.05000000005</v>
          </cell>
          <cell r="M95">
            <v>120</v>
          </cell>
          <cell r="N95" t="str">
            <v>-</v>
          </cell>
          <cell r="O95" t="str">
            <v xml:space="preserve">R2.5 </v>
          </cell>
          <cell r="Q95">
            <v>0</v>
          </cell>
          <cell r="S95">
            <v>0</v>
          </cell>
          <cell r="U95">
            <v>534068.05000000005</v>
          </cell>
          <cell r="W95">
            <v>37.99</v>
          </cell>
          <cell r="Y95">
            <v>33.89</v>
          </cell>
          <cell r="AA95">
            <v>0.1079</v>
          </cell>
          <cell r="AC95">
            <v>2.63E-2</v>
          </cell>
          <cell r="AE95">
            <v>14045.99</v>
          </cell>
          <cell r="AG95">
            <v>57625.94</v>
          </cell>
        </row>
        <row r="96">
          <cell r="A96" t="str">
            <v>05000</v>
          </cell>
          <cell r="G96" t="str">
            <v>1908</v>
          </cell>
          <cell r="I96">
            <v>44922</v>
          </cell>
          <cell r="K96">
            <v>1158795.26</v>
          </cell>
          <cell r="M96">
            <v>120</v>
          </cell>
          <cell r="N96" t="str">
            <v>-</v>
          </cell>
          <cell r="O96" t="str">
            <v xml:space="preserve">R2.5 </v>
          </cell>
          <cell r="Q96">
            <v>0</v>
          </cell>
          <cell r="S96">
            <v>0</v>
          </cell>
          <cell r="U96">
            <v>1158795.26</v>
          </cell>
          <cell r="W96">
            <v>41.6</v>
          </cell>
          <cell r="Y96">
            <v>37.22</v>
          </cell>
          <cell r="AA96">
            <v>0.1053</v>
          </cell>
          <cell r="AC96">
            <v>2.4E-2</v>
          </cell>
          <cell r="AE96">
            <v>27811.09</v>
          </cell>
          <cell r="AG96">
            <v>122021.14</v>
          </cell>
        </row>
        <row r="97">
          <cell r="A97" t="str">
            <v>05000</v>
          </cell>
          <cell r="G97" t="str">
            <v>1910</v>
          </cell>
          <cell r="I97">
            <v>121925</v>
          </cell>
          <cell r="K97">
            <v>3152631.84</v>
          </cell>
          <cell r="M97">
            <v>120</v>
          </cell>
          <cell r="N97" t="str">
            <v>-</v>
          </cell>
          <cell r="O97" t="str">
            <v xml:space="preserve">R2.5 </v>
          </cell>
          <cell r="Q97">
            <v>0</v>
          </cell>
          <cell r="S97">
            <v>0</v>
          </cell>
          <cell r="U97">
            <v>3152631.84</v>
          </cell>
          <cell r="W97">
            <v>42.85</v>
          </cell>
          <cell r="Y97">
            <v>38.380000000000003</v>
          </cell>
          <cell r="AA97">
            <v>0.1043</v>
          </cell>
          <cell r="AC97">
            <v>2.3300000000000001E-2</v>
          </cell>
          <cell r="AE97">
            <v>73456.320000000007</v>
          </cell>
          <cell r="AG97">
            <v>328819.5</v>
          </cell>
        </row>
        <row r="98">
          <cell r="A98" t="str">
            <v>05000</v>
          </cell>
          <cell r="G98" t="str">
            <v>1911</v>
          </cell>
          <cell r="I98">
            <v>13367</v>
          </cell>
          <cell r="K98">
            <v>351567.62</v>
          </cell>
          <cell r="M98">
            <v>120</v>
          </cell>
          <cell r="N98" t="str">
            <v>-</v>
          </cell>
          <cell r="O98" t="str">
            <v xml:space="preserve">R2.5 </v>
          </cell>
          <cell r="Q98">
            <v>0</v>
          </cell>
          <cell r="S98">
            <v>0</v>
          </cell>
          <cell r="U98">
            <v>351567.62</v>
          </cell>
          <cell r="W98">
            <v>43.48</v>
          </cell>
          <cell r="Y98">
            <v>38.97</v>
          </cell>
          <cell r="AA98">
            <v>0.1037</v>
          </cell>
          <cell r="AC98">
            <v>2.3E-2</v>
          </cell>
          <cell r="AE98">
            <v>8086.06</v>
          </cell>
          <cell r="AG98">
            <v>36457.56</v>
          </cell>
        </row>
        <row r="99">
          <cell r="A99" t="str">
            <v>05000</v>
          </cell>
          <cell r="G99" t="str">
            <v>1913</v>
          </cell>
          <cell r="I99">
            <v>4110</v>
          </cell>
          <cell r="K99">
            <v>107261.2</v>
          </cell>
          <cell r="M99">
            <v>120</v>
          </cell>
          <cell r="N99" t="str">
            <v>-</v>
          </cell>
          <cell r="O99" t="str">
            <v xml:space="preserve">R2.5 </v>
          </cell>
          <cell r="Q99">
            <v>0</v>
          </cell>
          <cell r="S99">
            <v>0</v>
          </cell>
          <cell r="U99">
            <v>107261.2</v>
          </cell>
          <cell r="W99">
            <v>44.77</v>
          </cell>
          <cell r="Y99">
            <v>40.17</v>
          </cell>
          <cell r="AA99">
            <v>0.1027</v>
          </cell>
          <cell r="AC99">
            <v>2.23E-2</v>
          </cell>
          <cell r="AE99">
            <v>2391.92</v>
          </cell>
          <cell r="AG99">
            <v>11015.73</v>
          </cell>
        </row>
        <row r="100">
          <cell r="A100" t="str">
            <v>05000</v>
          </cell>
          <cell r="G100" t="str">
            <v>1914</v>
          </cell>
          <cell r="I100">
            <v>155567</v>
          </cell>
          <cell r="K100">
            <v>4089315.08</v>
          </cell>
          <cell r="M100">
            <v>120</v>
          </cell>
          <cell r="N100" t="str">
            <v>-</v>
          </cell>
          <cell r="O100" t="str">
            <v xml:space="preserve">R2.5 </v>
          </cell>
          <cell r="Q100">
            <v>0</v>
          </cell>
          <cell r="S100">
            <v>0</v>
          </cell>
          <cell r="U100">
            <v>4089315.08</v>
          </cell>
          <cell r="W100">
            <v>45.42</v>
          </cell>
          <cell r="Y100">
            <v>40.78</v>
          </cell>
          <cell r="AA100">
            <v>0.1022</v>
          </cell>
          <cell r="AC100">
            <v>2.1999999999999999E-2</v>
          </cell>
          <cell r="AE100">
            <v>89964.93</v>
          </cell>
          <cell r="AG100">
            <v>417928</v>
          </cell>
        </row>
        <row r="101">
          <cell r="A101" t="str">
            <v>05000</v>
          </cell>
          <cell r="G101" t="str">
            <v>1916</v>
          </cell>
          <cell r="I101">
            <v>42685</v>
          </cell>
          <cell r="K101">
            <v>1090698.6399999999</v>
          </cell>
          <cell r="M101">
            <v>120</v>
          </cell>
          <cell r="N101" t="str">
            <v>-</v>
          </cell>
          <cell r="O101" t="str">
            <v xml:space="preserve">R2.5 </v>
          </cell>
          <cell r="Q101">
            <v>0</v>
          </cell>
          <cell r="S101">
            <v>0</v>
          </cell>
          <cell r="U101">
            <v>1090698.6399999999</v>
          </cell>
          <cell r="W101">
            <v>46.73</v>
          </cell>
          <cell r="Y101">
            <v>42.01</v>
          </cell>
          <cell r="AA101">
            <v>0.10100000000000001</v>
          </cell>
          <cell r="AC101">
            <v>2.1399999999999999E-2</v>
          </cell>
          <cell r="AE101">
            <v>23340.95</v>
          </cell>
          <cell r="AG101">
            <v>110160.56</v>
          </cell>
        </row>
        <row r="102">
          <cell r="A102" t="str">
            <v>05000</v>
          </cell>
          <cell r="G102" t="str">
            <v>1917</v>
          </cell>
          <cell r="I102">
            <v>151920.38</v>
          </cell>
          <cell r="K102">
            <v>3359836.7</v>
          </cell>
          <cell r="M102">
            <v>120</v>
          </cell>
          <cell r="N102" t="str">
            <v>-</v>
          </cell>
          <cell r="O102" t="str">
            <v xml:space="preserve">R2.5 </v>
          </cell>
          <cell r="Q102">
            <v>0</v>
          </cell>
          <cell r="S102">
            <v>0</v>
          </cell>
          <cell r="U102">
            <v>3359836.7</v>
          </cell>
          <cell r="W102">
            <v>47.4</v>
          </cell>
          <cell r="Y102">
            <v>42.64</v>
          </cell>
          <cell r="AA102">
            <v>0.1004</v>
          </cell>
          <cell r="AC102">
            <v>2.1100000000000001E-2</v>
          </cell>
          <cell r="AE102">
            <v>70892.55</v>
          </cell>
          <cell r="AG102">
            <v>337327.6</v>
          </cell>
        </row>
        <row r="103">
          <cell r="A103" t="str">
            <v>05000</v>
          </cell>
          <cell r="G103" t="str">
            <v>1928</v>
          </cell>
          <cell r="I103">
            <v>1472</v>
          </cell>
          <cell r="K103">
            <v>31806.42</v>
          </cell>
          <cell r="M103">
            <v>120</v>
          </cell>
          <cell r="N103" t="str">
            <v>-</v>
          </cell>
          <cell r="O103" t="str">
            <v xml:space="preserve">R2.5 </v>
          </cell>
          <cell r="Q103">
            <v>0</v>
          </cell>
          <cell r="S103">
            <v>0</v>
          </cell>
          <cell r="U103">
            <v>31806.42</v>
          </cell>
          <cell r="W103">
            <v>55.05</v>
          </cell>
          <cell r="Y103">
            <v>49.89</v>
          </cell>
          <cell r="AA103">
            <v>9.3700000000000006E-2</v>
          </cell>
          <cell r="AC103">
            <v>1.8200000000000001E-2</v>
          </cell>
          <cell r="AE103">
            <v>578.88</v>
          </cell>
          <cell r="AG103">
            <v>2980.26</v>
          </cell>
        </row>
        <row r="104">
          <cell r="A104" t="str">
            <v>05000</v>
          </cell>
          <cell r="G104" t="str">
            <v>1950</v>
          </cell>
          <cell r="I104">
            <v>17036.29</v>
          </cell>
          <cell r="K104">
            <v>228829.35</v>
          </cell>
          <cell r="M104">
            <v>120</v>
          </cell>
          <cell r="N104" t="str">
            <v>-</v>
          </cell>
          <cell r="O104" t="str">
            <v xml:space="preserve">R2.5 </v>
          </cell>
          <cell r="Q104">
            <v>0</v>
          </cell>
          <cell r="S104">
            <v>0</v>
          </cell>
          <cell r="U104">
            <v>228829.35</v>
          </cell>
          <cell r="W104">
            <v>71.92</v>
          </cell>
          <cell r="Y104">
            <v>66.09</v>
          </cell>
          <cell r="AA104">
            <v>8.1100000000000005E-2</v>
          </cell>
          <cell r="AC104">
            <v>1.3899999999999999E-2</v>
          </cell>
          <cell r="AE104">
            <v>3180.73</v>
          </cell>
          <cell r="AG104">
            <v>18558.060000000001</v>
          </cell>
        </row>
        <row r="105">
          <cell r="A105" t="str">
            <v>05000</v>
          </cell>
          <cell r="G105" t="str">
            <v>1961</v>
          </cell>
          <cell r="I105">
            <v>26235.96</v>
          </cell>
          <cell r="K105">
            <v>322397.65000000002</v>
          </cell>
          <cell r="M105">
            <v>120</v>
          </cell>
          <cell r="N105" t="str">
            <v>-</v>
          </cell>
          <cell r="O105" t="str">
            <v xml:space="preserve">R2.5 </v>
          </cell>
          <cell r="Q105">
            <v>0</v>
          </cell>
          <cell r="S105">
            <v>0</v>
          </cell>
          <cell r="U105">
            <v>322397.65000000002</v>
          </cell>
          <cell r="W105">
            <v>81.040000000000006</v>
          </cell>
          <cell r="Y105">
            <v>74.92</v>
          </cell>
          <cell r="AA105">
            <v>7.5499999999999998E-2</v>
          </cell>
          <cell r="AC105">
            <v>1.23E-2</v>
          </cell>
          <cell r="AE105">
            <v>3965.49</v>
          </cell>
          <cell r="AG105">
            <v>24341.02</v>
          </cell>
        </row>
        <row r="106">
          <cell r="A106" t="str">
            <v>05000</v>
          </cell>
          <cell r="G106" t="str">
            <v>1965</v>
          </cell>
          <cell r="I106">
            <v>13157</v>
          </cell>
          <cell r="K106">
            <v>173891.63</v>
          </cell>
          <cell r="M106">
            <v>120</v>
          </cell>
          <cell r="N106" t="str">
            <v>-</v>
          </cell>
          <cell r="O106" t="str">
            <v xml:space="preserve">R2.5 </v>
          </cell>
          <cell r="Q106">
            <v>0</v>
          </cell>
          <cell r="S106">
            <v>0</v>
          </cell>
          <cell r="U106">
            <v>173891.63</v>
          </cell>
          <cell r="W106">
            <v>84.45</v>
          </cell>
          <cell r="Y106">
            <v>78.23</v>
          </cell>
          <cell r="AA106">
            <v>7.3700000000000002E-2</v>
          </cell>
          <cell r="AC106">
            <v>1.18E-2</v>
          </cell>
          <cell r="AE106">
            <v>2051.92</v>
          </cell>
          <cell r="AG106">
            <v>12815.81</v>
          </cell>
        </row>
        <row r="107">
          <cell r="A107" t="str">
            <v>05000</v>
          </cell>
          <cell r="G107" t="str">
            <v>1973</v>
          </cell>
          <cell r="I107">
            <v>3629</v>
          </cell>
          <cell r="K107">
            <v>34482.870000000003</v>
          </cell>
          <cell r="M107">
            <v>120</v>
          </cell>
          <cell r="N107" t="str">
            <v>-</v>
          </cell>
          <cell r="O107" t="str">
            <v xml:space="preserve">R2.5 </v>
          </cell>
          <cell r="Q107">
            <v>0</v>
          </cell>
          <cell r="S107">
            <v>0</v>
          </cell>
          <cell r="U107">
            <v>34482.870000000003</v>
          </cell>
          <cell r="W107">
            <v>91.41</v>
          </cell>
          <cell r="Y107">
            <v>85.02</v>
          </cell>
          <cell r="AA107">
            <v>6.9900000000000004E-2</v>
          </cell>
          <cell r="AC107">
            <v>1.09E-2</v>
          </cell>
          <cell r="AE107">
            <v>375.86</v>
          </cell>
          <cell r="AG107">
            <v>2410.35</v>
          </cell>
        </row>
        <row r="108">
          <cell r="A108" t="str">
            <v>05000</v>
          </cell>
          <cell r="G108" t="str">
            <v>1985</v>
          </cell>
          <cell r="I108">
            <v>440487.05</v>
          </cell>
          <cell r="K108">
            <v>1893385.99</v>
          </cell>
          <cell r="M108">
            <v>120</v>
          </cell>
          <cell r="N108" t="str">
            <v>-</v>
          </cell>
          <cell r="O108" t="str">
            <v xml:space="preserve">R2.5 </v>
          </cell>
          <cell r="Q108">
            <v>0</v>
          </cell>
          <cell r="S108">
            <v>0</v>
          </cell>
          <cell r="U108">
            <v>1893385.99</v>
          </cell>
          <cell r="W108">
            <v>102.18</v>
          </cell>
          <cell r="Y108">
            <v>95.56</v>
          </cell>
          <cell r="AA108">
            <v>6.4799999999999996E-2</v>
          </cell>
          <cell r="AC108">
            <v>9.7999999999999997E-3</v>
          </cell>
          <cell r="AE108">
            <v>18555.18</v>
          </cell>
          <cell r="AG108">
            <v>122691.41</v>
          </cell>
        </row>
        <row r="109">
          <cell r="A109" t="str">
            <v>05000</v>
          </cell>
          <cell r="G109" t="str">
            <v>1986</v>
          </cell>
          <cell r="I109">
            <v>773963.05</v>
          </cell>
          <cell r="K109">
            <v>3317556.52</v>
          </cell>
          <cell r="M109">
            <v>120</v>
          </cell>
          <cell r="N109" t="str">
            <v>-</v>
          </cell>
          <cell r="O109" t="str">
            <v xml:space="preserve">R2.5 </v>
          </cell>
          <cell r="Q109">
            <v>0</v>
          </cell>
          <cell r="S109">
            <v>0</v>
          </cell>
          <cell r="U109">
            <v>3317556.52</v>
          </cell>
          <cell r="W109">
            <v>103.09</v>
          </cell>
          <cell r="Y109">
            <v>96.45</v>
          </cell>
          <cell r="AA109">
            <v>6.4399999999999999E-2</v>
          </cell>
          <cell r="AC109">
            <v>9.7000000000000003E-3</v>
          </cell>
          <cell r="AE109">
            <v>32180.3</v>
          </cell>
          <cell r="AG109">
            <v>213650.64</v>
          </cell>
        </row>
        <row r="110">
          <cell r="A110" t="str">
            <v>05000</v>
          </cell>
          <cell r="G110" t="str">
            <v>1989</v>
          </cell>
          <cell r="I110">
            <v>11312046.449999999</v>
          </cell>
          <cell r="K110">
            <v>45964967.799999997</v>
          </cell>
          <cell r="M110">
            <v>120</v>
          </cell>
          <cell r="N110" t="str">
            <v>-</v>
          </cell>
          <cell r="O110" t="str">
            <v xml:space="preserve">R2.5 </v>
          </cell>
          <cell r="Q110">
            <v>0</v>
          </cell>
          <cell r="S110">
            <v>0</v>
          </cell>
          <cell r="U110">
            <v>45964967.799999997</v>
          </cell>
          <cell r="W110">
            <v>105.84</v>
          </cell>
          <cell r="Y110">
            <v>99.15</v>
          </cell>
          <cell r="AA110">
            <v>6.3200000000000006E-2</v>
          </cell>
          <cell r="AC110">
            <v>9.4000000000000004E-3</v>
          </cell>
          <cell r="AE110">
            <v>432070.7</v>
          </cell>
          <cell r="AG110">
            <v>2904985.96</v>
          </cell>
        </row>
        <row r="111">
          <cell r="A111" t="str">
            <v>05000</v>
          </cell>
          <cell r="G111" t="str">
            <v>1998</v>
          </cell>
          <cell r="I111">
            <v>156855.93</v>
          </cell>
          <cell r="K111">
            <v>527495.92000000004</v>
          </cell>
          <cell r="M111">
            <v>120</v>
          </cell>
          <cell r="N111" t="str">
            <v>-</v>
          </cell>
          <cell r="O111" t="str">
            <v xml:space="preserve">R2.5 </v>
          </cell>
          <cell r="Q111">
            <v>0</v>
          </cell>
          <cell r="S111">
            <v>0</v>
          </cell>
          <cell r="U111">
            <v>527495.92000000004</v>
          </cell>
          <cell r="W111">
            <v>114.2</v>
          </cell>
          <cell r="Y111">
            <v>107.38</v>
          </cell>
          <cell r="AA111">
            <v>5.9700000000000003E-2</v>
          </cell>
          <cell r="AC111">
            <v>8.8000000000000005E-3</v>
          </cell>
          <cell r="AE111">
            <v>4641.96</v>
          </cell>
          <cell r="AG111">
            <v>31491.51</v>
          </cell>
        </row>
        <row r="112">
          <cell r="A112" t="str">
            <v>Total 05000</v>
          </cell>
          <cell r="E112" t="str">
            <v>Total Tunnels and Subways</v>
          </cell>
          <cell r="I112">
            <v>13484232.689999999</v>
          </cell>
          <cell r="K112">
            <v>69532734.950000003</v>
          </cell>
          <cell r="S112">
            <v>0</v>
          </cell>
          <cell r="U112">
            <v>69532734.950000003</v>
          </cell>
          <cell r="Y112">
            <v>70.87</v>
          </cell>
          <cell r="AA112">
            <v>7.3400000000000007E-2</v>
          </cell>
          <cell r="AC112">
            <v>1.3100000000000001E-2</v>
          </cell>
          <cell r="AE112">
            <v>909133.71</v>
          </cell>
          <cell r="AG112">
            <v>5106792.7</v>
          </cell>
        </row>
        <row r="114">
          <cell r="A114" t="str">
            <v>06000</v>
          </cell>
          <cell r="C114" t="str">
            <v>06</v>
          </cell>
          <cell r="E114" t="str">
            <v>Bridges, Trestles and Culverts</v>
          </cell>
          <cell r="G114" t="str">
            <v>1851</v>
          </cell>
          <cell r="I114">
            <v>257347</v>
          </cell>
          <cell r="K114">
            <v>0</v>
          </cell>
          <cell r="M114">
            <v>95</v>
          </cell>
          <cell r="N114" t="str">
            <v>-</v>
          </cell>
          <cell r="O114" t="str">
            <v>R1.5</v>
          </cell>
          <cell r="Q114">
            <v>0</v>
          </cell>
          <cell r="S114">
            <v>0</v>
          </cell>
          <cell r="U114">
            <v>0</v>
          </cell>
          <cell r="W114">
            <v>0</v>
          </cell>
          <cell r="Y114">
            <v>0</v>
          </cell>
          <cell r="AA114">
            <v>0</v>
          </cell>
          <cell r="AC114">
            <v>0</v>
          </cell>
          <cell r="AE114">
            <v>0</v>
          </cell>
          <cell r="AG114">
            <v>0</v>
          </cell>
        </row>
        <row r="115">
          <cell r="A115" t="str">
            <v>06000</v>
          </cell>
          <cell r="G115" t="str">
            <v>1853</v>
          </cell>
          <cell r="I115">
            <v>2444</v>
          </cell>
          <cell r="K115">
            <v>0</v>
          </cell>
          <cell r="M115">
            <v>95</v>
          </cell>
          <cell r="N115" t="str">
            <v>-</v>
          </cell>
          <cell r="O115" t="str">
            <v>R1.5</v>
          </cell>
          <cell r="Q115">
            <v>0</v>
          </cell>
          <cell r="S115">
            <v>0</v>
          </cell>
          <cell r="U115">
            <v>0</v>
          </cell>
          <cell r="W115">
            <v>0</v>
          </cell>
          <cell r="Y115">
            <v>0</v>
          </cell>
          <cell r="AA115">
            <v>0</v>
          </cell>
          <cell r="AC115">
            <v>0</v>
          </cell>
          <cell r="AE115">
            <v>0</v>
          </cell>
          <cell r="AG115">
            <v>0</v>
          </cell>
        </row>
        <row r="116">
          <cell r="A116" t="str">
            <v>06000</v>
          </cell>
          <cell r="G116" t="str">
            <v>1854</v>
          </cell>
          <cell r="I116">
            <v>783</v>
          </cell>
          <cell r="K116">
            <v>0</v>
          </cell>
          <cell r="M116">
            <v>95</v>
          </cell>
          <cell r="N116" t="str">
            <v>-</v>
          </cell>
          <cell r="O116" t="str">
            <v>R1.5</v>
          </cell>
          <cell r="Q116">
            <v>0</v>
          </cell>
          <cell r="S116">
            <v>0</v>
          </cell>
          <cell r="U116">
            <v>0</v>
          </cell>
          <cell r="W116">
            <v>0</v>
          </cell>
          <cell r="Y116">
            <v>0</v>
          </cell>
          <cell r="AA116">
            <v>0</v>
          </cell>
          <cell r="AC116">
            <v>0</v>
          </cell>
          <cell r="AE116">
            <v>0</v>
          </cell>
          <cell r="AG116">
            <v>0</v>
          </cell>
        </row>
        <row r="117">
          <cell r="A117" t="str">
            <v>06000</v>
          </cell>
          <cell r="G117" t="str">
            <v>1857</v>
          </cell>
          <cell r="I117">
            <v>3948</v>
          </cell>
          <cell r="K117">
            <v>0</v>
          </cell>
          <cell r="M117">
            <v>95</v>
          </cell>
          <cell r="N117" t="str">
            <v>-</v>
          </cell>
          <cell r="O117" t="str">
            <v>R1.5</v>
          </cell>
          <cell r="Q117">
            <v>0</v>
          </cell>
          <cell r="S117">
            <v>0</v>
          </cell>
          <cell r="U117">
            <v>0</v>
          </cell>
          <cell r="W117">
            <v>0</v>
          </cell>
          <cell r="Y117">
            <v>0</v>
          </cell>
          <cell r="AA117">
            <v>0</v>
          </cell>
          <cell r="AC117">
            <v>0</v>
          </cell>
          <cell r="AE117">
            <v>0</v>
          </cell>
          <cell r="AG117">
            <v>0</v>
          </cell>
        </row>
        <row r="118">
          <cell r="A118" t="str">
            <v>06000</v>
          </cell>
          <cell r="G118" t="str">
            <v>1860</v>
          </cell>
          <cell r="I118">
            <v>221</v>
          </cell>
          <cell r="K118">
            <v>0</v>
          </cell>
          <cell r="M118">
            <v>95</v>
          </cell>
          <cell r="N118" t="str">
            <v>-</v>
          </cell>
          <cell r="O118" t="str">
            <v>R1.5</v>
          </cell>
          <cell r="Q118">
            <v>0</v>
          </cell>
          <cell r="S118">
            <v>0</v>
          </cell>
          <cell r="U118">
            <v>0</v>
          </cell>
          <cell r="W118">
            <v>0</v>
          </cell>
          <cell r="Y118">
            <v>0</v>
          </cell>
          <cell r="AA118">
            <v>0</v>
          </cell>
          <cell r="AC118">
            <v>0</v>
          </cell>
          <cell r="AE118">
            <v>0</v>
          </cell>
          <cell r="AG118">
            <v>0</v>
          </cell>
        </row>
        <row r="119">
          <cell r="A119" t="str">
            <v>06000</v>
          </cell>
          <cell r="G119" t="str">
            <v>1864</v>
          </cell>
          <cell r="I119">
            <v>13142</v>
          </cell>
          <cell r="K119">
            <v>0</v>
          </cell>
          <cell r="M119">
            <v>95</v>
          </cell>
          <cell r="N119" t="str">
            <v>-</v>
          </cell>
          <cell r="O119" t="str">
            <v>R1.5</v>
          </cell>
          <cell r="Q119">
            <v>0</v>
          </cell>
          <cell r="S119">
            <v>0</v>
          </cell>
          <cell r="U119">
            <v>0</v>
          </cell>
          <cell r="W119">
            <v>0</v>
          </cell>
          <cell r="Y119">
            <v>0</v>
          </cell>
          <cell r="AA119">
            <v>0</v>
          </cell>
          <cell r="AC119">
            <v>0</v>
          </cell>
          <cell r="AE119">
            <v>0</v>
          </cell>
          <cell r="AG119">
            <v>0</v>
          </cell>
        </row>
        <row r="120">
          <cell r="A120" t="str">
            <v>06000</v>
          </cell>
          <cell r="G120" t="str">
            <v>1865</v>
          </cell>
          <cell r="I120">
            <v>4140.4399999999996</v>
          </cell>
          <cell r="K120">
            <v>0</v>
          </cell>
          <cell r="M120">
            <v>95</v>
          </cell>
          <cell r="N120" t="str">
            <v>-</v>
          </cell>
          <cell r="O120" t="str">
            <v>R1.5</v>
          </cell>
          <cell r="Q120">
            <v>0</v>
          </cell>
          <cell r="S120">
            <v>0</v>
          </cell>
          <cell r="U120">
            <v>0</v>
          </cell>
          <cell r="W120">
            <v>0</v>
          </cell>
          <cell r="Y120">
            <v>0</v>
          </cell>
          <cell r="AA120">
            <v>0</v>
          </cell>
          <cell r="AC120">
            <v>0</v>
          </cell>
          <cell r="AE120">
            <v>0</v>
          </cell>
          <cell r="AG120">
            <v>0</v>
          </cell>
        </row>
        <row r="121">
          <cell r="A121" t="str">
            <v>06000</v>
          </cell>
          <cell r="G121" t="str">
            <v>1866</v>
          </cell>
          <cell r="I121">
            <v>333</v>
          </cell>
          <cell r="K121">
            <v>0</v>
          </cell>
          <cell r="M121">
            <v>95</v>
          </cell>
          <cell r="N121" t="str">
            <v>-</v>
          </cell>
          <cell r="O121" t="str">
            <v>R1.5</v>
          </cell>
          <cell r="Q121">
            <v>0</v>
          </cell>
          <cell r="S121">
            <v>0</v>
          </cell>
          <cell r="U121">
            <v>0</v>
          </cell>
          <cell r="W121">
            <v>0</v>
          </cell>
          <cell r="Y121">
            <v>0</v>
          </cell>
          <cell r="AA121">
            <v>0</v>
          </cell>
          <cell r="AC121">
            <v>0</v>
          </cell>
          <cell r="AE121">
            <v>0</v>
          </cell>
          <cell r="AG121">
            <v>0</v>
          </cell>
        </row>
        <row r="122">
          <cell r="A122" t="str">
            <v>06000</v>
          </cell>
          <cell r="G122" t="str">
            <v>1867</v>
          </cell>
          <cell r="I122">
            <v>4284.53</v>
          </cell>
          <cell r="K122">
            <v>0</v>
          </cell>
          <cell r="M122">
            <v>95</v>
          </cell>
          <cell r="N122" t="str">
            <v>-</v>
          </cell>
          <cell r="O122" t="str">
            <v>R1.5</v>
          </cell>
          <cell r="Q122">
            <v>0</v>
          </cell>
          <cell r="S122">
            <v>0</v>
          </cell>
          <cell r="U122">
            <v>0</v>
          </cell>
          <cell r="W122">
            <v>0</v>
          </cell>
          <cell r="Y122">
            <v>0</v>
          </cell>
          <cell r="AA122">
            <v>0</v>
          </cell>
          <cell r="AC122">
            <v>0</v>
          </cell>
          <cell r="AE122">
            <v>0</v>
          </cell>
          <cell r="AG122">
            <v>0</v>
          </cell>
        </row>
        <row r="123">
          <cell r="A123" t="str">
            <v>06000</v>
          </cell>
          <cell r="G123" t="str">
            <v>1868</v>
          </cell>
          <cell r="I123">
            <v>41383.65</v>
          </cell>
          <cell r="K123">
            <v>0</v>
          </cell>
          <cell r="M123">
            <v>95</v>
          </cell>
          <cell r="N123" t="str">
            <v>-</v>
          </cell>
          <cell r="O123" t="str">
            <v>R1.5</v>
          </cell>
          <cell r="Q123">
            <v>0</v>
          </cell>
          <cell r="S123">
            <v>0</v>
          </cell>
          <cell r="U123">
            <v>0</v>
          </cell>
          <cell r="W123">
            <v>0</v>
          </cell>
          <cell r="Y123">
            <v>0</v>
          </cell>
          <cell r="AA123">
            <v>0</v>
          </cell>
          <cell r="AC123">
            <v>0</v>
          </cell>
          <cell r="AE123">
            <v>0</v>
          </cell>
          <cell r="AG123">
            <v>0</v>
          </cell>
        </row>
        <row r="124">
          <cell r="A124" t="str">
            <v>06000</v>
          </cell>
          <cell r="G124" t="str">
            <v>1869</v>
          </cell>
          <cell r="I124">
            <v>14746.25</v>
          </cell>
          <cell r="K124">
            <v>0</v>
          </cell>
          <cell r="M124">
            <v>95</v>
          </cell>
          <cell r="N124" t="str">
            <v>-</v>
          </cell>
          <cell r="O124" t="str">
            <v>R1.5</v>
          </cell>
          <cell r="Q124">
            <v>0</v>
          </cell>
          <cell r="S124">
            <v>0</v>
          </cell>
          <cell r="U124">
            <v>0</v>
          </cell>
          <cell r="W124">
            <v>0</v>
          </cell>
          <cell r="Y124">
            <v>0</v>
          </cell>
          <cell r="AA124">
            <v>0</v>
          </cell>
          <cell r="AC124">
            <v>0</v>
          </cell>
          <cell r="AE124">
            <v>0</v>
          </cell>
          <cell r="AG124">
            <v>0</v>
          </cell>
        </row>
        <row r="125">
          <cell r="A125" t="str">
            <v>06000</v>
          </cell>
          <cell r="G125" t="str">
            <v>1870</v>
          </cell>
          <cell r="I125">
            <v>6355.62</v>
          </cell>
          <cell r="K125">
            <v>0</v>
          </cell>
          <cell r="M125">
            <v>95</v>
          </cell>
          <cell r="N125" t="str">
            <v>-</v>
          </cell>
          <cell r="O125" t="str">
            <v>R1.5</v>
          </cell>
          <cell r="Q125">
            <v>0</v>
          </cell>
          <cell r="S125">
            <v>0</v>
          </cell>
          <cell r="U125">
            <v>0</v>
          </cell>
          <cell r="W125">
            <v>0</v>
          </cell>
          <cell r="Y125">
            <v>0</v>
          </cell>
          <cell r="AA125">
            <v>0</v>
          </cell>
          <cell r="AC125">
            <v>0</v>
          </cell>
          <cell r="AE125">
            <v>0</v>
          </cell>
          <cell r="AG125">
            <v>0</v>
          </cell>
        </row>
        <row r="126">
          <cell r="A126" t="str">
            <v>06000</v>
          </cell>
          <cell r="G126" t="str">
            <v>1871</v>
          </cell>
          <cell r="I126">
            <v>56598.54</v>
          </cell>
          <cell r="K126">
            <v>0</v>
          </cell>
          <cell r="M126">
            <v>95</v>
          </cell>
          <cell r="N126" t="str">
            <v>-</v>
          </cell>
          <cell r="O126" t="str">
            <v>R1.5</v>
          </cell>
          <cell r="Q126">
            <v>0</v>
          </cell>
          <cell r="S126">
            <v>0</v>
          </cell>
          <cell r="U126">
            <v>0</v>
          </cell>
          <cell r="W126">
            <v>0</v>
          </cell>
          <cell r="Y126">
            <v>0</v>
          </cell>
          <cell r="AA126">
            <v>0</v>
          </cell>
          <cell r="AC126">
            <v>0</v>
          </cell>
          <cell r="AE126">
            <v>0</v>
          </cell>
          <cell r="AG126">
            <v>0</v>
          </cell>
        </row>
        <row r="127">
          <cell r="A127" t="str">
            <v>06000</v>
          </cell>
          <cell r="G127" t="str">
            <v>1872</v>
          </cell>
          <cell r="I127">
            <v>7633</v>
          </cell>
          <cell r="K127">
            <v>0</v>
          </cell>
          <cell r="M127">
            <v>95</v>
          </cell>
          <cell r="N127" t="str">
            <v>-</v>
          </cell>
          <cell r="O127" t="str">
            <v>R1.5</v>
          </cell>
          <cell r="Q127">
            <v>0</v>
          </cell>
          <cell r="S127">
            <v>0</v>
          </cell>
          <cell r="U127">
            <v>0</v>
          </cell>
          <cell r="W127">
            <v>0</v>
          </cell>
          <cell r="Y127">
            <v>0</v>
          </cell>
          <cell r="AA127">
            <v>0</v>
          </cell>
          <cell r="AC127">
            <v>0</v>
          </cell>
          <cell r="AE127">
            <v>0</v>
          </cell>
          <cell r="AG127">
            <v>0</v>
          </cell>
        </row>
        <row r="128">
          <cell r="A128" t="str">
            <v>06000</v>
          </cell>
          <cell r="G128" t="str">
            <v>1873</v>
          </cell>
          <cell r="I128">
            <v>35546.400000000001</v>
          </cell>
          <cell r="K128">
            <v>0</v>
          </cell>
          <cell r="M128">
            <v>95</v>
          </cell>
          <cell r="N128" t="str">
            <v>-</v>
          </cell>
          <cell r="O128" t="str">
            <v>R1.5</v>
          </cell>
          <cell r="Q128">
            <v>0</v>
          </cell>
          <cell r="S128">
            <v>0</v>
          </cell>
          <cell r="U128">
            <v>0</v>
          </cell>
          <cell r="W128">
            <v>0</v>
          </cell>
          <cell r="Y128">
            <v>0</v>
          </cell>
          <cell r="AA128">
            <v>0</v>
          </cell>
          <cell r="AC128">
            <v>0</v>
          </cell>
          <cell r="AE128">
            <v>0</v>
          </cell>
          <cell r="AG128">
            <v>0</v>
          </cell>
        </row>
        <row r="129">
          <cell r="A129" t="str">
            <v>06000</v>
          </cell>
          <cell r="G129" t="str">
            <v>1874</v>
          </cell>
          <cell r="I129">
            <v>51254</v>
          </cell>
          <cell r="K129">
            <v>0</v>
          </cell>
          <cell r="M129">
            <v>95</v>
          </cell>
          <cell r="N129" t="str">
            <v>-</v>
          </cell>
          <cell r="O129" t="str">
            <v>R1.5</v>
          </cell>
          <cell r="Q129">
            <v>0</v>
          </cell>
          <cell r="S129">
            <v>0</v>
          </cell>
          <cell r="U129">
            <v>0</v>
          </cell>
          <cell r="W129">
            <v>0</v>
          </cell>
          <cell r="Y129">
            <v>0</v>
          </cell>
          <cell r="AA129">
            <v>0</v>
          </cell>
          <cell r="AC129">
            <v>0</v>
          </cell>
          <cell r="AE129">
            <v>0</v>
          </cell>
          <cell r="AG129">
            <v>0</v>
          </cell>
        </row>
        <row r="130">
          <cell r="A130" t="str">
            <v>06000</v>
          </cell>
          <cell r="G130" t="str">
            <v>1875</v>
          </cell>
          <cell r="I130">
            <v>90377</v>
          </cell>
          <cell r="K130">
            <v>0</v>
          </cell>
          <cell r="M130">
            <v>95</v>
          </cell>
          <cell r="N130" t="str">
            <v>-</v>
          </cell>
          <cell r="O130" t="str">
            <v>R1.5</v>
          </cell>
          <cell r="Q130">
            <v>0</v>
          </cell>
          <cell r="S130">
            <v>0</v>
          </cell>
          <cell r="U130">
            <v>0</v>
          </cell>
          <cell r="W130">
            <v>0</v>
          </cell>
          <cell r="Y130">
            <v>0</v>
          </cell>
          <cell r="AA130">
            <v>0</v>
          </cell>
          <cell r="AC130">
            <v>0</v>
          </cell>
          <cell r="AE130">
            <v>0</v>
          </cell>
          <cell r="AG130">
            <v>0</v>
          </cell>
        </row>
        <row r="131">
          <cell r="A131" t="str">
            <v>06000</v>
          </cell>
          <cell r="G131" t="str">
            <v>1876</v>
          </cell>
          <cell r="I131">
            <v>8005.36</v>
          </cell>
          <cell r="K131">
            <v>0</v>
          </cell>
          <cell r="M131">
            <v>95</v>
          </cell>
          <cell r="N131" t="str">
            <v>-</v>
          </cell>
          <cell r="O131" t="str">
            <v>R1.5</v>
          </cell>
          <cell r="Q131">
            <v>0</v>
          </cell>
          <cell r="S131">
            <v>0</v>
          </cell>
          <cell r="U131">
            <v>0</v>
          </cell>
          <cell r="W131">
            <v>0</v>
          </cell>
          <cell r="Y131">
            <v>0</v>
          </cell>
          <cell r="AA131">
            <v>0</v>
          </cell>
          <cell r="AC131">
            <v>0</v>
          </cell>
          <cell r="AE131">
            <v>0</v>
          </cell>
          <cell r="AG131">
            <v>0</v>
          </cell>
        </row>
        <row r="132">
          <cell r="A132" t="str">
            <v>06000</v>
          </cell>
          <cell r="G132" t="str">
            <v>1877</v>
          </cell>
          <cell r="I132">
            <v>23438.2</v>
          </cell>
          <cell r="K132">
            <v>0</v>
          </cell>
          <cell r="M132">
            <v>95</v>
          </cell>
          <cell r="N132" t="str">
            <v>-</v>
          </cell>
          <cell r="O132" t="str">
            <v>R1.5</v>
          </cell>
          <cell r="Q132">
            <v>0</v>
          </cell>
          <cell r="S132">
            <v>0</v>
          </cell>
          <cell r="U132">
            <v>0</v>
          </cell>
          <cell r="W132">
            <v>0</v>
          </cell>
          <cell r="Y132">
            <v>0</v>
          </cell>
          <cell r="AA132">
            <v>0</v>
          </cell>
          <cell r="AC132">
            <v>0</v>
          </cell>
          <cell r="AE132">
            <v>0</v>
          </cell>
          <cell r="AG132">
            <v>0</v>
          </cell>
        </row>
        <row r="133">
          <cell r="A133" t="str">
            <v>06000</v>
          </cell>
          <cell r="G133" t="str">
            <v>1878</v>
          </cell>
          <cell r="I133">
            <v>12377</v>
          </cell>
          <cell r="K133">
            <v>0</v>
          </cell>
          <cell r="M133">
            <v>95</v>
          </cell>
          <cell r="N133" t="str">
            <v>-</v>
          </cell>
          <cell r="O133" t="str">
            <v>R1.5</v>
          </cell>
          <cell r="Q133">
            <v>0</v>
          </cell>
          <cell r="S133">
            <v>0</v>
          </cell>
          <cell r="U133">
            <v>0</v>
          </cell>
          <cell r="W133">
            <v>0</v>
          </cell>
          <cell r="Y133">
            <v>0</v>
          </cell>
          <cell r="AA133">
            <v>0</v>
          </cell>
          <cell r="AC133">
            <v>0</v>
          </cell>
          <cell r="AE133">
            <v>0</v>
          </cell>
          <cell r="AG133">
            <v>0</v>
          </cell>
        </row>
        <row r="134">
          <cell r="A134" t="str">
            <v>06000</v>
          </cell>
          <cell r="G134" t="str">
            <v>1879</v>
          </cell>
          <cell r="I134">
            <v>42</v>
          </cell>
          <cell r="K134">
            <v>0</v>
          </cell>
          <cell r="M134">
            <v>95</v>
          </cell>
          <cell r="N134" t="str">
            <v>-</v>
          </cell>
          <cell r="O134" t="str">
            <v>R1.5</v>
          </cell>
          <cell r="Q134">
            <v>0</v>
          </cell>
          <cell r="S134">
            <v>0</v>
          </cell>
          <cell r="U134">
            <v>0</v>
          </cell>
          <cell r="W134">
            <v>0</v>
          </cell>
          <cell r="Y134">
            <v>0</v>
          </cell>
          <cell r="AA134">
            <v>0</v>
          </cell>
          <cell r="AC134">
            <v>0</v>
          </cell>
          <cell r="AE134">
            <v>0</v>
          </cell>
          <cell r="AG134">
            <v>0</v>
          </cell>
        </row>
        <row r="135">
          <cell r="A135" t="str">
            <v>06000</v>
          </cell>
          <cell r="G135" t="str">
            <v>1880</v>
          </cell>
          <cell r="I135">
            <v>9999</v>
          </cell>
          <cell r="K135">
            <v>0</v>
          </cell>
          <cell r="M135">
            <v>95</v>
          </cell>
          <cell r="N135" t="str">
            <v>-</v>
          </cell>
          <cell r="O135" t="str">
            <v>R1.5</v>
          </cell>
          <cell r="Q135">
            <v>0</v>
          </cell>
          <cell r="S135">
            <v>0</v>
          </cell>
          <cell r="U135">
            <v>0</v>
          </cell>
          <cell r="W135">
            <v>0</v>
          </cell>
          <cell r="Y135">
            <v>0</v>
          </cell>
          <cell r="AA135">
            <v>0</v>
          </cell>
          <cell r="AC135">
            <v>0</v>
          </cell>
          <cell r="AE135">
            <v>0</v>
          </cell>
          <cell r="AG135">
            <v>0</v>
          </cell>
        </row>
        <row r="136">
          <cell r="A136" t="str">
            <v>06000</v>
          </cell>
          <cell r="G136" t="str">
            <v>1881</v>
          </cell>
          <cell r="I136">
            <v>66911.259999999995</v>
          </cell>
          <cell r="K136">
            <v>116274.43</v>
          </cell>
          <cell r="M136">
            <v>95</v>
          </cell>
          <cell r="N136" t="str">
            <v>-</v>
          </cell>
          <cell r="O136" t="str">
            <v>R1.5</v>
          </cell>
          <cell r="Q136">
            <v>0</v>
          </cell>
          <cell r="S136">
            <v>0</v>
          </cell>
          <cell r="U136">
            <v>116274.43</v>
          </cell>
          <cell r="W136">
            <v>19.37</v>
          </cell>
          <cell r="Y136">
            <v>17.02</v>
          </cell>
          <cell r="AA136">
            <v>0.12130000000000001</v>
          </cell>
          <cell r="AC136">
            <v>5.16E-2</v>
          </cell>
          <cell r="AE136">
            <v>5999.76</v>
          </cell>
          <cell r="AG136">
            <v>14104.09</v>
          </cell>
        </row>
        <row r="137">
          <cell r="A137" t="str">
            <v>06000</v>
          </cell>
          <cell r="G137" t="str">
            <v>1882</v>
          </cell>
          <cell r="I137">
            <v>7580.85</v>
          </cell>
          <cell r="K137">
            <v>42825.68</v>
          </cell>
          <cell r="M137">
            <v>95</v>
          </cell>
          <cell r="N137" t="str">
            <v>-</v>
          </cell>
          <cell r="O137" t="str">
            <v>R1.5</v>
          </cell>
          <cell r="Q137">
            <v>0</v>
          </cell>
          <cell r="S137">
            <v>0</v>
          </cell>
          <cell r="U137">
            <v>42825.68</v>
          </cell>
          <cell r="W137">
            <v>19.71</v>
          </cell>
          <cell r="Y137">
            <v>17.329999999999998</v>
          </cell>
          <cell r="AA137">
            <v>0.1208</v>
          </cell>
          <cell r="AC137">
            <v>5.0700000000000002E-2</v>
          </cell>
          <cell r="AE137">
            <v>2171.2600000000002</v>
          </cell>
          <cell r="AG137">
            <v>5173.34</v>
          </cell>
        </row>
        <row r="138">
          <cell r="A138" t="str">
            <v>06000</v>
          </cell>
          <cell r="G138" t="str">
            <v>1883</v>
          </cell>
          <cell r="I138">
            <v>45220.44</v>
          </cell>
          <cell r="K138">
            <v>368976.72</v>
          </cell>
          <cell r="M138">
            <v>95</v>
          </cell>
          <cell r="N138" t="str">
            <v>-</v>
          </cell>
          <cell r="O138" t="str">
            <v>R1.5</v>
          </cell>
          <cell r="Q138">
            <v>0</v>
          </cell>
          <cell r="S138">
            <v>0</v>
          </cell>
          <cell r="U138">
            <v>368976.72</v>
          </cell>
          <cell r="W138">
            <v>20.04</v>
          </cell>
          <cell r="Y138">
            <v>17.649999999999999</v>
          </cell>
          <cell r="AA138">
            <v>0.1193</v>
          </cell>
          <cell r="AC138">
            <v>4.99E-2</v>
          </cell>
          <cell r="AE138">
            <v>18411.939999999999</v>
          </cell>
          <cell r="AG138">
            <v>44018.92</v>
          </cell>
        </row>
        <row r="139">
          <cell r="A139" t="str">
            <v>06000</v>
          </cell>
          <cell r="G139" t="str">
            <v>1884</v>
          </cell>
          <cell r="I139">
            <v>16912</v>
          </cell>
          <cell r="K139">
            <v>174349.89</v>
          </cell>
          <cell r="M139">
            <v>95</v>
          </cell>
          <cell r="N139" t="str">
            <v>-</v>
          </cell>
          <cell r="O139" t="str">
            <v>R1.5</v>
          </cell>
          <cell r="Q139">
            <v>0</v>
          </cell>
          <cell r="S139">
            <v>0</v>
          </cell>
          <cell r="U139">
            <v>174349.89</v>
          </cell>
          <cell r="W139">
            <v>20.39</v>
          </cell>
          <cell r="Y139">
            <v>17.96</v>
          </cell>
          <cell r="AA139">
            <v>0.1192</v>
          </cell>
          <cell r="AC139">
            <v>4.9000000000000002E-2</v>
          </cell>
          <cell r="AE139">
            <v>8543.14</v>
          </cell>
          <cell r="AG139">
            <v>20782.509999999998</v>
          </cell>
        </row>
        <row r="140">
          <cell r="A140" t="str">
            <v>06000</v>
          </cell>
          <cell r="G140" t="str">
            <v>1885</v>
          </cell>
          <cell r="I140">
            <v>21480</v>
          </cell>
          <cell r="K140">
            <v>255283.03</v>
          </cell>
          <cell r="M140">
            <v>95</v>
          </cell>
          <cell r="N140" t="str">
            <v>-</v>
          </cell>
          <cell r="O140" t="str">
            <v>R1.5</v>
          </cell>
          <cell r="Q140">
            <v>0</v>
          </cell>
          <cell r="S140">
            <v>0</v>
          </cell>
          <cell r="U140">
            <v>255283.03</v>
          </cell>
          <cell r="W140">
            <v>20.73</v>
          </cell>
          <cell r="Y140">
            <v>18.28</v>
          </cell>
          <cell r="AA140">
            <v>0.1182</v>
          </cell>
          <cell r="AC140">
            <v>4.82E-2</v>
          </cell>
          <cell r="AE140">
            <v>12304.64</v>
          </cell>
          <cell r="AG140">
            <v>30174.45</v>
          </cell>
        </row>
        <row r="141">
          <cell r="A141" t="str">
            <v>06000</v>
          </cell>
          <cell r="G141" t="str">
            <v>1886</v>
          </cell>
          <cell r="I141">
            <v>63468.83</v>
          </cell>
          <cell r="K141">
            <v>842029.26</v>
          </cell>
          <cell r="M141">
            <v>95</v>
          </cell>
          <cell r="N141" t="str">
            <v>-</v>
          </cell>
          <cell r="O141" t="str">
            <v>R1.5</v>
          </cell>
          <cell r="Q141">
            <v>0</v>
          </cell>
          <cell r="S141">
            <v>0</v>
          </cell>
          <cell r="U141">
            <v>842029.26</v>
          </cell>
          <cell r="W141">
            <v>21.08</v>
          </cell>
          <cell r="Y141">
            <v>18.61</v>
          </cell>
          <cell r="AA141">
            <v>0.1172</v>
          </cell>
          <cell r="AC141">
            <v>4.7399999999999998E-2</v>
          </cell>
          <cell r="AE141">
            <v>39912.19</v>
          </cell>
          <cell r="AG141">
            <v>98685.83</v>
          </cell>
        </row>
        <row r="142">
          <cell r="A142" t="str">
            <v>06000</v>
          </cell>
          <cell r="G142" t="str">
            <v>1887</v>
          </cell>
          <cell r="I142">
            <v>38582.21</v>
          </cell>
          <cell r="K142">
            <v>543398.81999999995</v>
          </cell>
          <cell r="M142">
            <v>95</v>
          </cell>
          <cell r="N142" t="str">
            <v>-</v>
          </cell>
          <cell r="O142" t="str">
            <v>R1.5</v>
          </cell>
          <cell r="Q142">
            <v>0</v>
          </cell>
          <cell r="S142">
            <v>0</v>
          </cell>
          <cell r="U142">
            <v>543398.81999999995</v>
          </cell>
          <cell r="W142">
            <v>21.44</v>
          </cell>
          <cell r="Y142">
            <v>18.93</v>
          </cell>
          <cell r="AA142">
            <v>0.1171</v>
          </cell>
          <cell r="AC142">
            <v>4.6600000000000003E-2</v>
          </cell>
          <cell r="AE142">
            <v>25322.39</v>
          </cell>
          <cell r="AG142">
            <v>63632</v>
          </cell>
        </row>
        <row r="143">
          <cell r="A143" t="str">
            <v>06000</v>
          </cell>
          <cell r="G143" t="str">
            <v>1888</v>
          </cell>
          <cell r="I143">
            <v>11834</v>
          </cell>
          <cell r="K143">
            <v>175569.09</v>
          </cell>
          <cell r="M143">
            <v>95</v>
          </cell>
          <cell r="N143" t="str">
            <v>-</v>
          </cell>
          <cell r="O143" t="str">
            <v>R1.5</v>
          </cell>
          <cell r="Q143">
            <v>0</v>
          </cell>
          <cell r="S143">
            <v>0</v>
          </cell>
          <cell r="U143">
            <v>175569.09</v>
          </cell>
          <cell r="W143">
            <v>21.8</v>
          </cell>
          <cell r="Y143">
            <v>19.260000000000002</v>
          </cell>
          <cell r="AA143">
            <v>0.11650000000000001</v>
          </cell>
          <cell r="AC143">
            <v>4.5900000000000003E-2</v>
          </cell>
          <cell r="AE143">
            <v>8058.62</v>
          </cell>
          <cell r="AG143">
            <v>20453.8</v>
          </cell>
        </row>
        <row r="144">
          <cell r="A144" t="str">
            <v>06000</v>
          </cell>
          <cell r="G144" t="str">
            <v>1889</v>
          </cell>
          <cell r="I144">
            <v>17479.75</v>
          </cell>
          <cell r="K144">
            <v>280854.34999999998</v>
          </cell>
          <cell r="M144">
            <v>95</v>
          </cell>
          <cell r="N144" t="str">
            <v>-</v>
          </cell>
          <cell r="O144" t="str">
            <v>R1.5</v>
          </cell>
          <cell r="Q144">
            <v>0</v>
          </cell>
          <cell r="S144">
            <v>0</v>
          </cell>
          <cell r="U144">
            <v>280854.34999999998</v>
          </cell>
          <cell r="W144">
            <v>22.16</v>
          </cell>
          <cell r="Y144">
            <v>19.600000000000001</v>
          </cell>
          <cell r="AA144">
            <v>0.11550000000000001</v>
          </cell>
          <cell r="AC144">
            <v>4.5100000000000001E-2</v>
          </cell>
          <cell r="AE144">
            <v>12666.53</v>
          </cell>
          <cell r="AG144">
            <v>32438.68</v>
          </cell>
        </row>
        <row r="145">
          <cell r="A145" t="str">
            <v>06000</v>
          </cell>
          <cell r="G145" t="str">
            <v>1890</v>
          </cell>
          <cell r="I145">
            <v>103115.27</v>
          </cell>
          <cell r="K145">
            <v>1736291.46</v>
          </cell>
          <cell r="M145">
            <v>95</v>
          </cell>
          <cell r="N145" t="str">
            <v>-</v>
          </cell>
          <cell r="O145" t="str">
            <v>R1.5</v>
          </cell>
          <cell r="Q145">
            <v>0</v>
          </cell>
          <cell r="S145">
            <v>0</v>
          </cell>
          <cell r="U145">
            <v>1736291.46</v>
          </cell>
          <cell r="W145">
            <v>22.53</v>
          </cell>
          <cell r="Y145">
            <v>19.93</v>
          </cell>
          <cell r="AA145">
            <v>0.1154</v>
          </cell>
          <cell r="AC145">
            <v>4.4400000000000002E-2</v>
          </cell>
          <cell r="AE145">
            <v>77091.34</v>
          </cell>
          <cell r="AG145">
            <v>200368.03</v>
          </cell>
        </row>
        <row r="146">
          <cell r="A146" t="str">
            <v>06000</v>
          </cell>
          <cell r="G146" t="str">
            <v>1891</v>
          </cell>
          <cell r="I146">
            <v>24783.97</v>
          </cell>
          <cell r="K146">
            <v>457512.56</v>
          </cell>
          <cell r="M146">
            <v>95</v>
          </cell>
          <cell r="N146" t="str">
            <v>-</v>
          </cell>
          <cell r="O146" t="str">
            <v>R1.5</v>
          </cell>
          <cell r="Q146">
            <v>0</v>
          </cell>
          <cell r="S146">
            <v>0</v>
          </cell>
          <cell r="U146">
            <v>457512.56</v>
          </cell>
          <cell r="W146">
            <v>22.9</v>
          </cell>
          <cell r="Y146">
            <v>20.27</v>
          </cell>
          <cell r="AA146">
            <v>0.1148</v>
          </cell>
          <cell r="AC146">
            <v>4.3700000000000003E-2</v>
          </cell>
          <cell r="AE146">
            <v>19993.3</v>
          </cell>
          <cell r="AG146">
            <v>52522.44</v>
          </cell>
        </row>
        <row r="147">
          <cell r="A147" t="str">
            <v>06000</v>
          </cell>
          <cell r="G147" t="str">
            <v>1892</v>
          </cell>
          <cell r="I147">
            <v>77743.34</v>
          </cell>
          <cell r="K147">
            <v>1386805.87</v>
          </cell>
          <cell r="M147">
            <v>95</v>
          </cell>
          <cell r="N147" t="str">
            <v>-</v>
          </cell>
          <cell r="O147" t="str">
            <v>R1.5</v>
          </cell>
          <cell r="Q147">
            <v>0</v>
          </cell>
          <cell r="S147">
            <v>0</v>
          </cell>
          <cell r="U147">
            <v>1386805.87</v>
          </cell>
          <cell r="W147">
            <v>23.27</v>
          </cell>
          <cell r="Y147">
            <v>20.62</v>
          </cell>
          <cell r="AA147">
            <v>0.1139</v>
          </cell>
          <cell r="AC147">
            <v>4.2999999999999997E-2</v>
          </cell>
          <cell r="AE147">
            <v>59632.65</v>
          </cell>
          <cell r="AG147">
            <v>157957.19</v>
          </cell>
        </row>
        <row r="148">
          <cell r="A148" t="str">
            <v>06000</v>
          </cell>
          <cell r="G148" t="str">
            <v>1893</v>
          </cell>
          <cell r="I148">
            <v>109365.59</v>
          </cell>
          <cell r="K148">
            <v>2026976.61</v>
          </cell>
          <cell r="M148">
            <v>95</v>
          </cell>
          <cell r="N148" t="str">
            <v>-</v>
          </cell>
          <cell r="O148" t="str">
            <v>R1.5</v>
          </cell>
          <cell r="Q148">
            <v>0</v>
          </cell>
          <cell r="S148">
            <v>0</v>
          </cell>
          <cell r="U148">
            <v>2026976.61</v>
          </cell>
          <cell r="W148">
            <v>23.66</v>
          </cell>
          <cell r="Y148">
            <v>20.97</v>
          </cell>
          <cell r="AA148">
            <v>0.1137</v>
          </cell>
          <cell r="AC148">
            <v>4.2299999999999997E-2</v>
          </cell>
          <cell r="AE148">
            <v>85741.11</v>
          </cell>
          <cell r="AG148">
            <v>230467.24</v>
          </cell>
        </row>
        <row r="149">
          <cell r="A149" t="str">
            <v>06000</v>
          </cell>
          <cell r="G149" t="str">
            <v>1894</v>
          </cell>
          <cell r="I149">
            <v>12918.99</v>
          </cell>
          <cell r="K149">
            <v>255615.21</v>
          </cell>
          <cell r="M149">
            <v>95</v>
          </cell>
          <cell r="N149" t="str">
            <v>-</v>
          </cell>
          <cell r="O149" t="str">
            <v>R1.5</v>
          </cell>
          <cell r="Q149">
            <v>0</v>
          </cell>
          <cell r="S149">
            <v>0</v>
          </cell>
          <cell r="U149">
            <v>255615.21</v>
          </cell>
          <cell r="W149">
            <v>24.04</v>
          </cell>
          <cell r="Y149">
            <v>21.32</v>
          </cell>
          <cell r="AA149">
            <v>0.11310000000000001</v>
          </cell>
          <cell r="AC149">
            <v>4.1599999999999998E-2</v>
          </cell>
          <cell r="AE149">
            <v>10633.59</v>
          </cell>
          <cell r="AG149">
            <v>28910.080000000002</v>
          </cell>
        </row>
        <row r="150">
          <cell r="A150" t="str">
            <v>06000</v>
          </cell>
          <cell r="G150" t="str">
            <v>1895</v>
          </cell>
          <cell r="I150">
            <v>16321.52</v>
          </cell>
          <cell r="K150">
            <v>338850.74</v>
          </cell>
          <cell r="M150">
            <v>95</v>
          </cell>
          <cell r="N150" t="str">
            <v>-</v>
          </cell>
          <cell r="O150" t="str">
            <v>R1.5</v>
          </cell>
          <cell r="Q150">
            <v>0</v>
          </cell>
          <cell r="S150">
            <v>0</v>
          </cell>
          <cell r="U150">
            <v>338850.74</v>
          </cell>
          <cell r="W150">
            <v>24.43</v>
          </cell>
          <cell r="Y150">
            <v>21.68</v>
          </cell>
          <cell r="AA150">
            <v>0.11260000000000001</v>
          </cell>
          <cell r="AC150">
            <v>4.0899999999999999E-2</v>
          </cell>
          <cell r="AE150">
            <v>13859</v>
          </cell>
          <cell r="AG150">
            <v>38154.589999999997</v>
          </cell>
        </row>
        <row r="151">
          <cell r="A151" t="str">
            <v>06000</v>
          </cell>
          <cell r="G151" t="str">
            <v>1896</v>
          </cell>
          <cell r="I151">
            <v>194618.92</v>
          </cell>
          <cell r="K151">
            <v>4136155.26</v>
          </cell>
          <cell r="M151">
            <v>95</v>
          </cell>
          <cell r="N151" t="str">
            <v>-</v>
          </cell>
          <cell r="O151" t="str">
            <v>R1.5</v>
          </cell>
          <cell r="Q151">
            <v>0</v>
          </cell>
          <cell r="S151">
            <v>0</v>
          </cell>
          <cell r="U151">
            <v>4136155.26</v>
          </cell>
          <cell r="W151">
            <v>24.83</v>
          </cell>
          <cell r="Y151">
            <v>22.04</v>
          </cell>
          <cell r="AA151">
            <v>0.1124</v>
          </cell>
          <cell r="AC151">
            <v>4.0300000000000002E-2</v>
          </cell>
          <cell r="AE151">
            <v>166687.06</v>
          </cell>
          <cell r="AG151">
            <v>464903.85</v>
          </cell>
        </row>
        <row r="152">
          <cell r="A152" t="str">
            <v>06000</v>
          </cell>
          <cell r="G152" t="str">
            <v>1897</v>
          </cell>
          <cell r="I152">
            <v>19602.009999999998</v>
          </cell>
          <cell r="K152">
            <v>472546.71</v>
          </cell>
          <cell r="M152">
            <v>95</v>
          </cell>
          <cell r="N152" t="str">
            <v>-</v>
          </cell>
          <cell r="O152" t="str">
            <v>R1.5</v>
          </cell>
          <cell r="Q152">
            <v>0</v>
          </cell>
          <cell r="S152">
            <v>0</v>
          </cell>
          <cell r="U152">
            <v>472546.71</v>
          </cell>
          <cell r="W152">
            <v>25.23</v>
          </cell>
          <cell r="Y152">
            <v>22.4</v>
          </cell>
          <cell r="AA152">
            <v>0.11219999999999999</v>
          </cell>
          <cell r="AC152">
            <v>3.9600000000000003E-2</v>
          </cell>
          <cell r="AE152">
            <v>18712.849999999999</v>
          </cell>
          <cell r="AG152">
            <v>53019.74</v>
          </cell>
        </row>
        <row r="153">
          <cell r="A153" t="str">
            <v>06000</v>
          </cell>
          <cell r="G153" t="str">
            <v>1898</v>
          </cell>
          <cell r="I153">
            <v>89984.52</v>
          </cell>
          <cell r="K153">
            <v>2028705.98</v>
          </cell>
          <cell r="M153">
            <v>95</v>
          </cell>
          <cell r="N153" t="str">
            <v>-</v>
          </cell>
          <cell r="O153" t="str">
            <v>R1.5</v>
          </cell>
          <cell r="Q153">
            <v>0</v>
          </cell>
          <cell r="S153">
            <v>0</v>
          </cell>
          <cell r="U153">
            <v>2028705.98</v>
          </cell>
          <cell r="W153">
            <v>25.64</v>
          </cell>
          <cell r="Y153">
            <v>22.77</v>
          </cell>
          <cell r="AA153">
            <v>0.1119</v>
          </cell>
          <cell r="AC153">
            <v>3.9E-2</v>
          </cell>
          <cell r="AE153">
            <v>79119.53</v>
          </cell>
          <cell r="AG153">
            <v>227012.2</v>
          </cell>
        </row>
        <row r="154">
          <cell r="A154" t="str">
            <v>06000</v>
          </cell>
          <cell r="G154" t="str">
            <v>1899</v>
          </cell>
          <cell r="I154">
            <v>87711.75</v>
          </cell>
          <cell r="K154">
            <v>2025319.64</v>
          </cell>
          <cell r="M154">
            <v>95</v>
          </cell>
          <cell r="N154" t="str">
            <v>-</v>
          </cell>
          <cell r="O154" t="str">
            <v>R1.5</v>
          </cell>
          <cell r="Q154">
            <v>0</v>
          </cell>
          <cell r="S154">
            <v>0</v>
          </cell>
          <cell r="U154">
            <v>2025319.64</v>
          </cell>
          <cell r="W154">
            <v>26.05</v>
          </cell>
          <cell r="Y154">
            <v>23.15</v>
          </cell>
          <cell r="AA154">
            <v>0.1113</v>
          </cell>
          <cell r="AC154">
            <v>3.8399999999999997E-2</v>
          </cell>
          <cell r="AE154">
            <v>77772.27</v>
          </cell>
          <cell r="AG154">
            <v>225418.08</v>
          </cell>
        </row>
        <row r="155">
          <cell r="A155" t="str">
            <v>06000</v>
          </cell>
          <cell r="G155" t="str">
            <v>1900</v>
          </cell>
          <cell r="I155">
            <v>179415.34</v>
          </cell>
          <cell r="K155">
            <v>4189856.77</v>
          </cell>
          <cell r="M155">
            <v>95</v>
          </cell>
          <cell r="N155" t="str">
            <v>-</v>
          </cell>
          <cell r="O155" t="str">
            <v>R1.5</v>
          </cell>
          <cell r="Q155">
            <v>0</v>
          </cell>
          <cell r="S155">
            <v>0</v>
          </cell>
          <cell r="U155">
            <v>4189856.77</v>
          </cell>
          <cell r="W155">
            <v>26.47</v>
          </cell>
          <cell r="Y155">
            <v>23.53</v>
          </cell>
          <cell r="AA155">
            <v>0.1111</v>
          </cell>
          <cell r="AC155">
            <v>3.78E-2</v>
          </cell>
          <cell r="AE155">
            <v>158376.59</v>
          </cell>
          <cell r="AG155">
            <v>465493.09</v>
          </cell>
        </row>
        <row r="156">
          <cell r="A156" t="str">
            <v>06000</v>
          </cell>
          <cell r="G156" t="str">
            <v>1901</v>
          </cell>
          <cell r="I156">
            <v>81682</v>
          </cell>
          <cell r="K156">
            <v>1926683.65</v>
          </cell>
          <cell r="M156">
            <v>95</v>
          </cell>
          <cell r="N156" t="str">
            <v>-</v>
          </cell>
          <cell r="O156" t="str">
            <v>R1.5</v>
          </cell>
          <cell r="Q156">
            <v>0</v>
          </cell>
          <cell r="S156">
            <v>0</v>
          </cell>
          <cell r="U156">
            <v>1926683.65</v>
          </cell>
          <cell r="W156">
            <v>26.89</v>
          </cell>
          <cell r="Y156">
            <v>23.91</v>
          </cell>
          <cell r="AA156">
            <v>0.1108</v>
          </cell>
          <cell r="AC156">
            <v>3.7199999999999997E-2</v>
          </cell>
          <cell r="AE156">
            <v>71672.63</v>
          </cell>
          <cell r="AG156">
            <v>213476.55</v>
          </cell>
        </row>
        <row r="157">
          <cell r="A157" t="str">
            <v>06000</v>
          </cell>
          <cell r="G157" t="str">
            <v>1902</v>
          </cell>
          <cell r="I157">
            <v>114610.37</v>
          </cell>
          <cell r="K157">
            <v>2732284.04</v>
          </cell>
          <cell r="M157">
            <v>95</v>
          </cell>
          <cell r="N157" t="str">
            <v>-</v>
          </cell>
          <cell r="O157" t="str">
            <v>R1.5</v>
          </cell>
          <cell r="Q157">
            <v>0</v>
          </cell>
          <cell r="S157">
            <v>0</v>
          </cell>
          <cell r="U157">
            <v>2732284.04</v>
          </cell>
          <cell r="W157">
            <v>27.32</v>
          </cell>
          <cell r="Y157">
            <v>24.3</v>
          </cell>
          <cell r="AA157">
            <v>0.1105</v>
          </cell>
          <cell r="AC157">
            <v>3.6600000000000001E-2</v>
          </cell>
          <cell r="AE157">
            <v>100001.60000000001</v>
          </cell>
          <cell r="AG157">
            <v>301917.39</v>
          </cell>
        </row>
        <row r="158">
          <cell r="A158" t="str">
            <v>06000</v>
          </cell>
          <cell r="G158" t="str">
            <v>1903</v>
          </cell>
          <cell r="I158">
            <v>316805.08</v>
          </cell>
          <cell r="K158">
            <v>7543720.9500000002</v>
          </cell>
          <cell r="M158">
            <v>95</v>
          </cell>
          <cell r="N158" t="str">
            <v>-</v>
          </cell>
          <cell r="O158" t="str">
            <v>R1.5</v>
          </cell>
          <cell r="Q158">
            <v>0</v>
          </cell>
          <cell r="S158">
            <v>0</v>
          </cell>
          <cell r="U158">
            <v>7543720.9500000002</v>
          </cell>
          <cell r="W158">
            <v>27.75</v>
          </cell>
          <cell r="Y158">
            <v>24.7</v>
          </cell>
          <cell r="AA158">
            <v>0.1099</v>
          </cell>
          <cell r="AC158">
            <v>3.5999999999999997E-2</v>
          </cell>
          <cell r="AE158">
            <v>271573.95</v>
          </cell>
          <cell r="AG158">
            <v>829054.93</v>
          </cell>
        </row>
        <row r="159">
          <cell r="A159" t="str">
            <v>06000</v>
          </cell>
          <cell r="G159" t="str">
            <v>1904</v>
          </cell>
          <cell r="I159">
            <v>138275.54999999999</v>
          </cell>
          <cell r="K159">
            <v>3328113.18</v>
          </cell>
          <cell r="M159">
            <v>95</v>
          </cell>
          <cell r="N159" t="str">
            <v>-</v>
          </cell>
          <cell r="O159" t="str">
            <v>R1.5</v>
          </cell>
          <cell r="Q159">
            <v>0</v>
          </cell>
          <cell r="S159">
            <v>0</v>
          </cell>
          <cell r="U159">
            <v>3328113.18</v>
          </cell>
          <cell r="W159">
            <v>28.19</v>
          </cell>
          <cell r="Y159">
            <v>25.1</v>
          </cell>
          <cell r="AA159">
            <v>0.1096</v>
          </cell>
          <cell r="AC159">
            <v>3.5499999999999997E-2</v>
          </cell>
          <cell r="AE159">
            <v>118148.02</v>
          </cell>
          <cell r="AG159">
            <v>364761.2</v>
          </cell>
        </row>
        <row r="160">
          <cell r="A160" t="str">
            <v>06000</v>
          </cell>
          <cell r="G160" t="str">
            <v>1905</v>
          </cell>
          <cell r="I160">
            <v>159981.07</v>
          </cell>
          <cell r="K160">
            <v>3979542.57</v>
          </cell>
          <cell r="M160">
            <v>95</v>
          </cell>
          <cell r="N160" t="str">
            <v>-</v>
          </cell>
          <cell r="O160" t="str">
            <v>R1.5</v>
          </cell>
          <cell r="Q160">
            <v>0</v>
          </cell>
          <cell r="S160">
            <v>0</v>
          </cell>
          <cell r="U160">
            <v>3979542.57</v>
          </cell>
          <cell r="W160">
            <v>28.63</v>
          </cell>
          <cell r="Y160">
            <v>25.5</v>
          </cell>
          <cell r="AA160">
            <v>0.10929999999999999</v>
          </cell>
          <cell r="AC160">
            <v>3.49E-2</v>
          </cell>
          <cell r="AE160">
            <v>138886.04</v>
          </cell>
          <cell r="AG160">
            <v>434964</v>
          </cell>
        </row>
        <row r="161">
          <cell r="A161" t="str">
            <v>06000</v>
          </cell>
          <cell r="G161" t="str">
            <v>1906</v>
          </cell>
          <cell r="I161">
            <v>104734.76</v>
          </cell>
          <cell r="K161">
            <v>2601547.0099999998</v>
          </cell>
          <cell r="M161">
            <v>95</v>
          </cell>
          <cell r="N161" t="str">
            <v>-</v>
          </cell>
          <cell r="O161" t="str">
            <v>R1.5</v>
          </cell>
          <cell r="Q161">
            <v>0</v>
          </cell>
          <cell r="S161">
            <v>0</v>
          </cell>
          <cell r="U161">
            <v>2601547.0099999998</v>
          </cell>
          <cell r="W161">
            <v>29.08</v>
          </cell>
          <cell r="Y161">
            <v>25.91</v>
          </cell>
          <cell r="AA161">
            <v>0.109</v>
          </cell>
          <cell r="AC161">
            <v>3.44E-2</v>
          </cell>
          <cell r="AE161">
            <v>89493.22</v>
          </cell>
          <cell r="AG161">
            <v>283568.62</v>
          </cell>
        </row>
        <row r="162">
          <cell r="A162" t="str">
            <v>06000</v>
          </cell>
          <cell r="G162" t="str">
            <v>1907</v>
          </cell>
          <cell r="I162">
            <v>99221.86</v>
          </cell>
          <cell r="K162">
            <v>2472235.69</v>
          </cell>
          <cell r="M162">
            <v>95</v>
          </cell>
          <cell r="N162" t="str">
            <v>-</v>
          </cell>
          <cell r="O162" t="str">
            <v>R1.5</v>
          </cell>
          <cell r="Q162">
            <v>0</v>
          </cell>
          <cell r="S162">
            <v>0</v>
          </cell>
          <cell r="U162">
            <v>2472235.69</v>
          </cell>
          <cell r="W162">
            <v>29.53</v>
          </cell>
          <cell r="Y162">
            <v>26.33</v>
          </cell>
          <cell r="AA162">
            <v>0.1084</v>
          </cell>
          <cell r="AC162">
            <v>3.39E-2</v>
          </cell>
          <cell r="AE162">
            <v>83808.789999999994</v>
          </cell>
          <cell r="AG162">
            <v>267990.34999999998</v>
          </cell>
        </row>
        <row r="163">
          <cell r="A163" t="str">
            <v>06000</v>
          </cell>
          <cell r="G163" t="str">
            <v>1908</v>
          </cell>
          <cell r="I163">
            <v>93436.19</v>
          </cell>
          <cell r="K163">
            <v>2364125.23</v>
          </cell>
          <cell r="M163">
            <v>95</v>
          </cell>
          <cell r="N163" t="str">
            <v>-</v>
          </cell>
          <cell r="O163" t="str">
            <v>R1.5</v>
          </cell>
          <cell r="Q163">
            <v>0</v>
          </cell>
          <cell r="S163">
            <v>0</v>
          </cell>
          <cell r="U163">
            <v>2364125.23</v>
          </cell>
          <cell r="W163">
            <v>30</v>
          </cell>
          <cell r="Y163">
            <v>26.75</v>
          </cell>
          <cell r="AA163">
            <v>0.10829999999999999</v>
          </cell>
          <cell r="AC163">
            <v>3.3300000000000003E-2</v>
          </cell>
          <cell r="AE163">
            <v>78725.37</v>
          </cell>
          <cell r="AG163">
            <v>256034.76</v>
          </cell>
        </row>
        <row r="164">
          <cell r="A164" t="str">
            <v>06000</v>
          </cell>
          <cell r="G164" t="str">
            <v>1909</v>
          </cell>
          <cell r="I164">
            <v>107331.93</v>
          </cell>
          <cell r="K164">
            <v>2803359.43</v>
          </cell>
          <cell r="M164">
            <v>95</v>
          </cell>
          <cell r="N164" t="str">
            <v>-</v>
          </cell>
          <cell r="O164" t="str">
            <v>R1.5</v>
          </cell>
          <cell r="Q164">
            <v>0</v>
          </cell>
          <cell r="S164">
            <v>0</v>
          </cell>
          <cell r="U164">
            <v>2803359.43</v>
          </cell>
          <cell r="W164">
            <v>30.46</v>
          </cell>
          <cell r="Y164">
            <v>27.17</v>
          </cell>
          <cell r="AA164">
            <v>0.108</v>
          </cell>
          <cell r="AC164">
            <v>3.2800000000000003E-2</v>
          </cell>
          <cell r="AE164">
            <v>91950.19</v>
          </cell>
          <cell r="AG164">
            <v>302762.82</v>
          </cell>
        </row>
        <row r="165">
          <cell r="A165" t="str">
            <v>06000</v>
          </cell>
          <cell r="G165" t="str">
            <v>1910</v>
          </cell>
          <cell r="I165">
            <v>123309.64</v>
          </cell>
          <cell r="K165">
            <v>3144661.42</v>
          </cell>
          <cell r="M165">
            <v>95</v>
          </cell>
          <cell r="N165" t="str">
            <v>-</v>
          </cell>
          <cell r="O165" t="str">
            <v>R1.5</v>
          </cell>
          <cell r="Q165">
            <v>0</v>
          </cell>
          <cell r="S165">
            <v>0</v>
          </cell>
          <cell r="U165">
            <v>3144661.42</v>
          </cell>
          <cell r="W165">
            <v>30.93</v>
          </cell>
          <cell r="Y165">
            <v>27.6</v>
          </cell>
          <cell r="AA165">
            <v>0.1077</v>
          </cell>
          <cell r="AC165">
            <v>3.2300000000000002E-2</v>
          </cell>
          <cell r="AE165">
            <v>101572.56</v>
          </cell>
          <cell r="AG165">
            <v>338680.03</v>
          </cell>
        </row>
        <row r="166">
          <cell r="A166" t="str">
            <v>06000</v>
          </cell>
          <cell r="G166" t="str">
            <v>1911</v>
          </cell>
          <cell r="I166">
            <v>228230.38</v>
          </cell>
          <cell r="K166">
            <v>5933168.9100000001</v>
          </cell>
          <cell r="M166">
            <v>95</v>
          </cell>
          <cell r="N166" t="str">
            <v>-</v>
          </cell>
          <cell r="O166" t="str">
            <v>R1.5</v>
          </cell>
          <cell r="Q166">
            <v>0</v>
          </cell>
          <cell r="S166">
            <v>0</v>
          </cell>
          <cell r="U166">
            <v>5933168.9100000001</v>
          </cell>
          <cell r="W166">
            <v>31.41</v>
          </cell>
          <cell r="Y166">
            <v>28.04</v>
          </cell>
          <cell r="AA166">
            <v>0.10730000000000001</v>
          </cell>
          <cell r="AC166">
            <v>3.1800000000000002E-2</v>
          </cell>
          <cell r="AE166">
            <v>188674.77</v>
          </cell>
          <cell r="AG166">
            <v>636629.02</v>
          </cell>
        </row>
        <row r="167">
          <cell r="A167" t="str">
            <v>06000</v>
          </cell>
          <cell r="G167" t="str">
            <v>1912</v>
          </cell>
          <cell r="I167">
            <v>327371.37</v>
          </cell>
          <cell r="K167">
            <v>8503174.5399999991</v>
          </cell>
          <cell r="M167">
            <v>95</v>
          </cell>
          <cell r="N167" t="str">
            <v>-</v>
          </cell>
          <cell r="O167" t="str">
            <v>R1.5</v>
          </cell>
          <cell r="Q167">
            <v>0</v>
          </cell>
          <cell r="S167">
            <v>0</v>
          </cell>
          <cell r="U167">
            <v>8503174.5399999991</v>
          </cell>
          <cell r="W167">
            <v>31.89</v>
          </cell>
          <cell r="Y167">
            <v>28.48</v>
          </cell>
          <cell r="AA167">
            <v>0.1069</v>
          </cell>
          <cell r="AC167">
            <v>3.1399999999999997E-2</v>
          </cell>
          <cell r="AE167">
            <v>266999.67999999999</v>
          </cell>
          <cell r="AG167">
            <v>908989.36</v>
          </cell>
        </row>
        <row r="168">
          <cell r="A168" t="str">
            <v>06000</v>
          </cell>
          <cell r="G168" t="str">
            <v>1913</v>
          </cell>
          <cell r="I168">
            <v>102436.34</v>
          </cell>
          <cell r="K168">
            <v>2655227.0499999998</v>
          </cell>
          <cell r="M168">
            <v>95</v>
          </cell>
          <cell r="N168" t="str">
            <v>-</v>
          </cell>
          <cell r="O168" t="str">
            <v>R1.5</v>
          </cell>
          <cell r="Q168">
            <v>0</v>
          </cell>
          <cell r="S168">
            <v>0</v>
          </cell>
          <cell r="U168">
            <v>2655227.0499999998</v>
          </cell>
          <cell r="W168">
            <v>32.380000000000003</v>
          </cell>
          <cell r="Y168">
            <v>28.93</v>
          </cell>
          <cell r="AA168">
            <v>0.1065</v>
          </cell>
          <cell r="AC168">
            <v>3.09E-2</v>
          </cell>
          <cell r="AE168">
            <v>82046.52</v>
          </cell>
          <cell r="AG168">
            <v>282781.68</v>
          </cell>
        </row>
        <row r="169">
          <cell r="A169" t="str">
            <v>06000</v>
          </cell>
          <cell r="G169" t="str">
            <v>1914</v>
          </cell>
          <cell r="I169">
            <v>2105682.5699999998</v>
          </cell>
          <cell r="K169">
            <v>55217850.719999999</v>
          </cell>
          <cell r="M169">
            <v>95</v>
          </cell>
          <cell r="N169" t="str">
            <v>-</v>
          </cell>
          <cell r="O169" t="str">
            <v>R1.5</v>
          </cell>
          <cell r="Q169">
            <v>0</v>
          </cell>
          <cell r="S169">
            <v>0</v>
          </cell>
          <cell r="U169">
            <v>55217850.719999999</v>
          </cell>
          <cell r="W169">
            <v>32.869999999999997</v>
          </cell>
          <cell r="Y169">
            <v>29.38</v>
          </cell>
          <cell r="AA169">
            <v>0.1062</v>
          </cell>
          <cell r="AC169">
            <v>3.04E-2</v>
          </cell>
          <cell r="AE169">
            <v>1678622.66</v>
          </cell>
          <cell r="AG169">
            <v>5864135.75</v>
          </cell>
        </row>
        <row r="170">
          <cell r="A170" t="str">
            <v>06000</v>
          </cell>
          <cell r="G170" t="str">
            <v>1915</v>
          </cell>
          <cell r="I170">
            <v>62700.800000000003</v>
          </cell>
          <cell r="K170">
            <v>1662677</v>
          </cell>
          <cell r="M170">
            <v>95</v>
          </cell>
          <cell r="N170" t="str">
            <v>-</v>
          </cell>
          <cell r="O170" t="str">
            <v>R1.5</v>
          </cell>
          <cell r="Q170">
            <v>0</v>
          </cell>
          <cell r="S170">
            <v>0</v>
          </cell>
          <cell r="U170">
            <v>1662677</v>
          </cell>
          <cell r="W170">
            <v>33.369999999999997</v>
          </cell>
          <cell r="Y170">
            <v>29.84</v>
          </cell>
          <cell r="AA170">
            <v>0.10580000000000001</v>
          </cell>
          <cell r="AC170">
            <v>0.03</v>
          </cell>
          <cell r="AE170">
            <v>49880.31</v>
          </cell>
          <cell r="AG170">
            <v>175911.23</v>
          </cell>
        </row>
        <row r="171">
          <cell r="A171" t="str">
            <v>06000</v>
          </cell>
          <cell r="G171" t="str">
            <v>1916</v>
          </cell>
          <cell r="I171">
            <v>249152.29</v>
          </cell>
          <cell r="K171">
            <v>6380205.3899999997</v>
          </cell>
          <cell r="M171">
            <v>95</v>
          </cell>
          <cell r="N171" t="str">
            <v>-</v>
          </cell>
          <cell r="O171" t="str">
            <v>R1.5</v>
          </cell>
          <cell r="Q171">
            <v>0</v>
          </cell>
          <cell r="S171">
            <v>0</v>
          </cell>
          <cell r="U171">
            <v>6380205.3899999997</v>
          </cell>
          <cell r="W171">
            <v>33.880000000000003</v>
          </cell>
          <cell r="Y171">
            <v>30.31</v>
          </cell>
          <cell r="AA171">
            <v>0.10539999999999999</v>
          </cell>
          <cell r="AC171">
            <v>2.9499999999999998E-2</v>
          </cell>
          <cell r="AE171">
            <v>188216.06</v>
          </cell>
          <cell r="AG171">
            <v>672473.65</v>
          </cell>
        </row>
        <row r="172">
          <cell r="A172" t="str">
            <v>06000</v>
          </cell>
          <cell r="G172" t="str">
            <v>1917</v>
          </cell>
          <cell r="I172">
            <v>380278.13</v>
          </cell>
          <cell r="K172">
            <v>7527045.0700000003</v>
          </cell>
          <cell r="M172">
            <v>95</v>
          </cell>
          <cell r="N172" t="str">
            <v>-</v>
          </cell>
          <cell r="O172" t="str">
            <v>R1.5</v>
          </cell>
          <cell r="Q172">
            <v>0</v>
          </cell>
          <cell r="S172">
            <v>0</v>
          </cell>
          <cell r="U172">
            <v>7527045.0700000003</v>
          </cell>
          <cell r="W172">
            <v>34.39</v>
          </cell>
          <cell r="Y172">
            <v>30.77</v>
          </cell>
          <cell r="AA172">
            <v>0.1053</v>
          </cell>
          <cell r="AC172">
            <v>2.9100000000000001E-2</v>
          </cell>
          <cell r="AE172">
            <v>219037.01</v>
          </cell>
          <cell r="AG172">
            <v>792597.85</v>
          </cell>
        </row>
        <row r="173">
          <cell r="A173" t="str">
            <v>06000</v>
          </cell>
          <cell r="G173" t="str">
            <v>1918</v>
          </cell>
          <cell r="I173">
            <v>1468360.36</v>
          </cell>
          <cell r="K173">
            <v>26656579.460000001</v>
          </cell>
          <cell r="M173">
            <v>95</v>
          </cell>
          <cell r="N173" t="str">
            <v>-</v>
          </cell>
          <cell r="O173" t="str">
            <v>R1.5</v>
          </cell>
          <cell r="Q173">
            <v>0</v>
          </cell>
          <cell r="S173">
            <v>0</v>
          </cell>
          <cell r="U173">
            <v>26656579.460000001</v>
          </cell>
          <cell r="W173">
            <v>34.9</v>
          </cell>
          <cell r="Y173">
            <v>31.25</v>
          </cell>
          <cell r="AA173">
            <v>0.1046</v>
          </cell>
          <cell r="AC173">
            <v>2.87E-2</v>
          </cell>
          <cell r="AE173">
            <v>765043.83</v>
          </cell>
          <cell r="AG173">
            <v>2788278.21</v>
          </cell>
        </row>
        <row r="174">
          <cell r="A174" t="str">
            <v>06000</v>
          </cell>
          <cell r="G174" t="str">
            <v>1919</v>
          </cell>
          <cell r="I174">
            <v>216722.62</v>
          </cell>
          <cell r="K174">
            <v>3644396.35</v>
          </cell>
          <cell r="M174">
            <v>95</v>
          </cell>
          <cell r="N174" t="str">
            <v>-</v>
          </cell>
          <cell r="O174" t="str">
            <v>R1.5</v>
          </cell>
          <cell r="Q174">
            <v>0</v>
          </cell>
          <cell r="S174">
            <v>0</v>
          </cell>
          <cell r="U174">
            <v>3644396.35</v>
          </cell>
          <cell r="W174">
            <v>35.42</v>
          </cell>
          <cell r="Y174">
            <v>31.73</v>
          </cell>
          <cell r="AA174">
            <v>0.1042</v>
          </cell>
          <cell r="AC174">
            <v>2.8199999999999999E-2</v>
          </cell>
          <cell r="AE174">
            <v>102771.98</v>
          </cell>
          <cell r="AG174">
            <v>379746.1</v>
          </cell>
        </row>
        <row r="175">
          <cell r="A175" t="str">
            <v>06000</v>
          </cell>
          <cell r="G175" t="str">
            <v>1920</v>
          </cell>
          <cell r="I175">
            <v>559388.24</v>
          </cell>
          <cell r="K175">
            <v>8272670.4000000004</v>
          </cell>
          <cell r="M175">
            <v>95</v>
          </cell>
          <cell r="N175" t="str">
            <v>-</v>
          </cell>
          <cell r="O175" t="str">
            <v>R1.5</v>
          </cell>
          <cell r="Q175">
            <v>0</v>
          </cell>
          <cell r="S175">
            <v>0</v>
          </cell>
          <cell r="U175">
            <v>8272670.4000000004</v>
          </cell>
          <cell r="W175">
            <v>35.950000000000003</v>
          </cell>
          <cell r="Y175">
            <v>32.22</v>
          </cell>
          <cell r="AA175">
            <v>0.1038</v>
          </cell>
          <cell r="AC175">
            <v>2.7799999999999998E-2</v>
          </cell>
          <cell r="AE175">
            <v>229980.24</v>
          </cell>
          <cell r="AG175">
            <v>858703.19</v>
          </cell>
        </row>
        <row r="176">
          <cell r="A176" t="str">
            <v>06000</v>
          </cell>
          <cell r="G176" t="str">
            <v>1921</v>
          </cell>
          <cell r="I176">
            <v>318578.02</v>
          </cell>
          <cell r="K176">
            <v>5981200.0800000001</v>
          </cell>
          <cell r="M176">
            <v>95</v>
          </cell>
          <cell r="N176" t="str">
            <v>-</v>
          </cell>
          <cell r="O176" t="str">
            <v>R1.5</v>
          </cell>
          <cell r="Q176">
            <v>0</v>
          </cell>
          <cell r="S176">
            <v>0</v>
          </cell>
          <cell r="U176">
            <v>5981200.0800000001</v>
          </cell>
          <cell r="W176">
            <v>36.479999999999997</v>
          </cell>
          <cell r="Y176">
            <v>32.71</v>
          </cell>
          <cell r="AA176">
            <v>0.1033</v>
          </cell>
          <cell r="AC176">
            <v>2.7400000000000001E-2</v>
          </cell>
          <cell r="AE176">
            <v>163884.88</v>
          </cell>
          <cell r="AG176">
            <v>617857.97</v>
          </cell>
        </row>
        <row r="177">
          <cell r="A177" t="str">
            <v>06000</v>
          </cell>
          <cell r="G177" t="str">
            <v>1922</v>
          </cell>
          <cell r="I177">
            <v>340862.21</v>
          </cell>
          <cell r="K177">
            <v>6723710.6799999997</v>
          </cell>
          <cell r="M177">
            <v>95</v>
          </cell>
          <cell r="N177" t="str">
            <v>-</v>
          </cell>
          <cell r="O177" t="str">
            <v>R1.5</v>
          </cell>
          <cell r="Q177">
            <v>0</v>
          </cell>
          <cell r="S177">
            <v>0</v>
          </cell>
          <cell r="U177">
            <v>6723710.6799999997</v>
          </cell>
          <cell r="W177">
            <v>37.020000000000003</v>
          </cell>
          <cell r="Y177">
            <v>33.21</v>
          </cell>
          <cell r="AA177">
            <v>0.10290000000000001</v>
          </cell>
          <cell r="AC177">
            <v>2.7E-2</v>
          </cell>
          <cell r="AE177">
            <v>181540.19</v>
          </cell>
          <cell r="AG177">
            <v>691869.83</v>
          </cell>
        </row>
        <row r="178">
          <cell r="A178" t="str">
            <v>06000</v>
          </cell>
          <cell r="G178" t="str">
            <v>1923</v>
          </cell>
          <cell r="I178">
            <v>1248412.73</v>
          </cell>
          <cell r="K178">
            <v>22768010.120000001</v>
          </cell>
          <cell r="M178">
            <v>95</v>
          </cell>
          <cell r="N178" t="str">
            <v>-</v>
          </cell>
          <cell r="O178" t="str">
            <v>R1.5</v>
          </cell>
          <cell r="Q178">
            <v>0</v>
          </cell>
          <cell r="S178">
            <v>0</v>
          </cell>
          <cell r="U178">
            <v>22768010.120000001</v>
          </cell>
          <cell r="W178">
            <v>37.56</v>
          </cell>
          <cell r="Y178">
            <v>33.71</v>
          </cell>
          <cell r="AA178">
            <v>0.10249999999999999</v>
          </cell>
          <cell r="AC178">
            <v>2.6599999999999999E-2</v>
          </cell>
          <cell r="AE178">
            <v>605629.06999999995</v>
          </cell>
          <cell r="AG178">
            <v>2333721.04</v>
          </cell>
        </row>
        <row r="179">
          <cell r="A179" t="str">
            <v>06000</v>
          </cell>
          <cell r="G179" t="str">
            <v>1924</v>
          </cell>
          <cell r="I179">
            <v>417745.44</v>
          </cell>
          <cell r="K179">
            <v>7889439.6399999997</v>
          </cell>
          <cell r="M179">
            <v>95</v>
          </cell>
          <cell r="N179" t="str">
            <v>-</v>
          </cell>
          <cell r="O179" t="str">
            <v>R1.5</v>
          </cell>
          <cell r="Q179">
            <v>0</v>
          </cell>
          <cell r="S179">
            <v>0</v>
          </cell>
          <cell r="U179">
            <v>7889439.6399999997</v>
          </cell>
          <cell r="W179">
            <v>38.11</v>
          </cell>
          <cell r="Y179">
            <v>34.22</v>
          </cell>
          <cell r="AA179">
            <v>0.1021</v>
          </cell>
          <cell r="AC179">
            <v>2.6200000000000001E-2</v>
          </cell>
          <cell r="AE179">
            <v>206703.32</v>
          </cell>
          <cell r="AG179">
            <v>805511.79</v>
          </cell>
        </row>
        <row r="180">
          <cell r="A180" t="str">
            <v>06000</v>
          </cell>
          <cell r="G180" t="str">
            <v>1925</v>
          </cell>
          <cell r="I180">
            <v>74497.25</v>
          </cell>
          <cell r="K180">
            <v>1448289.42</v>
          </cell>
          <cell r="M180">
            <v>95</v>
          </cell>
          <cell r="N180" t="str">
            <v>-</v>
          </cell>
          <cell r="O180" t="str">
            <v>R1.5</v>
          </cell>
          <cell r="Q180">
            <v>0</v>
          </cell>
          <cell r="S180">
            <v>0</v>
          </cell>
          <cell r="U180">
            <v>1448289.42</v>
          </cell>
          <cell r="W180">
            <v>38.659999999999997</v>
          </cell>
          <cell r="Y180">
            <v>34.729999999999997</v>
          </cell>
          <cell r="AA180">
            <v>0.1017</v>
          </cell>
          <cell r="AC180">
            <v>2.5899999999999999E-2</v>
          </cell>
          <cell r="AE180">
            <v>37510.699999999997</v>
          </cell>
          <cell r="AG180">
            <v>147291.03</v>
          </cell>
        </row>
        <row r="181">
          <cell r="A181" t="str">
            <v>06000</v>
          </cell>
          <cell r="G181" t="str">
            <v>1926</v>
          </cell>
          <cell r="I181">
            <v>322737.43</v>
          </cell>
          <cell r="K181">
            <v>6416134.96</v>
          </cell>
          <cell r="M181">
            <v>95</v>
          </cell>
          <cell r="N181" t="str">
            <v>-</v>
          </cell>
          <cell r="O181" t="str">
            <v>R1.5</v>
          </cell>
          <cell r="Q181">
            <v>0</v>
          </cell>
          <cell r="S181">
            <v>0</v>
          </cell>
          <cell r="U181">
            <v>6416134.96</v>
          </cell>
          <cell r="W181">
            <v>39.22</v>
          </cell>
          <cell r="Y181">
            <v>35.25</v>
          </cell>
          <cell r="AA181">
            <v>0.1012</v>
          </cell>
          <cell r="AC181">
            <v>2.5499999999999998E-2</v>
          </cell>
          <cell r="AE181">
            <v>163611.44</v>
          </cell>
          <cell r="AG181">
            <v>649312.86</v>
          </cell>
        </row>
        <row r="182">
          <cell r="A182" t="str">
            <v>06000</v>
          </cell>
          <cell r="G182" t="str">
            <v>1927</v>
          </cell>
          <cell r="I182">
            <v>1103150.28</v>
          </cell>
          <cell r="K182">
            <v>22579966.77</v>
          </cell>
          <cell r="M182">
            <v>95</v>
          </cell>
          <cell r="N182" t="str">
            <v>-</v>
          </cell>
          <cell r="O182" t="str">
            <v>R1.5</v>
          </cell>
          <cell r="Q182">
            <v>0</v>
          </cell>
          <cell r="S182">
            <v>0</v>
          </cell>
          <cell r="U182">
            <v>22579966.77</v>
          </cell>
          <cell r="W182">
            <v>39.78</v>
          </cell>
          <cell r="Y182">
            <v>35.770000000000003</v>
          </cell>
          <cell r="AA182">
            <v>0.1008</v>
          </cell>
          <cell r="AC182">
            <v>2.5100000000000001E-2</v>
          </cell>
          <cell r="AE182">
            <v>566757.17000000004</v>
          </cell>
          <cell r="AG182">
            <v>2276060.65</v>
          </cell>
        </row>
        <row r="183">
          <cell r="A183" t="str">
            <v>06000</v>
          </cell>
          <cell r="G183" t="str">
            <v>1928</v>
          </cell>
          <cell r="I183">
            <v>603960.36</v>
          </cell>
          <cell r="K183">
            <v>12842800.779999999</v>
          </cell>
          <cell r="M183">
            <v>95</v>
          </cell>
          <cell r="N183" t="str">
            <v>-</v>
          </cell>
          <cell r="O183" t="str">
            <v>R1.5</v>
          </cell>
          <cell r="Q183">
            <v>0</v>
          </cell>
          <cell r="S183">
            <v>0</v>
          </cell>
          <cell r="U183">
            <v>12842800.779999999</v>
          </cell>
          <cell r="W183">
            <v>40.35</v>
          </cell>
          <cell r="Y183">
            <v>36.299999999999997</v>
          </cell>
          <cell r="AA183">
            <v>0.1004</v>
          </cell>
          <cell r="AC183">
            <v>2.4799999999999999E-2</v>
          </cell>
          <cell r="AE183">
            <v>318501.46000000002</v>
          </cell>
          <cell r="AG183">
            <v>1289417.2</v>
          </cell>
        </row>
        <row r="184">
          <cell r="A184" t="str">
            <v>06000</v>
          </cell>
          <cell r="G184" t="str">
            <v>1929</v>
          </cell>
          <cell r="I184">
            <v>66680.17</v>
          </cell>
          <cell r="K184">
            <v>1450668.47</v>
          </cell>
          <cell r="M184">
            <v>95</v>
          </cell>
          <cell r="N184" t="str">
            <v>-</v>
          </cell>
          <cell r="O184" t="str">
            <v>R1.5</v>
          </cell>
          <cell r="Q184">
            <v>0</v>
          </cell>
          <cell r="S184">
            <v>0</v>
          </cell>
          <cell r="U184">
            <v>1450668.47</v>
          </cell>
          <cell r="W184">
            <v>40.93</v>
          </cell>
          <cell r="Y184">
            <v>36.840000000000003</v>
          </cell>
          <cell r="AA184">
            <v>9.9900000000000003E-2</v>
          </cell>
          <cell r="AC184">
            <v>2.4400000000000002E-2</v>
          </cell>
          <cell r="AE184">
            <v>35396.31</v>
          </cell>
          <cell r="AG184">
            <v>144921.78</v>
          </cell>
        </row>
        <row r="185">
          <cell r="A185" t="str">
            <v>06000</v>
          </cell>
          <cell r="G185" t="str">
            <v>1930</v>
          </cell>
          <cell r="I185">
            <v>758605.13</v>
          </cell>
          <cell r="K185">
            <v>18279678.289999999</v>
          </cell>
          <cell r="M185">
            <v>95</v>
          </cell>
          <cell r="N185" t="str">
            <v>-</v>
          </cell>
          <cell r="O185" t="str">
            <v>R1.5</v>
          </cell>
          <cell r="Q185">
            <v>0</v>
          </cell>
          <cell r="S185">
            <v>0</v>
          </cell>
          <cell r="U185">
            <v>18279678.289999999</v>
          </cell>
          <cell r="W185">
            <v>41.51</v>
          </cell>
          <cell r="Y185">
            <v>37.380000000000003</v>
          </cell>
          <cell r="AA185">
            <v>9.9500000000000005E-2</v>
          </cell>
          <cell r="AC185">
            <v>2.41E-2</v>
          </cell>
          <cell r="AE185">
            <v>440540.25</v>
          </cell>
          <cell r="AG185">
            <v>1818827.99</v>
          </cell>
        </row>
        <row r="186">
          <cell r="A186" t="str">
            <v>06000</v>
          </cell>
          <cell r="G186" t="str">
            <v>1931</v>
          </cell>
          <cell r="I186">
            <v>218892.62</v>
          </cell>
          <cell r="K186">
            <v>5983202.96</v>
          </cell>
          <cell r="M186">
            <v>95</v>
          </cell>
          <cell r="N186" t="str">
            <v>-</v>
          </cell>
          <cell r="O186" t="str">
            <v>R1.5</v>
          </cell>
          <cell r="Q186">
            <v>0</v>
          </cell>
          <cell r="S186">
            <v>0</v>
          </cell>
          <cell r="U186">
            <v>5983202.96</v>
          </cell>
          <cell r="W186">
            <v>42.09</v>
          </cell>
          <cell r="Y186">
            <v>37.93</v>
          </cell>
          <cell r="AA186">
            <v>9.8799999999999999E-2</v>
          </cell>
          <cell r="AC186">
            <v>2.3800000000000002E-2</v>
          </cell>
          <cell r="AE186">
            <v>142400.23000000001</v>
          </cell>
          <cell r="AG186">
            <v>591140.44999999995</v>
          </cell>
        </row>
        <row r="187">
          <cell r="A187" t="str">
            <v>06000</v>
          </cell>
          <cell r="G187" t="str">
            <v>1932</v>
          </cell>
          <cell r="I187">
            <v>9092.73</v>
          </cell>
          <cell r="K187">
            <v>277097.40000000002</v>
          </cell>
          <cell r="M187">
            <v>95</v>
          </cell>
          <cell r="N187" t="str">
            <v>-</v>
          </cell>
          <cell r="O187" t="str">
            <v>R1.5</v>
          </cell>
          <cell r="Q187">
            <v>0</v>
          </cell>
          <cell r="S187">
            <v>0</v>
          </cell>
          <cell r="U187">
            <v>277097.40000000002</v>
          </cell>
          <cell r="W187">
            <v>42.68</v>
          </cell>
          <cell r="Y187">
            <v>38.479999999999997</v>
          </cell>
          <cell r="AA187">
            <v>9.8400000000000001E-2</v>
          </cell>
          <cell r="AC187">
            <v>2.3400000000000001E-2</v>
          </cell>
          <cell r="AE187">
            <v>6484.08</v>
          </cell>
          <cell r="AG187">
            <v>27266.38</v>
          </cell>
        </row>
        <row r="188">
          <cell r="A188" t="str">
            <v>06000</v>
          </cell>
          <cell r="G188" t="str">
            <v>1933</v>
          </cell>
          <cell r="I188">
            <v>17716.04</v>
          </cell>
          <cell r="K188">
            <v>548446.05000000005</v>
          </cell>
          <cell r="M188">
            <v>95</v>
          </cell>
          <cell r="N188" t="str">
            <v>-</v>
          </cell>
          <cell r="O188" t="str">
            <v>R1.5</v>
          </cell>
          <cell r="Q188">
            <v>0</v>
          </cell>
          <cell r="S188">
            <v>0</v>
          </cell>
          <cell r="U188">
            <v>548446.05000000005</v>
          </cell>
          <cell r="W188">
            <v>43.27</v>
          </cell>
          <cell r="Y188">
            <v>39.03</v>
          </cell>
          <cell r="AA188">
            <v>9.8000000000000004E-2</v>
          </cell>
          <cell r="AC188">
            <v>2.3099999999999999E-2</v>
          </cell>
          <cell r="AE188">
            <v>12669.1</v>
          </cell>
          <cell r="AG188">
            <v>53747.71</v>
          </cell>
        </row>
        <row r="189">
          <cell r="A189" t="str">
            <v>06000</v>
          </cell>
          <cell r="G189" t="str">
            <v>1934</v>
          </cell>
          <cell r="I189">
            <v>30600.04</v>
          </cell>
          <cell r="K189">
            <v>863505.63</v>
          </cell>
          <cell r="M189">
            <v>95</v>
          </cell>
          <cell r="N189" t="str">
            <v>-</v>
          </cell>
          <cell r="O189" t="str">
            <v>R1.5</v>
          </cell>
          <cell r="Q189">
            <v>0</v>
          </cell>
          <cell r="S189">
            <v>0</v>
          </cell>
          <cell r="U189">
            <v>863505.63</v>
          </cell>
          <cell r="W189">
            <v>43.87</v>
          </cell>
          <cell r="Y189">
            <v>39.6</v>
          </cell>
          <cell r="AA189">
            <v>9.7299999999999998E-2</v>
          </cell>
          <cell r="AC189">
            <v>2.2800000000000001E-2</v>
          </cell>
          <cell r="AE189">
            <v>19687.93</v>
          </cell>
          <cell r="AG189">
            <v>84019.1</v>
          </cell>
        </row>
        <row r="190">
          <cell r="A190" t="str">
            <v>06000</v>
          </cell>
          <cell r="G190" t="str">
            <v>1935</v>
          </cell>
          <cell r="I190">
            <v>23641.67</v>
          </cell>
          <cell r="K190">
            <v>682748.68</v>
          </cell>
          <cell r="M190">
            <v>95</v>
          </cell>
          <cell r="N190" t="str">
            <v>-</v>
          </cell>
          <cell r="O190" t="str">
            <v>R1.5</v>
          </cell>
          <cell r="Q190">
            <v>0</v>
          </cell>
          <cell r="S190">
            <v>0</v>
          </cell>
          <cell r="U190">
            <v>682748.68</v>
          </cell>
          <cell r="W190">
            <v>44.48</v>
          </cell>
          <cell r="Y190">
            <v>40.159999999999997</v>
          </cell>
          <cell r="AA190">
            <v>9.7100000000000006E-2</v>
          </cell>
          <cell r="AC190">
            <v>2.2499999999999999E-2</v>
          </cell>
          <cell r="AE190">
            <v>15361.85</v>
          </cell>
          <cell r="AG190">
            <v>66294.899999999994</v>
          </cell>
        </row>
        <row r="191">
          <cell r="A191" t="str">
            <v>06000</v>
          </cell>
          <cell r="G191" t="str">
            <v>1936</v>
          </cell>
          <cell r="I191">
            <v>11292</v>
          </cell>
          <cell r="K191">
            <v>317785.63</v>
          </cell>
          <cell r="M191">
            <v>95</v>
          </cell>
          <cell r="N191" t="str">
            <v>-</v>
          </cell>
          <cell r="O191" t="str">
            <v>R1.5</v>
          </cell>
          <cell r="Q191">
            <v>0</v>
          </cell>
          <cell r="S191">
            <v>0</v>
          </cell>
          <cell r="U191">
            <v>317785.63</v>
          </cell>
          <cell r="W191">
            <v>45.08</v>
          </cell>
          <cell r="Y191">
            <v>40.74</v>
          </cell>
          <cell r="AA191">
            <v>9.6299999999999997E-2</v>
          </cell>
          <cell r="AC191">
            <v>2.2200000000000001E-2</v>
          </cell>
          <cell r="AE191">
            <v>7054.84</v>
          </cell>
          <cell r="AG191">
            <v>30602.76</v>
          </cell>
        </row>
        <row r="192">
          <cell r="A192" t="str">
            <v>06000</v>
          </cell>
          <cell r="G192" t="str">
            <v>1937</v>
          </cell>
          <cell r="I192">
            <v>8424.2000000000007</v>
          </cell>
          <cell r="K192">
            <v>218971.1</v>
          </cell>
          <cell r="M192">
            <v>95</v>
          </cell>
          <cell r="N192" t="str">
            <v>-</v>
          </cell>
          <cell r="O192" t="str">
            <v>R1.5</v>
          </cell>
          <cell r="Q192">
            <v>0</v>
          </cell>
          <cell r="S192">
            <v>0</v>
          </cell>
          <cell r="U192">
            <v>218971.1</v>
          </cell>
          <cell r="W192">
            <v>45.7</v>
          </cell>
          <cell r="Y192">
            <v>41.31</v>
          </cell>
          <cell r="AA192">
            <v>9.6100000000000005E-2</v>
          </cell>
          <cell r="AC192">
            <v>2.1899999999999999E-2</v>
          </cell>
          <cell r="AE192">
            <v>4795.47</v>
          </cell>
          <cell r="AG192">
            <v>21043.119999999999</v>
          </cell>
        </row>
        <row r="193">
          <cell r="A193" t="str">
            <v>06000</v>
          </cell>
          <cell r="G193" t="str">
            <v>1938</v>
          </cell>
          <cell r="I193">
            <v>44656.92</v>
          </cell>
          <cell r="K193">
            <v>1215334.95</v>
          </cell>
          <cell r="M193">
            <v>95</v>
          </cell>
          <cell r="N193" t="str">
            <v>-</v>
          </cell>
          <cell r="O193" t="str">
            <v>R1.5</v>
          </cell>
          <cell r="Q193">
            <v>0</v>
          </cell>
          <cell r="S193">
            <v>0</v>
          </cell>
          <cell r="U193">
            <v>1215334.95</v>
          </cell>
          <cell r="W193">
            <v>46.32</v>
          </cell>
          <cell r="Y193">
            <v>41.89</v>
          </cell>
          <cell r="AA193">
            <v>9.5600000000000004E-2</v>
          </cell>
          <cell r="AC193">
            <v>2.1600000000000001E-2</v>
          </cell>
          <cell r="AE193">
            <v>26251.23</v>
          </cell>
          <cell r="AG193">
            <v>116186.02</v>
          </cell>
        </row>
        <row r="194">
          <cell r="A194" t="str">
            <v>06000</v>
          </cell>
          <cell r="G194" t="str">
            <v>1939</v>
          </cell>
          <cell r="I194">
            <v>199093</v>
          </cell>
          <cell r="K194">
            <v>5538184.6299999999</v>
          </cell>
          <cell r="M194">
            <v>95</v>
          </cell>
          <cell r="N194" t="str">
            <v>-</v>
          </cell>
          <cell r="O194" t="str">
            <v>R1.5</v>
          </cell>
          <cell r="Q194">
            <v>0</v>
          </cell>
          <cell r="S194">
            <v>0</v>
          </cell>
          <cell r="U194">
            <v>5538184.6299999999</v>
          </cell>
          <cell r="W194">
            <v>46.94</v>
          </cell>
          <cell r="Y194">
            <v>42.48</v>
          </cell>
          <cell r="AA194">
            <v>9.5000000000000001E-2</v>
          </cell>
          <cell r="AC194">
            <v>2.1299999999999999E-2</v>
          </cell>
          <cell r="AE194">
            <v>117963.33</v>
          </cell>
          <cell r="AG194">
            <v>526127.54</v>
          </cell>
        </row>
        <row r="195">
          <cell r="A195" t="str">
            <v>06000</v>
          </cell>
          <cell r="G195" t="str">
            <v>1940</v>
          </cell>
          <cell r="I195">
            <v>39631.599999999999</v>
          </cell>
          <cell r="K195">
            <v>1070447.23</v>
          </cell>
          <cell r="M195">
            <v>95</v>
          </cell>
          <cell r="N195" t="str">
            <v>-</v>
          </cell>
          <cell r="O195" t="str">
            <v>R1.5</v>
          </cell>
          <cell r="Q195">
            <v>0</v>
          </cell>
          <cell r="S195">
            <v>0</v>
          </cell>
          <cell r="U195">
            <v>1070447.23</v>
          </cell>
          <cell r="W195">
            <v>47.57</v>
          </cell>
          <cell r="Y195">
            <v>43.07</v>
          </cell>
          <cell r="AA195">
            <v>9.4600000000000004E-2</v>
          </cell>
          <cell r="AC195">
            <v>2.1000000000000001E-2</v>
          </cell>
          <cell r="AE195">
            <v>22479.39</v>
          </cell>
          <cell r="AG195">
            <v>101264.31</v>
          </cell>
        </row>
        <row r="196">
          <cell r="A196" t="str">
            <v>06000</v>
          </cell>
          <cell r="G196" t="str">
            <v>1941</v>
          </cell>
          <cell r="I196">
            <v>2915</v>
          </cell>
          <cell r="K196">
            <v>71605.39</v>
          </cell>
          <cell r="M196">
            <v>95</v>
          </cell>
          <cell r="N196" t="str">
            <v>-</v>
          </cell>
          <cell r="O196" t="str">
            <v>R1.5</v>
          </cell>
          <cell r="Q196">
            <v>0</v>
          </cell>
          <cell r="S196">
            <v>0</v>
          </cell>
          <cell r="U196">
            <v>71605.39</v>
          </cell>
          <cell r="W196">
            <v>48.2</v>
          </cell>
          <cell r="Y196">
            <v>43.67</v>
          </cell>
          <cell r="AA196">
            <v>9.4E-2</v>
          </cell>
          <cell r="AC196">
            <v>2.07E-2</v>
          </cell>
          <cell r="AE196">
            <v>1482.23</v>
          </cell>
          <cell r="AG196">
            <v>6730.91</v>
          </cell>
        </row>
        <row r="197">
          <cell r="A197" t="str">
            <v>06000</v>
          </cell>
          <cell r="G197" t="str">
            <v>1942</v>
          </cell>
          <cell r="I197">
            <v>17074.98</v>
          </cell>
          <cell r="K197">
            <v>353041.25</v>
          </cell>
          <cell r="M197">
            <v>95</v>
          </cell>
          <cell r="N197" t="str">
            <v>-</v>
          </cell>
          <cell r="O197" t="str">
            <v>R1.5</v>
          </cell>
          <cell r="Q197">
            <v>0</v>
          </cell>
          <cell r="S197">
            <v>0</v>
          </cell>
          <cell r="U197">
            <v>353041.25</v>
          </cell>
          <cell r="W197">
            <v>48.83</v>
          </cell>
          <cell r="Y197">
            <v>44.27</v>
          </cell>
          <cell r="AA197">
            <v>9.3399999999999997E-2</v>
          </cell>
          <cell r="AC197">
            <v>2.0500000000000001E-2</v>
          </cell>
          <cell r="AE197">
            <v>7237.35</v>
          </cell>
          <cell r="AG197">
            <v>32974.050000000003</v>
          </cell>
        </row>
        <row r="198">
          <cell r="A198" t="str">
            <v>06000</v>
          </cell>
          <cell r="G198" t="str">
            <v>1943</v>
          </cell>
          <cell r="I198">
            <v>174474.94</v>
          </cell>
          <cell r="K198">
            <v>3384163.9</v>
          </cell>
          <cell r="M198">
            <v>95</v>
          </cell>
          <cell r="N198" t="str">
            <v>-</v>
          </cell>
          <cell r="O198" t="str">
            <v>R1.5</v>
          </cell>
          <cell r="Q198">
            <v>0</v>
          </cell>
          <cell r="S198">
            <v>0</v>
          </cell>
          <cell r="U198">
            <v>3384163.9</v>
          </cell>
          <cell r="W198">
            <v>49.47</v>
          </cell>
          <cell r="Y198">
            <v>44.88</v>
          </cell>
          <cell r="AA198">
            <v>9.2799999999999994E-2</v>
          </cell>
          <cell r="AC198">
            <v>2.0199999999999999E-2</v>
          </cell>
          <cell r="AE198">
            <v>68360.11</v>
          </cell>
          <cell r="AG198">
            <v>314050.40999999997</v>
          </cell>
        </row>
        <row r="199">
          <cell r="A199" t="str">
            <v>06000</v>
          </cell>
          <cell r="G199" t="str">
            <v>1944</v>
          </cell>
          <cell r="I199">
            <v>155677.23000000001</v>
          </cell>
          <cell r="K199">
            <v>3127754.94</v>
          </cell>
          <cell r="M199">
            <v>95</v>
          </cell>
          <cell r="N199" t="str">
            <v>-</v>
          </cell>
          <cell r="O199" t="str">
            <v>R1.5</v>
          </cell>
          <cell r="Q199">
            <v>0</v>
          </cell>
          <cell r="S199">
            <v>0</v>
          </cell>
          <cell r="U199">
            <v>3127754.94</v>
          </cell>
          <cell r="W199">
            <v>50.12</v>
          </cell>
          <cell r="Y199">
            <v>45.49</v>
          </cell>
          <cell r="AA199">
            <v>9.2399999999999996E-2</v>
          </cell>
          <cell r="AC199">
            <v>0.02</v>
          </cell>
          <cell r="AE199">
            <v>62555.1</v>
          </cell>
          <cell r="AG199">
            <v>289004.56</v>
          </cell>
        </row>
        <row r="200">
          <cell r="A200" t="str">
            <v>06000</v>
          </cell>
          <cell r="G200" t="str">
            <v>1945</v>
          </cell>
          <cell r="I200">
            <v>21682</v>
          </cell>
          <cell r="K200">
            <v>409389.57</v>
          </cell>
          <cell r="M200">
            <v>95</v>
          </cell>
          <cell r="N200" t="str">
            <v>-</v>
          </cell>
          <cell r="O200" t="str">
            <v>R1.5</v>
          </cell>
          <cell r="Q200">
            <v>0</v>
          </cell>
          <cell r="S200">
            <v>0</v>
          </cell>
          <cell r="U200">
            <v>409389.57</v>
          </cell>
          <cell r="W200">
            <v>50.77</v>
          </cell>
          <cell r="Y200">
            <v>46.11</v>
          </cell>
          <cell r="AA200">
            <v>9.1800000000000007E-2</v>
          </cell>
          <cell r="AC200">
            <v>1.9699999999999999E-2</v>
          </cell>
          <cell r="AE200">
            <v>8064.97</v>
          </cell>
          <cell r="AG200">
            <v>37581.96</v>
          </cell>
        </row>
        <row r="201">
          <cell r="A201" t="str">
            <v>06000</v>
          </cell>
          <cell r="G201" t="str">
            <v>1946</v>
          </cell>
          <cell r="I201">
            <v>77855.64</v>
          </cell>
          <cell r="K201">
            <v>1314711.0900000001</v>
          </cell>
          <cell r="M201">
            <v>95</v>
          </cell>
          <cell r="N201" t="str">
            <v>-</v>
          </cell>
          <cell r="O201" t="str">
            <v>R1.5</v>
          </cell>
          <cell r="Q201">
            <v>0</v>
          </cell>
          <cell r="S201">
            <v>0</v>
          </cell>
          <cell r="U201">
            <v>1314711.0900000001</v>
          </cell>
          <cell r="W201">
            <v>51.42</v>
          </cell>
          <cell r="Y201">
            <v>46.73</v>
          </cell>
          <cell r="AA201">
            <v>9.1200000000000003E-2</v>
          </cell>
          <cell r="AC201">
            <v>1.9400000000000001E-2</v>
          </cell>
          <cell r="AE201">
            <v>25505.4</v>
          </cell>
          <cell r="AG201">
            <v>119901.65</v>
          </cell>
        </row>
        <row r="202">
          <cell r="A202" t="str">
            <v>06000</v>
          </cell>
          <cell r="G202" t="str">
            <v>1947</v>
          </cell>
          <cell r="I202">
            <v>103793.67</v>
          </cell>
          <cell r="K202">
            <v>1479052.68</v>
          </cell>
          <cell r="M202">
            <v>95</v>
          </cell>
          <cell r="N202" t="str">
            <v>-</v>
          </cell>
          <cell r="O202" t="str">
            <v>R1.5</v>
          </cell>
          <cell r="Q202">
            <v>0</v>
          </cell>
          <cell r="S202">
            <v>0</v>
          </cell>
          <cell r="U202">
            <v>1479052.68</v>
          </cell>
          <cell r="W202">
            <v>52.08</v>
          </cell>
          <cell r="Y202">
            <v>47.36</v>
          </cell>
          <cell r="AA202">
            <v>9.06E-2</v>
          </cell>
          <cell r="AC202">
            <v>1.9199999999999998E-2</v>
          </cell>
          <cell r="AE202">
            <v>28397.81</v>
          </cell>
          <cell r="AG202">
            <v>134002.17000000001</v>
          </cell>
        </row>
        <row r="203">
          <cell r="A203" t="str">
            <v>06000</v>
          </cell>
          <cell r="G203" t="str">
            <v>1948</v>
          </cell>
          <cell r="I203">
            <v>178528.88</v>
          </cell>
          <cell r="K203">
            <v>2298770.3199999998</v>
          </cell>
          <cell r="M203">
            <v>95</v>
          </cell>
          <cell r="N203" t="str">
            <v>-</v>
          </cell>
          <cell r="O203" t="str">
            <v>R1.5</v>
          </cell>
          <cell r="Q203">
            <v>0</v>
          </cell>
          <cell r="S203">
            <v>0</v>
          </cell>
          <cell r="U203">
            <v>2298770.3199999998</v>
          </cell>
          <cell r="W203">
            <v>52.74</v>
          </cell>
          <cell r="Y203">
            <v>47.99</v>
          </cell>
          <cell r="AA203">
            <v>9.01E-2</v>
          </cell>
          <cell r="AC203">
            <v>1.9E-2</v>
          </cell>
          <cell r="AE203">
            <v>43676.639999999999</v>
          </cell>
          <cell r="AG203">
            <v>207119.21</v>
          </cell>
        </row>
        <row r="204">
          <cell r="A204" t="str">
            <v>06000</v>
          </cell>
          <cell r="G204" t="str">
            <v>1949</v>
          </cell>
          <cell r="I204">
            <v>118291.45</v>
          </cell>
          <cell r="K204">
            <v>1514563.94</v>
          </cell>
          <cell r="M204">
            <v>95</v>
          </cell>
          <cell r="N204" t="str">
            <v>-</v>
          </cell>
          <cell r="O204" t="str">
            <v>R1.5</v>
          </cell>
          <cell r="Q204">
            <v>0</v>
          </cell>
          <cell r="S204">
            <v>0</v>
          </cell>
          <cell r="U204">
            <v>1514563.94</v>
          </cell>
          <cell r="W204">
            <v>53.41</v>
          </cell>
          <cell r="Y204">
            <v>48.62</v>
          </cell>
          <cell r="AA204">
            <v>8.9700000000000002E-2</v>
          </cell>
          <cell r="AC204">
            <v>1.8700000000000001E-2</v>
          </cell>
          <cell r="AE204">
            <v>28322.35</v>
          </cell>
          <cell r="AG204">
            <v>135856.39000000001</v>
          </cell>
        </row>
        <row r="205">
          <cell r="A205" t="str">
            <v>06000</v>
          </cell>
          <cell r="G205" t="str">
            <v>1950</v>
          </cell>
          <cell r="I205">
            <v>141296.98000000001</v>
          </cell>
          <cell r="K205">
            <v>1882948.6</v>
          </cell>
          <cell r="M205">
            <v>95</v>
          </cell>
          <cell r="N205" t="str">
            <v>-</v>
          </cell>
          <cell r="O205" t="str">
            <v>R1.5</v>
          </cell>
          <cell r="Q205">
            <v>0</v>
          </cell>
          <cell r="S205">
            <v>0</v>
          </cell>
          <cell r="U205">
            <v>1882948.6</v>
          </cell>
          <cell r="W205">
            <v>54.08</v>
          </cell>
          <cell r="Y205">
            <v>49.26</v>
          </cell>
          <cell r="AA205">
            <v>8.9099999999999999E-2</v>
          </cell>
          <cell r="AC205">
            <v>1.8499999999999999E-2</v>
          </cell>
          <cell r="AE205">
            <v>34834.550000000003</v>
          </cell>
          <cell r="AG205">
            <v>167770.72</v>
          </cell>
        </row>
        <row r="206">
          <cell r="A206" t="str">
            <v>06000</v>
          </cell>
          <cell r="G206" t="str">
            <v>1951</v>
          </cell>
          <cell r="I206">
            <v>55887.26</v>
          </cell>
          <cell r="K206">
            <v>678768.93</v>
          </cell>
          <cell r="M206">
            <v>95</v>
          </cell>
          <cell r="N206" t="str">
            <v>-</v>
          </cell>
          <cell r="O206" t="str">
            <v>R1.5</v>
          </cell>
          <cell r="Q206">
            <v>0</v>
          </cell>
          <cell r="S206">
            <v>0</v>
          </cell>
          <cell r="U206">
            <v>678768.93</v>
          </cell>
          <cell r="W206">
            <v>54.75</v>
          </cell>
          <cell r="Y206">
            <v>49.9</v>
          </cell>
          <cell r="AA206">
            <v>8.8599999999999998E-2</v>
          </cell>
          <cell r="AC206">
            <v>1.83E-2</v>
          </cell>
          <cell r="AE206">
            <v>12421.47</v>
          </cell>
          <cell r="AG206">
            <v>60138.93</v>
          </cell>
        </row>
        <row r="207">
          <cell r="A207" t="str">
            <v>06000</v>
          </cell>
          <cell r="G207" t="str">
            <v>1952</v>
          </cell>
          <cell r="I207">
            <v>68619.490000000005</v>
          </cell>
          <cell r="K207">
            <v>790041.71</v>
          </cell>
          <cell r="M207">
            <v>95</v>
          </cell>
          <cell r="N207" t="str">
            <v>-</v>
          </cell>
          <cell r="O207" t="str">
            <v>R1.5</v>
          </cell>
          <cell r="Q207">
            <v>0</v>
          </cell>
          <cell r="S207">
            <v>0</v>
          </cell>
          <cell r="U207">
            <v>790041.71</v>
          </cell>
          <cell r="W207">
            <v>55.43</v>
          </cell>
          <cell r="Y207">
            <v>50.55</v>
          </cell>
          <cell r="AA207">
            <v>8.7999999999999995E-2</v>
          </cell>
          <cell r="AC207">
            <v>1.7999999999999999E-2</v>
          </cell>
          <cell r="AE207">
            <v>14220.75</v>
          </cell>
          <cell r="AG207">
            <v>69523.67</v>
          </cell>
        </row>
        <row r="208">
          <cell r="A208" t="str">
            <v>06000</v>
          </cell>
          <cell r="G208" t="str">
            <v>1953</v>
          </cell>
          <cell r="I208">
            <v>39474.559999999998</v>
          </cell>
          <cell r="K208">
            <v>459386.9</v>
          </cell>
          <cell r="M208">
            <v>95</v>
          </cell>
          <cell r="N208" t="str">
            <v>-</v>
          </cell>
          <cell r="O208" t="str">
            <v>R1.5</v>
          </cell>
          <cell r="Q208">
            <v>0</v>
          </cell>
          <cell r="S208">
            <v>0</v>
          </cell>
          <cell r="U208">
            <v>459386.9</v>
          </cell>
          <cell r="W208">
            <v>56.11</v>
          </cell>
          <cell r="Y208">
            <v>51.2</v>
          </cell>
          <cell r="AA208">
            <v>8.7499999999999994E-2</v>
          </cell>
          <cell r="AC208">
            <v>1.78E-2</v>
          </cell>
          <cell r="AE208">
            <v>8177.09</v>
          </cell>
          <cell r="AG208">
            <v>40196.35</v>
          </cell>
        </row>
        <row r="209">
          <cell r="A209" t="str">
            <v>06000</v>
          </cell>
          <cell r="G209" t="str">
            <v>1954</v>
          </cell>
          <cell r="I209">
            <v>188646.65</v>
          </cell>
          <cell r="K209">
            <v>2310262.87</v>
          </cell>
          <cell r="M209">
            <v>95</v>
          </cell>
          <cell r="N209" t="str">
            <v>-</v>
          </cell>
          <cell r="O209" t="str">
            <v>R1.5</v>
          </cell>
          <cell r="Q209">
            <v>0</v>
          </cell>
          <cell r="S209">
            <v>0</v>
          </cell>
          <cell r="U209">
            <v>2310262.87</v>
          </cell>
          <cell r="W209">
            <v>56.8</v>
          </cell>
          <cell r="Y209">
            <v>51.86</v>
          </cell>
          <cell r="AA209">
            <v>8.6999999999999994E-2</v>
          </cell>
          <cell r="AC209">
            <v>1.7600000000000001E-2</v>
          </cell>
          <cell r="AE209">
            <v>40660.629999999997</v>
          </cell>
          <cell r="AG209">
            <v>200992.87</v>
          </cell>
        </row>
        <row r="210">
          <cell r="A210" t="str">
            <v>06000</v>
          </cell>
          <cell r="G210" t="str">
            <v>1955</v>
          </cell>
          <cell r="I210">
            <v>16203.33</v>
          </cell>
          <cell r="K210">
            <v>196388.43</v>
          </cell>
          <cell r="M210">
            <v>95</v>
          </cell>
          <cell r="N210" t="str">
            <v>-</v>
          </cell>
          <cell r="O210" t="str">
            <v>R1.5</v>
          </cell>
          <cell r="Q210">
            <v>0</v>
          </cell>
          <cell r="S210">
            <v>0</v>
          </cell>
          <cell r="U210">
            <v>196388.43</v>
          </cell>
          <cell r="W210">
            <v>57.49</v>
          </cell>
          <cell r="Y210">
            <v>52.52</v>
          </cell>
          <cell r="AA210">
            <v>8.6400000000000005E-2</v>
          </cell>
          <cell r="AC210">
            <v>1.7399999999999999E-2</v>
          </cell>
          <cell r="AE210">
            <v>3417.16</v>
          </cell>
          <cell r="AG210">
            <v>16967.96</v>
          </cell>
        </row>
        <row r="211">
          <cell r="A211" t="str">
            <v>06000</v>
          </cell>
          <cell r="G211" t="str">
            <v>1956</v>
          </cell>
          <cell r="I211">
            <v>126460.57</v>
          </cell>
          <cell r="K211">
            <v>1457443.53</v>
          </cell>
          <cell r="M211">
            <v>95</v>
          </cell>
          <cell r="N211" t="str">
            <v>-</v>
          </cell>
          <cell r="O211" t="str">
            <v>R1.5</v>
          </cell>
          <cell r="Q211">
            <v>0</v>
          </cell>
          <cell r="S211">
            <v>0</v>
          </cell>
          <cell r="U211">
            <v>1457443.53</v>
          </cell>
          <cell r="W211">
            <v>58.18</v>
          </cell>
          <cell r="Y211">
            <v>53.19</v>
          </cell>
          <cell r="AA211">
            <v>8.5800000000000001E-2</v>
          </cell>
          <cell r="AC211">
            <v>1.72E-2</v>
          </cell>
          <cell r="AE211">
            <v>25068.03</v>
          </cell>
          <cell r="AG211">
            <v>125048.65</v>
          </cell>
        </row>
        <row r="212">
          <cell r="A212" t="str">
            <v>06000</v>
          </cell>
          <cell r="G212" t="str">
            <v>1957</v>
          </cell>
          <cell r="I212">
            <v>105665.04</v>
          </cell>
          <cell r="K212">
            <v>1165823.53</v>
          </cell>
          <cell r="M212">
            <v>95</v>
          </cell>
          <cell r="N212" t="str">
            <v>-</v>
          </cell>
          <cell r="O212" t="str">
            <v>R1.5</v>
          </cell>
          <cell r="Q212">
            <v>0</v>
          </cell>
          <cell r="S212">
            <v>0</v>
          </cell>
          <cell r="U212">
            <v>1165823.53</v>
          </cell>
          <cell r="W212">
            <v>58.88</v>
          </cell>
          <cell r="Y212">
            <v>53.85</v>
          </cell>
          <cell r="AA212">
            <v>8.5400000000000004E-2</v>
          </cell>
          <cell r="AC212">
            <v>1.7000000000000001E-2</v>
          </cell>
          <cell r="AE212">
            <v>19819</v>
          </cell>
          <cell r="AG212">
            <v>99561.33</v>
          </cell>
        </row>
        <row r="213">
          <cell r="A213" t="str">
            <v>06000</v>
          </cell>
          <cell r="G213" t="str">
            <v>1958</v>
          </cell>
          <cell r="I213">
            <v>145240.67000000001</v>
          </cell>
          <cell r="K213">
            <v>1593608.78</v>
          </cell>
          <cell r="M213">
            <v>95</v>
          </cell>
          <cell r="N213" t="str">
            <v>-</v>
          </cell>
          <cell r="O213" t="str">
            <v>R1.5</v>
          </cell>
          <cell r="Q213">
            <v>0</v>
          </cell>
          <cell r="S213">
            <v>0</v>
          </cell>
          <cell r="U213">
            <v>1593608.78</v>
          </cell>
          <cell r="W213">
            <v>59.58</v>
          </cell>
          <cell r="Y213">
            <v>54.53</v>
          </cell>
          <cell r="AA213">
            <v>8.48E-2</v>
          </cell>
          <cell r="AC213">
            <v>1.6799999999999999E-2</v>
          </cell>
          <cell r="AE213">
            <v>26772.63</v>
          </cell>
          <cell r="AG213">
            <v>135138.01999999999</v>
          </cell>
        </row>
        <row r="214">
          <cell r="A214" t="str">
            <v>06000</v>
          </cell>
          <cell r="G214" t="str">
            <v>1959</v>
          </cell>
          <cell r="I214">
            <v>52402.77</v>
          </cell>
          <cell r="K214">
            <v>584814.77</v>
          </cell>
          <cell r="M214">
            <v>95</v>
          </cell>
          <cell r="N214" t="str">
            <v>-</v>
          </cell>
          <cell r="O214" t="str">
            <v>R1.5</v>
          </cell>
          <cell r="Q214">
            <v>0</v>
          </cell>
          <cell r="S214">
            <v>0</v>
          </cell>
          <cell r="U214">
            <v>584814.77</v>
          </cell>
          <cell r="W214">
            <v>60.28</v>
          </cell>
          <cell r="Y214">
            <v>55.2</v>
          </cell>
          <cell r="AA214">
            <v>8.43E-2</v>
          </cell>
          <cell r="AC214">
            <v>1.66E-2</v>
          </cell>
          <cell r="AE214">
            <v>9707.93</v>
          </cell>
          <cell r="AG214">
            <v>49299.89</v>
          </cell>
        </row>
        <row r="215">
          <cell r="A215" t="str">
            <v>06000</v>
          </cell>
          <cell r="G215" t="str">
            <v>1960</v>
          </cell>
          <cell r="I215">
            <v>272277.13</v>
          </cell>
          <cell r="K215">
            <v>3050633.28</v>
          </cell>
          <cell r="M215">
            <v>95</v>
          </cell>
          <cell r="N215" t="str">
            <v>-</v>
          </cell>
          <cell r="O215" t="str">
            <v>R1.5</v>
          </cell>
          <cell r="Q215">
            <v>0</v>
          </cell>
          <cell r="S215">
            <v>0</v>
          </cell>
          <cell r="U215">
            <v>3050633.28</v>
          </cell>
          <cell r="W215">
            <v>60.99</v>
          </cell>
          <cell r="Y215">
            <v>55.88</v>
          </cell>
          <cell r="AA215">
            <v>8.3799999999999999E-2</v>
          </cell>
          <cell r="AC215">
            <v>1.6400000000000001E-2</v>
          </cell>
          <cell r="AE215">
            <v>50030.39</v>
          </cell>
          <cell r="AG215">
            <v>255643.07</v>
          </cell>
        </row>
        <row r="216">
          <cell r="A216" t="str">
            <v>06000</v>
          </cell>
          <cell r="G216" t="str">
            <v>1961</v>
          </cell>
          <cell r="I216">
            <v>56152.92</v>
          </cell>
          <cell r="K216">
            <v>646396.87</v>
          </cell>
          <cell r="M216">
            <v>95</v>
          </cell>
          <cell r="N216" t="str">
            <v>-</v>
          </cell>
          <cell r="O216" t="str">
            <v>R1.5</v>
          </cell>
          <cell r="Q216">
            <v>0</v>
          </cell>
          <cell r="S216">
            <v>0</v>
          </cell>
          <cell r="U216">
            <v>646396.87</v>
          </cell>
          <cell r="W216">
            <v>61.7</v>
          </cell>
          <cell r="Y216">
            <v>56.57</v>
          </cell>
          <cell r="AA216">
            <v>8.3099999999999993E-2</v>
          </cell>
          <cell r="AC216">
            <v>1.6199999999999999E-2</v>
          </cell>
          <cell r="AE216">
            <v>10471.629999999999</v>
          </cell>
          <cell r="AG216">
            <v>53715.58</v>
          </cell>
        </row>
        <row r="217">
          <cell r="A217" t="str">
            <v>06000</v>
          </cell>
          <cell r="G217" t="str">
            <v>1962</v>
          </cell>
          <cell r="I217">
            <v>43118.76</v>
          </cell>
          <cell r="K217">
            <v>502534.66</v>
          </cell>
          <cell r="M217">
            <v>95</v>
          </cell>
          <cell r="N217" t="str">
            <v>-</v>
          </cell>
          <cell r="O217" t="str">
            <v>R1.5</v>
          </cell>
          <cell r="Q217">
            <v>0</v>
          </cell>
          <cell r="S217">
            <v>0</v>
          </cell>
          <cell r="U217">
            <v>502534.66</v>
          </cell>
          <cell r="W217">
            <v>62.41</v>
          </cell>
          <cell r="Y217">
            <v>57.26</v>
          </cell>
          <cell r="AA217">
            <v>8.2500000000000004E-2</v>
          </cell>
          <cell r="AC217">
            <v>1.6E-2</v>
          </cell>
          <cell r="AE217">
            <v>8040.55</v>
          </cell>
          <cell r="AG217">
            <v>41459.11</v>
          </cell>
        </row>
        <row r="218">
          <cell r="A218" t="str">
            <v>06000</v>
          </cell>
          <cell r="G218" t="str">
            <v>1963</v>
          </cell>
          <cell r="I218">
            <v>83414.17</v>
          </cell>
          <cell r="K218">
            <v>975617.55</v>
          </cell>
          <cell r="M218">
            <v>95</v>
          </cell>
          <cell r="N218" t="str">
            <v>-</v>
          </cell>
          <cell r="O218" t="str">
            <v>R1.5</v>
          </cell>
          <cell r="Q218">
            <v>0</v>
          </cell>
          <cell r="S218">
            <v>0</v>
          </cell>
          <cell r="U218">
            <v>975617.55</v>
          </cell>
          <cell r="W218">
            <v>63.13</v>
          </cell>
          <cell r="Y218">
            <v>57.95</v>
          </cell>
          <cell r="AA218">
            <v>8.2100000000000006E-2</v>
          </cell>
          <cell r="AC218">
            <v>1.5800000000000002E-2</v>
          </cell>
          <cell r="AE218">
            <v>15414.76</v>
          </cell>
          <cell r="AG218">
            <v>80098.2</v>
          </cell>
        </row>
        <row r="219">
          <cell r="A219" t="str">
            <v>06000</v>
          </cell>
          <cell r="G219" t="str">
            <v>1964</v>
          </cell>
          <cell r="I219">
            <v>34484.629999999997</v>
          </cell>
          <cell r="K219">
            <v>406096.03</v>
          </cell>
          <cell r="M219">
            <v>95</v>
          </cell>
          <cell r="N219" t="str">
            <v>-</v>
          </cell>
          <cell r="O219" t="str">
            <v>R1.5</v>
          </cell>
          <cell r="Q219">
            <v>0</v>
          </cell>
          <cell r="S219">
            <v>0</v>
          </cell>
          <cell r="U219">
            <v>406096.03</v>
          </cell>
          <cell r="W219">
            <v>63.85</v>
          </cell>
          <cell r="Y219">
            <v>58.64</v>
          </cell>
          <cell r="AA219">
            <v>8.1600000000000006E-2</v>
          </cell>
          <cell r="AC219">
            <v>1.5699999999999999E-2</v>
          </cell>
          <cell r="AE219">
            <v>6375.71</v>
          </cell>
          <cell r="AG219">
            <v>33137.440000000002</v>
          </cell>
        </row>
        <row r="220">
          <cell r="A220" t="str">
            <v>06000</v>
          </cell>
          <cell r="G220" t="str">
            <v>1965</v>
          </cell>
          <cell r="I220">
            <v>43334</v>
          </cell>
          <cell r="K220">
            <v>512099.9</v>
          </cell>
          <cell r="M220">
            <v>95</v>
          </cell>
          <cell r="N220" t="str">
            <v>-</v>
          </cell>
          <cell r="O220" t="str">
            <v>R1.5</v>
          </cell>
          <cell r="Q220">
            <v>0</v>
          </cell>
          <cell r="S220">
            <v>0</v>
          </cell>
          <cell r="U220">
            <v>512099.9</v>
          </cell>
          <cell r="W220">
            <v>64.58</v>
          </cell>
          <cell r="Y220">
            <v>59.34</v>
          </cell>
          <cell r="AA220">
            <v>8.1100000000000005E-2</v>
          </cell>
          <cell r="AC220">
            <v>1.55E-2</v>
          </cell>
          <cell r="AE220">
            <v>7937.55</v>
          </cell>
          <cell r="AG220">
            <v>41531.300000000003</v>
          </cell>
        </row>
        <row r="221">
          <cell r="A221" t="str">
            <v>06000</v>
          </cell>
          <cell r="G221" t="str">
            <v>1966</v>
          </cell>
          <cell r="I221">
            <v>85042</v>
          </cell>
          <cell r="K221">
            <v>996089.96</v>
          </cell>
          <cell r="M221">
            <v>95</v>
          </cell>
          <cell r="N221" t="str">
            <v>-</v>
          </cell>
          <cell r="O221" t="str">
            <v>R1.5</v>
          </cell>
          <cell r="Q221">
            <v>0</v>
          </cell>
          <cell r="S221">
            <v>0</v>
          </cell>
          <cell r="U221">
            <v>996089.96</v>
          </cell>
          <cell r="W221">
            <v>65.3</v>
          </cell>
          <cell r="Y221">
            <v>60.05</v>
          </cell>
          <cell r="AA221">
            <v>8.0399999999999999E-2</v>
          </cell>
          <cell r="AC221">
            <v>1.5299999999999999E-2</v>
          </cell>
          <cell r="AE221">
            <v>15240.18</v>
          </cell>
          <cell r="AG221">
            <v>80085.63</v>
          </cell>
        </row>
        <row r="222">
          <cell r="A222" t="str">
            <v>06000</v>
          </cell>
          <cell r="G222" t="str">
            <v>1967</v>
          </cell>
          <cell r="I222">
            <v>4561.78</v>
          </cell>
          <cell r="K222">
            <v>52927.83</v>
          </cell>
          <cell r="M222">
            <v>95</v>
          </cell>
          <cell r="N222" t="str">
            <v>-</v>
          </cell>
          <cell r="O222" t="str">
            <v>R1.5</v>
          </cell>
          <cell r="Q222">
            <v>0</v>
          </cell>
          <cell r="S222">
            <v>0</v>
          </cell>
          <cell r="U222">
            <v>52927.83</v>
          </cell>
          <cell r="W222">
            <v>66.03</v>
          </cell>
          <cell r="Y222">
            <v>60.75</v>
          </cell>
          <cell r="AA222">
            <v>0.08</v>
          </cell>
          <cell r="AC222">
            <v>1.5100000000000001E-2</v>
          </cell>
          <cell r="AE222">
            <v>799.21</v>
          </cell>
          <cell r="AG222">
            <v>4234.2299999999996</v>
          </cell>
        </row>
        <row r="223">
          <cell r="A223" t="str">
            <v>06000</v>
          </cell>
          <cell r="G223" t="str">
            <v>1968</v>
          </cell>
          <cell r="I223">
            <v>23067.58</v>
          </cell>
          <cell r="K223">
            <v>259598.13</v>
          </cell>
          <cell r="M223">
            <v>95</v>
          </cell>
          <cell r="N223" t="str">
            <v>-</v>
          </cell>
          <cell r="O223" t="str">
            <v>R1.5</v>
          </cell>
          <cell r="Q223">
            <v>0</v>
          </cell>
          <cell r="S223">
            <v>0</v>
          </cell>
          <cell r="U223">
            <v>259598.13</v>
          </cell>
          <cell r="W223">
            <v>66.760000000000005</v>
          </cell>
          <cell r="Y223">
            <v>61.46</v>
          </cell>
          <cell r="AA223">
            <v>7.9399999999999998E-2</v>
          </cell>
          <cell r="AC223">
            <v>1.4999999999999999E-2</v>
          </cell>
          <cell r="AE223">
            <v>3893.97</v>
          </cell>
          <cell r="AG223">
            <v>20612.09</v>
          </cell>
        </row>
        <row r="224">
          <cell r="A224" t="str">
            <v>06000</v>
          </cell>
          <cell r="G224" t="str">
            <v>1969</v>
          </cell>
          <cell r="I224">
            <v>80577.820000000007</v>
          </cell>
          <cell r="K224">
            <v>880152.96</v>
          </cell>
          <cell r="M224">
            <v>95</v>
          </cell>
          <cell r="N224" t="str">
            <v>-</v>
          </cell>
          <cell r="O224" t="str">
            <v>R1.5</v>
          </cell>
          <cell r="Q224">
            <v>0</v>
          </cell>
          <cell r="S224">
            <v>0</v>
          </cell>
          <cell r="U224">
            <v>880152.96</v>
          </cell>
          <cell r="W224">
            <v>67.5</v>
          </cell>
          <cell r="Y224">
            <v>62.18</v>
          </cell>
          <cell r="AA224">
            <v>7.8799999999999995E-2</v>
          </cell>
          <cell r="AC224">
            <v>1.4800000000000001E-2</v>
          </cell>
          <cell r="AE224">
            <v>13026.26</v>
          </cell>
          <cell r="AG224">
            <v>69356.05</v>
          </cell>
        </row>
        <row r="225">
          <cell r="A225" t="str">
            <v>06000</v>
          </cell>
          <cell r="G225" t="str">
            <v>1970</v>
          </cell>
          <cell r="I225">
            <v>4352</v>
          </cell>
          <cell r="K225">
            <v>44520.57</v>
          </cell>
          <cell r="M225">
            <v>95</v>
          </cell>
          <cell r="N225" t="str">
            <v>-</v>
          </cell>
          <cell r="O225" t="str">
            <v>R1.5</v>
          </cell>
          <cell r="Q225">
            <v>0</v>
          </cell>
          <cell r="S225">
            <v>0</v>
          </cell>
          <cell r="U225">
            <v>44520.57</v>
          </cell>
          <cell r="W225">
            <v>68.239999999999995</v>
          </cell>
          <cell r="Y225">
            <v>62.89</v>
          </cell>
          <cell r="AA225">
            <v>7.8399999999999997E-2</v>
          </cell>
          <cell r="AC225">
            <v>1.47E-2</v>
          </cell>
          <cell r="AE225">
            <v>654.45000000000005</v>
          </cell>
          <cell r="AG225">
            <v>3490.41</v>
          </cell>
        </row>
        <row r="226">
          <cell r="A226" t="str">
            <v>06000</v>
          </cell>
          <cell r="G226" t="str">
            <v>1971</v>
          </cell>
          <cell r="I226">
            <v>352593.45</v>
          </cell>
          <cell r="K226">
            <v>3396361.46</v>
          </cell>
          <cell r="M226">
            <v>95</v>
          </cell>
          <cell r="N226" t="str">
            <v>-</v>
          </cell>
          <cell r="O226" t="str">
            <v>R1.5</v>
          </cell>
          <cell r="Q226">
            <v>0</v>
          </cell>
          <cell r="S226">
            <v>0</v>
          </cell>
          <cell r="U226">
            <v>3396361.46</v>
          </cell>
          <cell r="W226">
            <v>68.98</v>
          </cell>
          <cell r="Y226">
            <v>63.61</v>
          </cell>
          <cell r="AA226">
            <v>7.7799999999999994E-2</v>
          </cell>
          <cell r="AC226">
            <v>1.4500000000000001E-2</v>
          </cell>
          <cell r="AE226">
            <v>49247.24</v>
          </cell>
          <cell r="AG226">
            <v>264236.92</v>
          </cell>
        </row>
        <row r="227">
          <cell r="A227" t="str">
            <v>06000</v>
          </cell>
          <cell r="G227" t="str">
            <v>1972</v>
          </cell>
          <cell r="I227">
            <v>141648.25</v>
          </cell>
          <cell r="K227">
            <v>1270007.93</v>
          </cell>
          <cell r="M227">
            <v>95</v>
          </cell>
          <cell r="N227" t="str">
            <v>-</v>
          </cell>
          <cell r="O227" t="str">
            <v>R1.5</v>
          </cell>
          <cell r="Q227">
            <v>0</v>
          </cell>
          <cell r="S227">
            <v>0</v>
          </cell>
          <cell r="U227">
            <v>1270007.93</v>
          </cell>
          <cell r="W227">
            <v>69.72</v>
          </cell>
          <cell r="Y227">
            <v>64.33</v>
          </cell>
          <cell r="AA227">
            <v>7.7299999999999994E-2</v>
          </cell>
          <cell r="AC227">
            <v>1.43E-2</v>
          </cell>
          <cell r="AE227">
            <v>18161.11</v>
          </cell>
          <cell r="AG227">
            <v>98171.61</v>
          </cell>
        </row>
        <row r="228">
          <cell r="A228" t="str">
            <v>06000</v>
          </cell>
          <cell r="G228" t="str">
            <v>1973</v>
          </cell>
          <cell r="I228">
            <v>317636.61</v>
          </cell>
          <cell r="K228">
            <v>2707951.86</v>
          </cell>
          <cell r="M228">
            <v>95</v>
          </cell>
          <cell r="N228" t="str">
            <v>-</v>
          </cell>
          <cell r="O228" t="str">
            <v>R1.5</v>
          </cell>
          <cell r="Q228">
            <v>0</v>
          </cell>
          <cell r="S228">
            <v>0</v>
          </cell>
          <cell r="U228">
            <v>2707951.86</v>
          </cell>
          <cell r="W228">
            <v>70.47</v>
          </cell>
          <cell r="Y228">
            <v>65.06</v>
          </cell>
          <cell r="AA228">
            <v>7.6799999999999993E-2</v>
          </cell>
          <cell r="AC228">
            <v>1.4200000000000001E-2</v>
          </cell>
          <cell r="AE228">
            <v>38452.92</v>
          </cell>
          <cell r="AG228">
            <v>207970.7</v>
          </cell>
        </row>
        <row r="229">
          <cell r="A229" t="str">
            <v>06000</v>
          </cell>
          <cell r="G229" t="str">
            <v>1974</v>
          </cell>
          <cell r="I229">
            <v>5665.61</v>
          </cell>
          <cell r="K229">
            <v>44224.91</v>
          </cell>
          <cell r="M229">
            <v>95</v>
          </cell>
          <cell r="N229" t="str">
            <v>-</v>
          </cell>
          <cell r="O229" t="str">
            <v>R1.5</v>
          </cell>
          <cell r="Q229">
            <v>0</v>
          </cell>
          <cell r="S229">
            <v>0</v>
          </cell>
          <cell r="U229">
            <v>44224.91</v>
          </cell>
          <cell r="W229">
            <v>71.22</v>
          </cell>
          <cell r="Y229">
            <v>65.790000000000006</v>
          </cell>
          <cell r="AA229">
            <v>7.6200000000000004E-2</v>
          </cell>
          <cell r="AC229">
            <v>1.4E-2</v>
          </cell>
          <cell r="AE229">
            <v>619.15</v>
          </cell>
          <cell r="AG229">
            <v>3369.94</v>
          </cell>
        </row>
        <row r="230">
          <cell r="A230" t="str">
            <v>06000</v>
          </cell>
          <cell r="G230" t="str">
            <v>1975</v>
          </cell>
          <cell r="I230">
            <v>2666.27</v>
          </cell>
          <cell r="K230">
            <v>17694.830000000002</v>
          </cell>
          <cell r="M230">
            <v>95</v>
          </cell>
          <cell r="N230" t="str">
            <v>-</v>
          </cell>
          <cell r="O230" t="str">
            <v>R1.5</v>
          </cell>
          <cell r="Q230">
            <v>0</v>
          </cell>
          <cell r="S230">
            <v>0</v>
          </cell>
          <cell r="U230">
            <v>17694.830000000002</v>
          </cell>
          <cell r="W230">
            <v>71.97</v>
          </cell>
          <cell r="Y230">
            <v>66.52</v>
          </cell>
          <cell r="AA230">
            <v>7.5700000000000003E-2</v>
          </cell>
          <cell r="AC230">
            <v>1.3899999999999999E-2</v>
          </cell>
          <cell r="AE230">
            <v>245.96</v>
          </cell>
          <cell r="AG230">
            <v>1339.5</v>
          </cell>
        </row>
        <row r="231">
          <cell r="A231" t="str">
            <v>06000</v>
          </cell>
          <cell r="G231" t="str">
            <v>1977</v>
          </cell>
          <cell r="I231">
            <v>1193536.3</v>
          </cell>
          <cell r="K231">
            <v>7122330.6100000003</v>
          </cell>
          <cell r="M231">
            <v>95</v>
          </cell>
          <cell r="N231" t="str">
            <v>-</v>
          </cell>
          <cell r="O231" t="str">
            <v>R1.5</v>
          </cell>
          <cell r="Q231">
            <v>0</v>
          </cell>
          <cell r="S231">
            <v>0</v>
          </cell>
          <cell r="U231">
            <v>7122330.6100000003</v>
          </cell>
          <cell r="W231">
            <v>73.48</v>
          </cell>
          <cell r="Y231">
            <v>67.989999999999995</v>
          </cell>
          <cell r="AA231">
            <v>7.4700000000000003E-2</v>
          </cell>
          <cell r="AC231">
            <v>1.3599999999999999E-2</v>
          </cell>
          <cell r="AE231">
            <v>96863.7</v>
          </cell>
          <cell r="AG231">
            <v>532038.1</v>
          </cell>
        </row>
        <row r="232">
          <cell r="A232" t="str">
            <v>06000</v>
          </cell>
          <cell r="G232" t="str">
            <v>1978</v>
          </cell>
          <cell r="I232">
            <v>629025</v>
          </cell>
          <cell r="K232">
            <v>3545986.13</v>
          </cell>
          <cell r="M232">
            <v>95</v>
          </cell>
          <cell r="N232" t="str">
            <v>-</v>
          </cell>
          <cell r="O232" t="str">
            <v>R1.5</v>
          </cell>
          <cell r="Q232">
            <v>0</v>
          </cell>
          <cell r="S232">
            <v>0</v>
          </cell>
          <cell r="U232">
            <v>3545986.13</v>
          </cell>
          <cell r="W232">
            <v>74.239999999999995</v>
          </cell>
          <cell r="Y232">
            <v>68.73</v>
          </cell>
          <cell r="AA232">
            <v>7.4200000000000002E-2</v>
          </cell>
          <cell r="AC232">
            <v>1.35E-2</v>
          </cell>
          <cell r="AE232">
            <v>47870.81</v>
          </cell>
          <cell r="AG232">
            <v>263112.17</v>
          </cell>
        </row>
        <row r="233">
          <cell r="A233" t="str">
            <v>06000</v>
          </cell>
          <cell r="G233" t="str">
            <v>1979</v>
          </cell>
          <cell r="I233">
            <v>141672</v>
          </cell>
          <cell r="K233">
            <v>731925.21</v>
          </cell>
          <cell r="M233">
            <v>95</v>
          </cell>
          <cell r="N233" t="str">
            <v>-</v>
          </cell>
          <cell r="O233" t="str">
            <v>R1.5</v>
          </cell>
          <cell r="Q233">
            <v>0</v>
          </cell>
          <cell r="S233">
            <v>0</v>
          </cell>
          <cell r="U233">
            <v>731925.21</v>
          </cell>
          <cell r="W233">
            <v>75</v>
          </cell>
          <cell r="Y233">
            <v>69.47</v>
          </cell>
          <cell r="AA233">
            <v>7.3700000000000002E-2</v>
          </cell>
          <cell r="AC233">
            <v>1.3299999999999999E-2</v>
          </cell>
          <cell r="AE233">
            <v>9734.61</v>
          </cell>
          <cell r="AG233">
            <v>53942.89</v>
          </cell>
        </row>
        <row r="234">
          <cell r="A234" t="str">
            <v>06000</v>
          </cell>
          <cell r="G234" t="str">
            <v>1980</v>
          </cell>
          <cell r="I234">
            <v>623649</v>
          </cell>
          <cell r="K234">
            <v>2909787.56</v>
          </cell>
          <cell r="M234">
            <v>95</v>
          </cell>
          <cell r="N234" t="str">
            <v>-</v>
          </cell>
          <cell r="O234" t="str">
            <v>R1.5</v>
          </cell>
          <cell r="Q234">
            <v>0</v>
          </cell>
          <cell r="S234">
            <v>0</v>
          </cell>
          <cell r="U234">
            <v>2909787.56</v>
          </cell>
          <cell r="W234">
            <v>75.77</v>
          </cell>
          <cell r="Y234">
            <v>70.22</v>
          </cell>
          <cell r="AA234">
            <v>7.3200000000000001E-2</v>
          </cell>
          <cell r="AC234">
            <v>1.32E-2</v>
          </cell>
          <cell r="AE234">
            <v>38409.199999999997</v>
          </cell>
          <cell r="AG234">
            <v>212996.45</v>
          </cell>
        </row>
        <row r="235">
          <cell r="A235" t="str">
            <v>06000</v>
          </cell>
          <cell r="G235" t="str">
            <v>1981</v>
          </cell>
          <cell r="I235">
            <v>2582061.13</v>
          </cell>
          <cell r="K235">
            <v>11238081.689999999</v>
          </cell>
          <cell r="M235">
            <v>95</v>
          </cell>
          <cell r="N235" t="str">
            <v>-</v>
          </cell>
          <cell r="O235" t="str">
            <v>R1.5</v>
          </cell>
          <cell r="Q235">
            <v>0</v>
          </cell>
          <cell r="S235">
            <v>0</v>
          </cell>
          <cell r="U235">
            <v>11238081.689999999</v>
          </cell>
          <cell r="W235">
            <v>76.540000000000006</v>
          </cell>
          <cell r="Y235">
            <v>70.97</v>
          </cell>
          <cell r="AA235">
            <v>7.2800000000000004E-2</v>
          </cell>
          <cell r="AC235">
            <v>1.3100000000000001E-2</v>
          </cell>
          <cell r="AE235">
            <v>147218.87</v>
          </cell>
          <cell r="AG235">
            <v>818132.35</v>
          </cell>
        </row>
        <row r="236">
          <cell r="A236" t="str">
            <v>06000</v>
          </cell>
          <cell r="G236" t="str">
            <v>1982</v>
          </cell>
          <cell r="I236">
            <v>1429463.16</v>
          </cell>
          <cell r="K236">
            <v>5876833.7599999998</v>
          </cell>
          <cell r="M236">
            <v>95</v>
          </cell>
          <cell r="N236" t="str">
            <v>-</v>
          </cell>
          <cell r="O236" t="str">
            <v>R1.5</v>
          </cell>
          <cell r="Q236">
            <v>0</v>
          </cell>
          <cell r="S236">
            <v>0</v>
          </cell>
          <cell r="U236">
            <v>5876833.7599999998</v>
          </cell>
          <cell r="W236">
            <v>77.31</v>
          </cell>
          <cell r="Y236">
            <v>71.72</v>
          </cell>
          <cell r="AA236">
            <v>7.2300000000000003E-2</v>
          </cell>
          <cell r="AC236">
            <v>1.29E-2</v>
          </cell>
          <cell r="AE236">
            <v>75811.16</v>
          </cell>
          <cell r="AG236">
            <v>424895.08</v>
          </cell>
        </row>
        <row r="237">
          <cell r="A237" t="str">
            <v>06000</v>
          </cell>
          <cell r="G237" t="str">
            <v>1983</v>
          </cell>
          <cell r="I237">
            <v>3171143.21</v>
          </cell>
          <cell r="K237">
            <v>13084578.57</v>
          </cell>
          <cell r="M237">
            <v>95</v>
          </cell>
          <cell r="N237" t="str">
            <v>-</v>
          </cell>
          <cell r="O237" t="str">
            <v>R1.5</v>
          </cell>
          <cell r="Q237">
            <v>0</v>
          </cell>
          <cell r="S237">
            <v>0</v>
          </cell>
          <cell r="U237">
            <v>13084578.57</v>
          </cell>
          <cell r="W237">
            <v>78.08</v>
          </cell>
          <cell r="Y237">
            <v>72.47</v>
          </cell>
          <cell r="AA237">
            <v>7.1800000000000003E-2</v>
          </cell>
          <cell r="AC237">
            <v>1.2800000000000001E-2</v>
          </cell>
          <cell r="AE237">
            <v>167482.60999999999</v>
          </cell>
          <cell r="AG237">
            <v>939472.74</v>
          </cell>
        </row>
        <row r="238">
          <cell r="A238" t="str">
            <v>06000</v>
          </cell>
          <cell r="G238" t="str">
            <v>1984</v>
          </cell>
          <cell r="I238">
            <v>1267869.17</v>
          </cell>
          <cell r="K238">
            <v>5217634.2300000004</v>
          </cell>
          <cell r="M238">
            <v>95</v>
          </cell>
          <cell r="N238" t="str">
            <v>-</v>
          </cell>
          <cell r="O238" t="str">
            <v>R1.5</v>
          </cell>
          <cell r="Q238">
            <v>0</v>
          </cell>
          <cell r="S238">
            <v>0</v>
          </cell>
          <cell r="U238">
            <v>5217634.2300000004</v>
          </cell>
          <cell r="W238">
            <v>78.849999999999994</v>
          </cell>
          <cell r="Y238">
            <v>73.23</v>
          </cell>
          <cell r="AA238">
            <v>7.1300000000000002E-2</v>
          </cell>
          <cell r="AC238">
            <v>1.2699999999999999E-2</v>
          </cell>
          <cell r="AE238">
            <v>66263.95</v>
          </cell>
          <cell r="AG238">
            <v>372017.32</v>
          </cell>
        </row>
        <row r="239">
          <cell r="A239" t="str">
            <v>06000</v>
          </cell>
          <cell r="G239" t="str">
            <v>1985</v>
          </cell>
          <cell r="I239">
            <v>8568888.3100000005</v>
          </cell>
          <cell r="K239">
            <v>35025421.140000001</v>
          </cell>
          <cell r="M239">
            <v>95</v>
          </cell>
          <cell r="N239" t="str">
            <v>-</v>
          </cell>
          <cell r="O239" t="str">
            <v>R1.5</v>
          </cell>
          <cell r="Q239">
            <v>0</v>
          </cell>
          <cell r="S239">
            <v>0</v>
          </cell>
          <cell r="U239">
            <v>35025421.140000001</v>
          </cell>
          <cell r="W239">
            <v>79.63</v>
          </cell>
          <cell r="Y239">
            <v>73.989999999999995</v>
          </cell>
          <cell r="AA239">
            <v>7.0800000000000002E-2</v>
          </cell>
          <cell r="AC239">
            <v>1.26E-2</v>
          </cell>
          <cell r="AE239">
            <v>441320.31</v>
          </cell>
          <cell r="AG239">
            <v>2479799.8199999998</v>
          </cell>
        </row>
        <row r="240">
          <cell r="A240" t="str">
            <v>06000</v>
          </cell>
          <cell r="G240" t="str">
            <v>1986</v>
          </cell>
          <cell r="I240">
            <v>4578558.2</v>
          </cell>
          <cell r="K240">
            <v>18510667.969999999</v>
          </cell>
          <cell r="M240">
            <v>95</v>
          </cell>
          <cell r="N240" t="str">
            <v>-</v>
          </cell>
          <cell r="O240" t="str">
            <v>R1.5</v>
          </cell>
          <cell r="Q240">
            <v>0</v>
          </cell>
          <cell r="S240">
            <v>0</v>
          </cell>
          <cell r="U240">
            <v>18510667.969999999</v>
          </cell>
          <cell r="W240">
            <v>80.41</v>
          </cell>
          <cell r="Y240">
            <v>74.75</v>
          </cell>
          <cell r="AA240">
            <v>7.0400000000000004E-2</v>
          </cell>
          <cell r="AC240">
            <v>1.24E-2</v>
          </cell>
          <cell r="AE240">
            <v>229532.28</v>
          </cell>
          <cell r="AG240">
            <v>1303151.03</v>
          </cell>
        </row>
        <row r="241">
          <cell r="A241" t="str">
            <v>06000</v>
          </cell>
          <cell r="G241" t="str">
            <v>1987</v>
          </cell>
          <cell r="I241">
            <v>368424.44</v>
          </cell>
          <cell r="K241">
            <v>1468103.35</v>
          </cell>
          <cell r="M241">
            <v>95</v>
          </cell>
          <cell r="N241" t="str">
            <v>-</v>
          </cell>
          <cell r="O241" t="str">
            <v>R1.5</v>
          </cell>
          <cell r="Q241">
            <v>0</v>
          </cell>
          <cell r="S241">
            <v>0</v>
          </cell>
          <cell r="U241">
            <v>1468103.35</v>
          </cell>
          <cell r="W241">
            <v>81.19</v>
          </cell>
          <cell r="Y241">
            <v>75.510000000000005</v>
          </cell>
          <cell r="AA241">
            <v>7.0000000000000007E-2</v>
          </cell>
          <cell r="AC241">
            <v>1.23E-2</v>
          </cell>
          <cell r="AE241">
            <v>18057.669999999998</v>
          </cell>
          <cell r="AG241">
            <v>102767.23</v>
          </cell>
        </row>
        <row r="242">
          <cell r="A242" t="str">
            <v>06000</v>
          </cell>
          <cell r="G242" t="str">
            <v>1988</v>
          </cell>
          <cell r="I242">
            <v>4994992.12</v>
          </cell>
          <cell r="K242">
            <v>19401554.210000001</v>
          </cell>
          <cell r="M242">
            <v>95</v>
          </cell>
          <cell r="N242" t="str">
            <v>-</v>
          </cell>
          <cell r="O242" t="str">
            <v>R1.5</v>
          </cell>
          <cell r="Q242">
            <v>0</v>
          </cell>
          <cell r="S242">
            <v>0</v>
          </cell>
          <cell r="U242">
            <v>19401554.210000001</v>
          </cell>
          <cell r="W242">
            <v>81.98</v>
          </cell>
          <cell r="Y242">
            <v>76.28</v>
          </cell>
          <cell r="AA242">
            <v>6.9500000000000006E-2</v>
          </cell>
          <cell r="AC242">
            <v>1.2200000000000001E-2</v>
          </cell>
          <cell r="AE242">
            <v>236698.96</v>
          </cell>
          <cell r="AG242">
            <v>1348408.02</v>
          </cell>
        </row>
        <row r="243">
          <cell r="A243" t="str">
            <v>06000</v>
          </cell>
          <cell r="G243" t="str">
            <v>1989</v>
          </cell>
          <cell r="I243">
            <v>4678797.07</v>
          </cell>
          <cell r="K243">
            <v>17833495.780000001</v>
          </cell>
          <cell r="M243">
            <v>95</v>
          </cell>
          <cell r="N243" t="str">
            <v>-</v>
          </cell>
          <cell r="O243" t="str">
            <v>R1.5</v>
          </cell>
          <cell r="Q243">
            <v>0</v>
          </cell>
          <cell r="S243">
            <v>0</v>
          </cell>
          <cell r="U243">
            <v>17833495.780000001</v>
          </cell>
          <cell r="W243">
            <v>82.76</v>
          </cell>
          <cell r="Y243">
            <v>77.05</v>
          </cell>
          <cell r="AA243">
            <v>6.9000000000000006E-2</v>
          </cell>
          <cell r="AC243">
            <v>1.21E-2</v>
          </cell>
          <cell r="AE243">
            <v>215785.3</v>
          </cell>
          <cell r="AG243">
            <v>1230511.21</v>
          </cell>
        </row>
        <row r="244">
          <cell r="A244" t="str">
            <v>06000</v>
          </cell>
          <cell r="G244" t="str">
            <v>1990</v>
          </cell>
          <cell r="I244">
            <v>1120423.76</v>
          </cell>
          <cell r="K244">
            <v>4264392.33</v>
          </cell>
          <cell r="M244">
            <v>95</v>
          </cell>
          <cell r="N244" t="str">
            <v>-</v>
          </cell>
          <cell r="O244" t="str">
            <v>R1.5</v>
          </cell>
          <cell r="Q244">
            <v>0</v>
          </cell>
          <cell r="S244">
            <v>0</v>
          </cell>
          <cell r="U244">
            <v>4264392.33</v>
          </cell>
          <cell r="W244">
            <v>83.55</v>
          </cell>
          <cell r="Y244">
            <v>77.819999999999993</v>
          </cell>
          <cell r="AA244">
            <v>6.8599999999999994E-2</v>
          </cell>
          <cell r="AC244">
            <v>1.2E-2</v>
          </cell>
          <cell r="AE244">
            <v>51172.71</v>
          </cell>
          <cell r="AG244">
            <v>292537.31</v>
          </cell>
        </row>
        <row r="245">
          <cell r="A245" t="str">
            <v>06000</v>
          </cell>
          <cell r="G245" t="str">
            <v>1991</v>
          </cell>
          <cell r="I245">
            <v>776485.54</v>
          </cell>
          <cell r="K245">
            <v>2849070.74</v>
          </cell>
          <cell r="M245">
            <v>95</v>
          </cell>
          <cell r="N245" t="str">
            <v>-</v>
          </cell>
          <cell r="O245" t="str">
            <v>R1.5</v>
          </cell>
          <cell r="Q245">
            <v>0</v>
          </cell>
          <cell r="S245">
            <v>0</v>
          </cell>
          <cell r="U245">
            <v>2849070.74</v>
          </cell>
          <cell r="W245">
            <v>84.34</v>
          </cell>
          <cell r="Y245">
            <v>78.59</v>
          </cell>
          <cell r="AA245">
            <v>6.8199999999999997E-2</v>
          </cell>
          <cell r="AC245">
            <v>1.1900000000000001E-2</v>
          </cell>
          <cell r="AE245">
            <v>33903.94</v>
          </cell>
          <cell r="AG245">
            <v>194306.62</v>
          </cell>
        </row>
        <row r="246">
          <cell r="A246" t="str">
            <v>06000</v>
          </cell>
          <cell r="G246" t="str">
            <v>1992</v>
          </cell>
          <cell r="I246">
            <v>2512922.5299999998</v>
          </cell>
          <cell r="K246">
            <v>9245428.3100000005</v>
          </cell>
          <cell r="M246">
            <v>95</v>
          </cell>
          <cell r="N246" t="str">
            <v>-</v>
          </cell>
          <cell r="O246" t="str">
            <v>R1.5</v>
          </cell>
          <cell r="Q246">
            <v>0</v>
          </cell>
          <cell r="S246">
            <v>0</v>
          </cell>
          <cell r="U246">
            <v>9245428.3100000005</v>
          </cell>
          <cell r="W246">
            <v>85.14</v>
          </cell>
          <cell r="Y246">
            <v>79.37</v>
          </cell>
          <cell r="AA246">
            <v>6.7799999999999999E-2</v>
          </cell>
          <cell r="AC246">
            <v>1.17E-2</v>
          </cell>
          <cell r="AE246">
            <v>108171.51</v>
          </cell>
          <cell r="AG246">
            <v>626840.04</v>
          </cell>
        </row>
        <row r="247">
          <cell r="A247" t="str">
            <v>06000</v>
          </cell>
          <cell r="G247" t="str">
            <v>1993</v>
          </cell>
          <cell r="I247">
            <v>2468171.73</v>
          </cell>
          <cell r="K247">
            <v>8990654.4700000007</v>
          </cell>
          <cell r="M247">
            <v>95</v>
          </cell>
          <cell r="N247" t="str">
            <v>-</v>
          </cell>
          <cell r="O247" t="str">
            <v>R1.5</v>
          </cell>
          <cell r="Q247">
            <v>0</v>
          </cell>
          <cell r="S247">
            <v>0</v>
          </cell>
          <cell r="U247">
            <v>8990654.4700000007</v>
          </cell>
          <cell r="W247">
            <v>85.94</v>
          </cell>
          <cell r="Y247">
            <v>80.150000000000006</v>
          </cell>
          <cell r="AA247">
            <v>6.7400000000000002E-2</v>
          </cell>
          <cell r="AC247">
            <v>1.1599999999999999E-2</v>
          </cell>
          <cell r="AE247">
            <v>104291.59</v>
          </cell>
          <cell r="AG247">
            <v>605970.11</v>
          </cell>
        </row>
        <row r="248">
          <cell r="A248" t="str">
            <v>06000</v>
          </cell>
          <cell r="G248" t="str">
            <v>1994</v>
          </cell>
          <cell r="I248">
            <v>3521709.99</v>
          </cell>
          <cell r="K248">
            <v>12636535.35</v>
          </cell>
          <cell r="M248">
            <v>95</v>
          </cell>
          <cell r="N248" t="str">
            <v>-</v>
          </cell>
          <cell r="O248" t="str">
            <v>R1.5</v>
          </cell>
          <cell r="Q248">
            <v>0</v>
          </cell>
          <cell r="S248">
            <v>0</v>
          </cell>
          <cell r="U248">
            <v>12636535.35</v>
          </cell>
          <cell r="W248">
            <v>86.74</v>
          </cell>
          <cell r="Y248">
            <v>80.930000000000007</v>
          </cell>
          <cell r="AA248">
            <v>6.7000000000000004E-2</v>
          </cell>
          <cell r="AC248">
            <v>1.15E-2</v>
          </cell>
          <cell r="AE248">
            <v>145320.16</v>
          </cell>
          <cell r="AG248">
            <v>846647.87</v>
          </cell>
        </row>
        <row r="249">
          <cell r="A249" t="str">
            <v>06000</v>
          </cell>
          <cell r="G249" t="str">
            <v>1995</v>
          </cell>
          <cell r="I249">
            <v>2018957.25</v>
          </cell>
          <cell r="K249">
            <v>6943584.7199999997</v>
          </cell>
          <cell r="M249">
            <v>95</v>
          </cell>
          <cell r="N249" t="str">
            <v>-</v>
          </cell>
          <cell r="O249" t="str">
            <v>R1.5</v>
          </cell>
          <cell r="Q249">
            <v>0</v>
          </cell>
          <cell r="S249">
            <v>0</v>
          </cell>
          <cell r="U249">
            <v>6943584.7199999997</v>
          </cell>
          <cell r="W249">
            <v>87.54</v>
          </cell>
          <cell r="Y249">
            <v>81.709999999999994</v>
          </cell>
          <cell r="AA249">
            <v>6.6600000000000006E-2</v>
          </cell>
          <cell r="AC249">
            <v>1.14E-2</v>
          </cell>
          <cell r="AE249">
            <v>79156.87</v>
          </cell>
          <cell r="AG249">
            <v>462442.74</v>
          </cell>
        </row>
        <row r="250">
          <cell r="A250" t="str">
            <v>06000</v>
          </cell>
          <cell r="G250" t="str">
            <v>1996</v>
          </cell>
          <cell r="I250">
            <v>1543256.19</v>
          </cell>
          <cell r="K250">
            <v>5083108.13</v>
          </cell>
          <cell r="M250">
            <v>95</v>
          </cell>
          <cell r="N250" t="str">
            <v>-</v>
          </cell>
          <cell r="O250" t="str">
            <v>R1.5</v>
          </cell>
          <cell r="Q250">
            <v>0</v>
          </cell>
          <cell r="S250">
            <v>0</v>
          </cell>
          <cell r="U250">
            <v>5083108.13</v>
          </cell>
          <cell r="W250">
            <v>88.34</v>
          </cell>
          <cell r="Y250">
            <v>82.5</v>
          </cell>
          <cell r="AA250">
            <v>6.6100000000000006E-2</v>
          </cell>
          <cell r="AC250">
            <v>1.1299999999999999E-2</v>
          </cell>
          <cell r="AE250">
            <v>57439.12</v>
          </cell>
          <cell r="AG250">
            <v>335993.45</v>
          </cell>
        </row>
        <row r="251">
          <cell r="A251" t="str">
            <v>06000</v>
          </cell>
          <cell r="G251" t="str">
            <v>1997</v>
          </cell>
          <cell r="I251">
            <v>3270443.91</v>
          </cell>
          <cell r="K251">
            <v>10640749.92</v>
          </cell>
          <cell r="M251">
            <v>95</v>
          </cell>
          <cell r="N251" t="str">
            <v>-</v>
          </cell>
          <cell r="O251" t="str">
            <v>R1.5</v>
          </cell>
          <cell r="Q251">
            <v>0</v>
          </cell>
          <cell r="S251">
            <v>0</v>
          </cell>
          <cell r="U251">
            <v>10640749.92</v>
          </cell>
          <cell r="W251">
            <v>89.15</v>
          </cell>
          <cell r="Y251">
            <v>83.29</v>
          </cell>
          <cell r="AA251">
            <v>6.5699999999999995E-2</v>
          </cell>
          <cell r="AC251">
            <v>1.12E-2</v>
          </cell>
          <cell r="AE251">
            <v>119176.4</v>
          </cell>
          <cell r="AG251">
            <v>699097.27</v>
          </cell>
        </row>
        <row r="252">
          <cell r="A252" t="str">
            <v>06000</v>
          </cell>
          <cell r="G252" t="str">
            <v>1998</v>
          </cell>
          <cell r="I252">
            <v>8383806.0499999998</v>
          </cell>
          <cell r="K252">
            <v>26579429.530000001</v>
          </cell>
          <cell r="M252">
            <v>95</v>
          </cell>
          <cell r="N252" t="str">
            <v>-</v>
          </cell>
          <cell r="O252" t="str">
            <v>R1.5</v>
          </cell>
          <cell r="Q252">
            <v>0</v>
          </cell>
          <cell r="S252">
            <v>0</v>
          </cell>
          <cell r="U252">
            <v>26579429.530000001</v>
          </cell>
          <cell r="W252">
            <v>89.96</v>
          </cell>
          <cell r="Y252">
            <v>84.08</v>
          </cell>
          <cell r="AA252">
            <v>6.54E-2</v>
          </cell>
          <cell r="AC252">
            <v>1.11E-2</v>
          </cell>
          <cell r="AE252">
            <v>295031.67</v>
          </cell>
          <cell r="AG252">
            <v>1738294.69</v>
          </cell>
        </row>
        <row r="253">
          <cell r="A253" t="str">
            <v>06000</v>
          </cell>
          <cell r="G253" t="str">
            <v>1999</v>
          </cell>
          <cell r="I253">
            <v>22890289.039999999</v>
          </cell>
          <cell r="K253">
            <v>68006803.090000004</v>
          </cell>
          <cell r="M253">
            <v>95</v>
          </cell>
          <cell r="N253" t="str">
            <v>-</v>
          </cell>
          <cell r="O253" t="str">
            <v>R1.5</v>
          </cell>
          <cell r="Q253">
            <v>0</v>
          </cell>
          <cell r="S253">
            <v>0</v>
          </cell>
          <cell r="U253">
            <v>68006803.090000004</v>
          </cell>
          <cell r="W253">
            <v>90.77</v>
          </cell>
          <cell r="Y253">
            <v>84.87</v>
          </cell>
          <cell r="AA253">
            <v>6.5000000000000002E-2</v>
          </cell>
          <cell r="AC253">
            <v>1.0999999999999999E-2</v>
          </cell>
          <cell r="AE253">
            <v>748074.83</v>
          </cell>
          <cell r="AG253">
            <v>4420442.2</v>
          </cell>
        </row>
        <row r="254">
          <cell r="A254" t="str">
            <v>06000</v>
          </cell>
          <cell r="G254" t="str">
            <v>2000</v>
          </cell>
          <cell r="I254">
            <v>2465993.33</v>
          </cell>
          <cell r="K254">
            <v>7494010.0599999996</v>
          </cell>
          <cell r="M254">
            <v>95</v>
          </cell>
          <cell r="N254" t="str">
            <v>-</v>
          </cell>
          <cell r="O254" t="str">
            <v>R1.5</v>
          </cell>
          <cell r="Q254">
            <v>0</v>
          </cell>
          <cell r="S254">
            <v>0</v>
          </cell>
          <cell r="U254">
            <v>7494010.0599999996</v>
          </cell>
          <cell r="W254">
            <v>91.58</v>
          </cell>
          <cell r="Y254">
            <v>85.67</v>
          </cell>
          <cell r="AA254">
            <v>6.4500000000000002E-2</v>
          </cell>
          <cell r="AC254">
            <v>1.09E-2</v>
          </cell>
          <cell r="AE254">
            <v>81684.710000000006</v>
          </cell>
          <cell r="AG254">
            <v>483363.65</v>
          </cell>
        </row>
        <row r="255">
          <cell r="A255" t="str">
            <v>06000</v>
          </cell>
          <cell r="G255" t="str">
            <v>2001</v>
          </cell>
          <cell r="I255">
            <v>57748.639999999999</v>
          </cell>
          <cell r="K255">
            <v>177750.04</v>
          </cell>
          <cell r="M255">
            <v>95</v>
          </cell>
          <cell r="N255" t="str">
            <v>-</v>
          </cell>
          <cell r="O255" t="str">
            <v>R1.5</v>
          </cell>
          <cell r="Q255">
            <v>0</v>
          </cell>
          <cell r="S255">
            <v>0</v>
          </cell>
          <cell r="U255">
            <v>177750.04</v>
          </cell>
          <cell r="W255">
            <v>92.4</v>
          </cell>
          <cell r="Y255">
            <v>86.47</v>
          </cell>
          <cell r="AA255">
            <v>6.4199999999999993E-2</v>
          </cell>
          <cell r="AC255">
            <v>1.0800000000000001E-2</v>
          </cell>
          <cell r="AE255">
            <v>1919.7</v>
          </cell>
          <cell r="AG255">
            <v>11411.55</v>
          </cell>
        </row>
        <row r="256">
          <cell r="A256" t="str">
            <v>Total 06000</v>
          </cell>
          <cell r="E256" t="str">
            <v>Total Bridges, Trestles and Culverts</v>
          </cell>
          <cell r="I256">
            <v>103346502.09999999</v>
          </cell>
          <cell r="K256">
            <v>650012456.36999965</v>
          </cell>
          <cell r="S256">
            <v>0</v>
          </cell>
          <cell r="U256">
            <v>650012456.36999965</v>
          </cell>
          <cell r="Y256">
            <v>44.87</v>
          </cell>
          <cell r="AA256">
            <v>8.6300000000000002E-2</v>
          </cell>
          <cell r="AC256">
            <v>2.0400000000000001E-2</v>
          </cell>
          <cell r="AE256">
            <v>13237042.310000006</v>
          </cell>
          <cell r="AG256">
            <v>56118534.660000004</v>
          </cell>
        </row>
        <row r="258">
          <cell r="A258" t="str">
            <v>13000</v>
          </cell>
          <cell r="C258" t="str">
            <v>13</v>
          </cell>
          <cell r="E258" t="str">
            <v>Fences, Snow Sheds and Signs</v>
          </cell>
          <cell r="G258" t="str">
            <v>1914</v>
          </cell>
          <cell r="I258">
            <v>117674.42</v>
          </cell>
          <cell r="K258">
            <v>94444.65</v>
          </cell>
          <cell r="M258">
            <v>50</v>
          </cell>
          <cell r="N258" t="str">
            <v>-</v>
          </cell>
          <cell r="O258" t="str">
            <v>S0.5</v>
          </cell>
          <cell r="Q258">
            <v>0</v>
          </cell>
          <cell r="S258">
            <v>0</v>
          </cell>
          <cell r="U258">
            <v>94444.65</v>
          </cell>
          <cell r="W258">
            <v>3.42</v>
          </cell>
          <cell r="Y258">
            <v>0.91</v>
          </cell>
          <cell r="AA258">
            <v>0.7339</v>
          </cell>
          <cell r="AC258">
            <v>0.29239999999999999</v>
          </cell>
          <cell r="AE258">
            <v>27615.62</v>
          </cell>
          <cell r="AG258">
            <v>69312.929999999993</v>
          </cell>
        </row>
        <row r="259">
          <cell r="A259" t="str">
            <v>13000</v>
          </cell>
          <cell r="G259" t="str">
            <v>1915</v>
          </cell>
          <cell r="I259">
            <v>5674</v>
          </cell>
          <cell r="K259">
            <v>4982.03</v>
          </cell>
          <cell r="M259">
            <v>50</v>
          </cell>
          <cell r="N259" t="str">
            <v>-</v>
          </cell>
          <cell r="O259" t="str">
            <v>S0.5</v>
          </cell>
          <cell r="Q259">
            <v>0</v>
          </cell>
          <cell r="S259">
            <v>0</v>
          </cell>
          <cell r="U259">
            <v>4982.03</v>
          </cell>
          <cell r="W259">
            <v>3.76</v>
          </cell>
          <cell r="Y259">
            <v>1.26</v>
          </cell>
          <cell r="AA259">
            <v>0.66490000000000005</v>
          </cell>
          <cell r="AC259">
            <v>0.26600000000000001</v>
          </cell>
          <cell r="AE259">
            <v>1325.22</v>
          </cell>
          <cell r="AG259">
            <v>3312.55</v>
          </cell>
        </row>
        <row r="260">
          <cell r="A260" t="str">
            <v>13000</v>
          </cell>
          <cell r="G260" t="str">
            <v>1917</v>
          </cell>
          <cell r="I260">
            <v>1229.56</v>
          </cell>
          <cell r="K260">
            <v>925.16</v>
          </cell>
          <cell r="M260">
            <v>50</v>
          </cell>
          <cell r="N260" t="str">
            <v>-</v>
          </cell>
          <cell r="O260" t="str">
            <v>S0.5</v>
          </cell>
          <cell r="Q260">
            <v>0</v>
          </cell>
          <cell r="S260">
            <v>0</v>
          </cell>
          <cell r="U260">
            <v>925.16</v>
          </cell>
          <cell r="W260">
            <v>4.43</v>
          </cell>
          <cell r="Y260">
            <v>1.95</v>
          </cell>
          <cell r="AA260">
            <v>0.55979999999999996</v>
          </cell>
          <cell r="AC260">
            <v>0.22570000000000001</v>
          </cell>
          <cell r="AE260">
            <v>208.81</v>
          </cell>
          <cell r="AG260">
            <v>517.9</v>
          </cell>
        </row>
        <row r="261">
          <cell r="A261" t="str">
            <v>13000</v>
          </cell>
          <cell r="G261" t="str">
            <v>1918</v>
          </cell>
          <cell r="I261">
            <v>1751</v>
          </cell>
          <cell r="K261">
            <v>1125.69</v>
          </cell>
          <cell r="M261">
            <v>50</v>
          </cell>
          <cell r="N261" t="str">
            <v>-</v>
          </cell>
          <cell r="O261" t="str">
            <v>S0.5</v>
          </cell>
          <cell r="Q261">
            <v>0</v>
          </cell>
          <cell r="S261">
            <v>0</v>
          </cell>
          <cell r="U261">
            <v>1125.69</v>
          </cell>
          <cell r="W261">
            <v>4.76</v>
          </cell>
          <cell r="Y261">
            <v>2.29</v>
          </cell>
          <cell r="AA261">
            <v>0.51890000000000003</v>
          </cell>
          <cell r="AC261">
            <v>0.21010000000000001</v>
          </cell>
          <cell r="AE261">
            <v>236.51</v>
          </cell>
          <cell r="AG261">
            <v>584.12</v>
          </cell>
        </row>
        <row r="262">
          <cell r="A262" t="str">
            <v>13000</v>
          </cell>
          <cell r="G262" t="str">
            <v>1919</v>
          </cell>
          <cell r="I262">
            <v>687</v>
          </cell>
          <cell r="K262">
            <v>426.01</v>
          </cell>
          <cell r="M262">
            <v>50</v>
          </cell>
          <cell r="N262" t="str">
            <v>-</v>
          </cell>
          <cell r="O262" t="str">
            <v>S0.5</v>
          </cell>
          <cell r="Q262">
            <v>0</v>
          </cell>
          <cell r="S262">
            <v>0</v>
          </cell>
          <cell r="U262">
            <v>426.01</v>
          </cell>
          <cell r="W262">
            <v>5.09</v>
          </cell>
          <cell r="Y262">
            <v>2.63</v>
          </cell>
          <cell r="AA262">
            <v>0.48330000000000001</v>
          </cell>
          <cell r="AC262">
            <v>0.19650000000000001</v>
          </cell>
          <cell r="AE262">
            <v>83.71</v>
          </cell>
          <cell r="AG262">
            <v>205.89</v>
          </cell>
        </row>
        <row r="263">
          <cell r="A263" t="str">
            <v>13000</v>
          </cell>
          <cell r="G263" t="str">
            <v>1926</v>
          </cell>
          <cell r="I263">
            <v>684</v>
          </cell>
          <cell r="K263">
            <v>677.85</v>
          </cell>
          <cell r="M263">
            <v>50</v>
          </cell>
          <cell r="N263" t="str">
            <v>-</v>
          </cell>
          <cell r="O263" t="str">
            <v>S0.5</v>
          </cell>
          <cell r="Q263">
            <v>0</v>
          </cell>
          <cell r="S263">
            <v>0</v>
          </cell>
          <cell r="U263">
            <v>677.85</v>
          </cell>
          <cell r="W263">
            <v>7.45</v>
          </cell>
          <cell r="Y263">
            <v>4.9800000000000004</v>
          </cell>
          <cell r="AA263">
            <v>0.33150000000000002</v>
          </cell>
          <cell r="AC263">
            <v>0.13420000000000001</v>
          </cell>
          <cell r="AE263">
            <v>90.97</v>
          </cell>
          <cell r="AG263">
            <v>224.71</v>
          </cell>
        </row>
        <row r="264">
          <cell r="A264" t="str">
            <v>13000</v>
          </cell>
          <cell r="G264" t="str">
            <v>1936</v>
          </cell>
          <cell r="I264">
            <v>18</v>
          </cell>
          <cell r="K264">
            <v>33.9</v>
          </cell>
          <cell r="M264">
            <v>50</v>
          </cell>
          <cell r="N264" t="str">
            <v>-</v>
          </cell>
          <cell r="O264" t="str">
            <v>S0.5</v>
          </cell>
          <cell r="Q264">
            <v>0</v>
          </cell>
          <cell r="S264">
            <v>0</v>
          </cell>
          <cell r="U264">
            <v>33.9</v>
          </cell>
          <cell r="W264">
            <v>10.93</v>
          </cell>
          <cell r="Y264">
            <v>8.36</v>
          </cell>
          <cell r="AA264">
            <v>0.2351</v>
          </cell>
          <cell r="AC264">
            <v>9.1499999999999998E-2</v>
          </cell>
          <cell r="AE264">
            <v>3.1</v>
          </cell>
          <cell r="AG264">
            <v>7.97</v>
          </cell>
        </row>
        <row r="265">
          <cell r="A265" t="str">
            <v>13000</v>
          </cell>
          <cell r="G265" t="str">
            <v>1938</v>
          </cell>
          <cell r="I265">
            <v>162.12</v>
          </cell>
          <cell r="K265">
            <v>309.67</v>
          </cell>
          <cell r="M265">
            <v>50</v>
          </cell>
          <cell r="N265" t="str">
            <v>-</v>
          </cell>
          <cell r="O265" t="str">
            <v>S0.5</v>
          </cell>
          <cell r="Q265">
            <v>0</v>
          </cell>
          <cell r="S265">
            <v>0</v>
          </cell>
          <cell r="U265">
            <v>309.67</v>
          </cell>
          <cell r="W265">
            <v>11.65</v>
          </cell>
          <cell r="Y265">
            <v>9.0500000000000007</v>
          </cell>
          <cell r="AA265">
            <v>0.22320000000000001</v>
          </cell>
          <cell r="AC265">
            <v>8.5800000000000001E-2</v>
          </cell>
          <cell r="AE265">
            <v>26.57</v>
          </cell>
          <cell r="AG265">
            <v>69.12</v>
          </cell>
        </row>
        <row r="266">
          <cell r="A266" t="str">
            <v>13000</v>
          </cell>
          <cell r="G266" t="str">
            <v>1968</v>
          </cell>
          <cell r="I266">
            <v>21</v>
          </cell>
          <cell r="K266">
            <v>27.25</v>
          </cell>
          <cell r="M266">
            <v>50</v>
          </cell>
          <cell r="N266" t="str">
            <v>-</v>
          </cell>
          <cell r="O266" t="str">
            <v>S0.5</v>
          </cell>
          <cell r="Q266">
            <v>0</v>
          </cell>
          <cell r="S266">
            <v>0</v>
          </cell>
          <cell r="U266">
            <v>27.25</v>
          </cell>
          <cell r="W266">
            <v>24.37</v>
          </cell>
          <cell r="Y266">
            <v>20.83</v>
          </cell>
          <cell r="AA266">
            <v>0.14530000000000001</v>
          </cell>
          <cell r="AC266">
            <v>4.1000000000000002E-2</v>
          </cell>
          <cell r="AE266">
            <v>1.1200000000000001</v>
          </cell>
          <cell r="AG266">
            <v>3.96</v>
          </cell>
        </row>
        <row r="267">
          <cell r="A267" t="str">
            <v>13000</v>
          </cell>
          <cell r="G267" t="str">
            <v>1970</v>
          </cell>
          <cell r="I267">
            <v>401</v>
          </cell>
          <cell r="K267">
            <v>453.56</v>
          </cell>
          <cell r="M267">
            <v>50</v>
          </cell>
          <cell r="N267" t="str">
            <v>-</v>
          </cell>
          <cell r="O267" t="str">
            <v>S0.5</v>
          </cell>
          <cell r="Q267">
            <v>0</v>
          </cell>
          <cell r="S267">
            <v>0</v>
          </cell>
          <cell r="U267">
            <v>453.56</v>
          </cell>
          <cell r="W267">
            <v>25.41</v>
          </cell>
          <cell r="Y267">
            <v>21.76</v>
          </cell>
          <cell r="AA267">
            <v>0.14360000000000001</v>
          </cell>
          <cell r="AC267">
            <v>3.9399999999999998E-2</v>
          </cell>
          <cell r="AE267">
            <v>17.87</v>
          </cell>
          <cell r="AG267">
            <v>65.13</v>
          </cell>
        </row>
        <row r="268">
          <cell r="A268" t="str">
            <v>13000</v>
          </cell>
          <cell r="G268" t="str">
            <v>1975</v>
          </cell>
          <cell r="I268">
            <v>3153</v>
          </cell>
          <cell r="K268">
            <v>2465.4499999999998</v>
          </cell>
          <cell r="M268">
            <v>50</v>
          </cell>
          <cell r="N268" t="str">
            <v>-</v>
          </cell>
          <cell r="O268" t="str">
            <v>S0.5</v>
          </cell>
          <cell r="Q268">
            <v>0</v>
          </cell>
          <cell r="S268">
            <v>0</v>
          </cell>
          <cell r="U268">
            <v>2465.4499999999998</v>
          </cell>
          <cell r="W268">
            <v>28.13</v>
          </cell>
          <cell r="Y268">
            <v>24.2</v>
          </cell>
          <cell r="AA268">
            <v>0.13969999999999999</v>
          </cell>
          <cell r="AC268">
            <v>3.5499999999999997E-2</v>
          </cell>
          <cell r="AE268">
            <v>87.52</v>
          </cell>
          <cell r="AG268">
            <v>344.42</v>
          </cell>
        </row>
        <row r="269">
          <cell r="A269" t="str">
            <v>13000</v>
          </cell>
          <cell r="G269" t="str">
            <v>1980</v>
          </cell>
          <cell r="I269">
            <v>2993.68</v>
          </cell>
          <cell r="K269">
            <v>1768.85</v>
          </cell>
          <cell r="M269">
            <v>50</v>
          </cell>
          <cell r="N269" t="str">
            <v>-</v>
          </cell>
          <cell r="O269" t="str">
            <v>S0.5</v>
          </cell>
          <cell r="Q269">
            <v>0</v>
          </cell>
          <cell r="S269">
            <v>0</v>
          </cell>
          <cell r="U269">
            <v>1768.85</v>
          </cell>
          <cell r="W269">
            <v>31.09</v>
          </cell>
          <cell r="Y269">
            <v>26.83</v>
          </cell>
          <cell r="AA269">
            <v>0.13700000000000001</v>
          </cell>
          <cell r="AC269">
            <v>3.2199999999999999E-2</v>
          </cell>
          <cell r="AE269">
            <v>56.96</v>
          </cell>
          <cell r="AG269">
            <v>242.33</v>
          </cell>
        </row>
        <row r="270">
          <cell r="A270" t="str">
            <v>13000</v>
          </cell>
          <cell r="G270" t="str">
            <v>1981</v>
          </cell>
          <cell r="I270">
            <v>31549</v>
          </cell>
          <cell r="K270">
            <v>17374.77</v>
          </cell>
          <cell r="M270">
            <v>50</v>
          </cell>
          <cell r="N270" t="str">
            <v>-</v>
          </cell>
          <cell r="O270" t="str">
            <v>S0.5</v>
          </cell>
          <cell r="Q270">
            <v>0</v>
          </cell>
          <cell r="S270">
            <v>0</v>
          </cell>
          <cell r="U270">
            <v>17374.77</v>
          </cell>
          <cell r="W270">
            <v>31.71</v>
          </cell>
          <cell r="Y270">
            <v>27.38</v>
          </cell>
          <cell r="AA270">
            <v>0.13650000000000001</v>
          </cell>
          <cell r="AC270">
            <v>3.15E-2</v>
          </cell>
          <cell r="AE270">
            <v>547.30999999999995</v>
          </cell>
          <cell r="AG270">
            <v>2371.66</v>
          </cell>
        </row>
        <row r="271">
          <cell r="A271" t="str">
            <v>13000</v>
          </cell>
          <cell r="G271" t="str">
            <v>1982</v>
          </cell>
          <cell r="I271">
            <v>18226</v>
          </cell>
          <cell r="K271">
            <v>9483.7000000000007</v>
          </cell>
          <cell r="M271">
            <v>50</v>
          </cell>
          <cell r="N271" t="str">
            <v>-</v>
          </cell>
          <cell r="O271" t="str">
            <v>S0.5</v>
          </cell>
          <cell r="Q271">
            <v>0</v>
          </cell>
          <cell r="S271">
            <v>0</v>
          </cell>
          <cell r="U271">
            <v>9483.7000000000007</v>
          </cell>
          <cell r="W271">
            <v>32.35</v>
          </cell>
          <cell r="Y271">
            <v>27.94</v>
          </cell>
          <cell r="AA271">
            <v>0.1363</v>
          </cell>
          <cell r="AC271">
            <v>3.09E-2</v>
          </cell>
          <cell r="AE271">
            <v>293.05</v>
          </cell>
          <cell r="AG271">
            <v>1292.6300000000001</v>
          </cell>
        </row>
        <row r="272">
          <cell r="A272" t="str">
            <v>13000</v>
          </cell>
          <cell r="G272" t="str">
            <v>1985</v>
          </cell>
          <cell r="I272">
            <v>18168.71</v>
          </cell>
          <cell r="K272">
            <v>9144.48</v>
          </cell>
          <cell r="M272">
            <v>50</v>
          </cell>
          <cell r="N272" t="str">
            <v>-</v>
          </cell>
          <cell r="O272" t="str">
            <v>S0.5</v>
          </cell>
          <cell r="Q272">
            <v>0</v>
          </cell>
          <cell r="S272">
            <v>0</v>
          </cell>
          <cell r="U272">
            <v>9144.48</v>
          </cell>
          <cell r="W272">
            <v>34.32</v>
          </cell>
          <cell r="Y272">
            <v>29.68</v>
          </cell>
          <cell r="AA272">
            <v>0.13519999999999999</v>
          </cell>
          <cell r="AC272">
            <v>2.9100000000000001E-2</v>
          </cell>
          <cell r="AE272">
            <v>266.10000000000002</v>
          </cell>
          <cell r="AG272">
            <v>1236.33</v>
          </cell>
        </row>
        <row r="273">
          <cell r="A273" t="str">
            <v>13000</v>
          </cell>
          <cell r="G273" t="str">
            <v>1986</v>
          </cell>
          <cell r="I273">
            <v>2374.1999999999998</v>
          </cell>
          <cell r="K273">
            <v>1190.0999999999999</v>
          </cell>
          <cell r="M273">
            <v>50</v>
          </cell>
          <cell r="N273" t="str">
            <v>-</v>
          </cell>
          <cell r="O273" t="str">
            <v>S0.5</v>
          </cell>
          <cell r="Q273">
            <v>0</v>
          </cell>
          <cell r="S273">
            <v>0</v>
          </cell>
          <cell r="U273">
            <v>1190.0999999999999</v>
          </cell>
          <cell r="W273">
            <v>35</v>
          </cell>
          <cell r="Y273">
            <v>30.28</v>
          </cell>
          <cell r="AA273">
            <v>0.13489999999999999</v>
          </cell>
          <cell r="AC273">
            <v>2.86E-2</v>
          </cell>
          <cell r="AE273">
            <v>34.04</v>
          </cell>
          <cell r="AG273">
            <v>160.54</v>
          </cell>
        </row>
        <row r="274">
          <cell r="A274" t="str">
            <v>13000</v>
          </cell>
          <cell r="G274" t="str">
            <v>1987</v>
          </cell>
          <cell r="I274">
            <v>17086.150000000001</v>
          </cell>
          <cell r="K274">
            <v>8515.2999999999993</v>
          </cell>
          <cell r="M274">
            <v>50</v>
          </cell>
          <cell r="N274" t="str">
            <v>-</v>
          </cell>
          <cell r="O274" t="str">
            <v>S0.5</v>
          </cell>
          <cell r="Q274">
            <v>0</v>
          </cell>
          <cell r="S274">
            <v>0</v>
          </cell>
          <cell r="U274">
            <v>8515.2999999999993</v>
          </cell>
          <cell r="W274">
            <v>35.700000000000003</v>
          </cell>
          <cell r="Y274">
            <v>30.89</v>
          </cell>
          <cell r="AA274">
            <v>0.13469999999999999</v>
          </cell>
          <cell r="AC274">
            <v>2.8000000000000001E-2</v>
          </cell>
          <cell r="AE274">
            <v>238.43</v>
          </cell>
          <cell r="AG274">
            <v>1147.01</v>
          </cell>
        </row>
        <row r="275">
          <cell r="A275" t="str">
            <v>13000</v>
          </cell>
          <cell r="G275" t="str">
            <v>1989</v>
          </cell>
          <cell r="I275">
            <v>5337</v>
          </cell>
          <cell r="K275">
            <v>2639.57</v>
          </cell>
          <cell r="M275">
            <v>50</v>
          </cell>
          <cell r="N275" t="str">
            <v>-</v>
          </cell>
          <cell r="O275" t="str">
            <v>S0.5</v>
          </cell>
          <cell r="Q275">
            <v>0</v>
          </cell>
          <cell r="S275">
            <v>0</v>
          </cell>
          <cell r="U275">
            <v>2639.57</v>
          </cell>
          <cell r="W275">
            <v>37.130000000000003</v>
          </cell>
          <cell r="Y275">
            <v>32.14</v>
          </cell>
          <cell r="AA275">
            <v>0.13439999999999999</v>
          </cell>
          <cell r="AC275">
            <v>2.69E-2</v>
          </cell>
          <cell r="AE275">
            <v>71</v>
          </cell>
          <cell r="AG275">
            <v>354.76</v>
          </cell>
        </row>
        <row r="276">
          <cell r="A276" t="str">
            <v>13000</v>
          </cell>
          <cell r="G276" t="str">
            <v>1990</v>
          </cell>
          <cell r="I276">
            <v>23651.87</v>
          </cell>
          <cell r="K276">
            <v>11639.57</v>
          </cell>
          <cell r="M276">
            <v>50</v>
          </cell>
          <cell r="N276" t="str">
            <v>-</v>
          </cell>
          <cell r="O276" t="str">
            <v>S0.5</v>
          </cell>
          <cell r="Q276">
            <v>0</v>
          </cell>
          <cell r="S276">
            <v>0</v>
          </cell>
          <cell r="U276">
            <v>11639.57</v>
          </cell>
          <cell r="W276">
            <v>37.86</v>
          </cell>
          <cell r="Y276">
            <v>32.78</v>
          </cell>
          <cell r="AA276">
            <v>0.13420000000000001</v>
          </cell>
          <cell r="AC276">
            <v>2.64E-2</v>
          </cell>
          <cell r="AE276">
            <v>307.27999999999997</v>
          </cell>
          <cell r="AG276">
            <v>1562.03</v>
          </cell>
        </row>
        <row r="277">
          <cell r="A277" t="str">
            <v>13000</v>
          </cell>
          <cell r="G277" t="str">
            <v>1993</v>
          </cell>
          <cell r="I277">
            <v>87463.21</v>
          </cell>
          <cell r="K277">
            <v>41463.980000000003</v>
          </cell>
          <cell r="M277">
            <v>50</v>
          </cell>
          <cell r="N277" t="str">
            <v>-</v>
          </cell>
          <cell r="O277" t="str">
            <v>S0.5</v>
          </cell>
          <cell r="Q277">
            <v>0</v>
          </cell>
          <cell r="S277">
            <v>0</v>
          </cell>
          <cell r="U277">
            <v>41463.980000000003</v>
          </cell>
          <cell r="W277">
            <v>40.15</v>
          </cell>
          <cell r="Y277">
            <v>34.770000000000003</v>
          </cell>
          <cell r="AA277">
            <v>0.13400000000000001</v>
          </cell>
          <cell r="AC277">
            <v>2.4899999999999999E-2</v>
          </cell>
          <cell r="AE277">
            <v>1032.45</v>
          </cell>
          <cell r="AG277">
            <v>5556.17</v>
          </cell>
        </row>
        <row r="278">
          <cell r="A278" t="str">
            <v>13000</v>
          </cell>
          <cell r="G278" t="str">
            <v>1994</v>
          </cell>
          <cell r="I278">
            <v>73348.210000000006</v>
          </cell>
          <cell r="K278">
            <v>34165.18</v>
          </cell>
          <cell r="M278">
            <v>50</v>
          </cell>
          <cell r="N278" t="str">
            <v>-</v>
          </cell>
          <cell r="O278" t="str">
            <v>S0.5</v>
          </cell>
          <cell r="Q278">
            <v>0</v>
          </cell>
          <cell r="S278">
            <v>0</v>
          </cell>
          <cell r="U278">
            <v>34165.18</v>
          </cell>
          <cell r="W278">
            <v>40.950000000000003</v>
          </cell>
          <cell r="Y278">
            <v>35.46</v>
          </cell>
          <cell r="AA278">
            <v>0.1341</v>
          </cell>
          <cell r="AC278">
            <v>2.4400000000000002E-2</v>
          </cell>
          <cell r="AE278">
            <v>833.63</v>
          </cell>
          <cell r="AG278">
            <v>4581.55</v>
          </cell>
        </row>
        <row r="279">
          <cell r="A279" t="str">
            <v>13000</v>
          </cell>
          <cell r="G279" t="str">
            <v>1995</v>
          </cell>
          <cell r="I279">
            <v>1271.7</v>
          </cell>
          <cell r="K279">
            <v>597.15</v>
          </cell>
          <cell r="M279">
            <v>50</v>
          </cell>
          <cell r="N279" t="str">
            <v>-</v>
          </cell>
          <cell r="O279" t="str">
            <v>S0.5</v>
          </cell>
          <cell r="Q279">
            <v>0</v>
          </cell>
          <cell r="S279">
            <v>0</v>
          </cell>
          <cell r="U279">
            <v>597.15</v>
          </cell>
          <cell r="W279">
            <v>41.76</v>
          </cell>
          <cell r="Y279">
            <v>36.17</v>
          </cell>
          <cell r="AA279">
            <v>0.13389999999999999</v>
          </cell>
          <cell r="AC279">
            <v>2.3900000000000001E-2</v>
          </cell>
          <cell r="AE279">
            <v>14.27</v>
          </cell>
          <cell r="AG279">
            <v>79.959999999999994</v>
          </cell>
        </row>
        <row r="280">
          <cell r="A280" t="str">
            <v>13000</v>
          </cell>
          <cell r="G280" t="str">
            <v>1996</v>
          </cell>
          <cell r="I280">
            <v>2976.67</v>
          </cell>
          <cell r="K280">
            <v>1387.51</v>
          </cell>
          <cell r="M280">
            <v>50</v>
          </cell>
          <cell r="N280" t="str">
            <v>-</v>
          </cell>
          <cell r="O280" t="str">
            <v>S0.5</v>
          </cell>
          <cell r="Q280">
            <v>0</v>
          </cell>
          <cell r="S280">
            <v>0</v>
          </cell>
          <cell r="U280">
            <v>1387.51</v>
          </cell>
          <cell r="W280">
            <v>42.58</v>
          </cell>
          <cell r="Y280">
            <v>36.880000000000003</v>
          </cell>
          <cell r="AA280">
            <v>0.13389999999999999</v>
          </cell>
          <cell r="AC280">
            <v>2.35E-2</v>
          </cell>
          <cell r="AE280">
            <v>32.61</v>
          </cell>
          <cell r="AG280">
            <v>185.79</v>
          </cell>
        </row>
        <row r="281">
          <cell r="A281" t="str">
            <v>13000</v>
          </cell>
          <cell r="G281" t="str">
            <v>1997</v>
          </cell>
          <cell r="I281">
            <v>37216.33</v>
          </cell>
          <cell r="K281">
            <v>17077.62</v>
          </cell>
          <cell r="M281">
            <v>50</v>
          </cell>
          <cell r="N281" t="str">
            <v>-</v>
          </cell>
          <cell r="O281" t="str">
            <v>S0.5</v>
          </cell>
          <cell r="Q281">
            <v>0</v>
          </cell>
          <cell r="S281">
            <v>0</v>
          </cell>
          <cell r="U281">
            <v>17077.62</v>
          </cell>
          <cell r="W281">
            <v>43.43</v>
          </cell>
          <cell r="Y281">
            <v>37.61</v>
          </cell>
          <cell r="AA281">
            <v>0.13400000000000001</v>
          </cell>
          <cell r="AC281">
            <v>2.3E-2</v>
          </cell>
          <cell r="AE281">
            <v>392.79</v>
          </cell>
          <cell r="AG281">
            <v>2288.4</v>
          </cell>
        </row>
        <row r="282">
          <cell r="A282" t="str">
            <v>13000</v>
          </cell>
          <cell r="G282" t="str">
            <v>1998</v>
          </cell>
          <cell r="I282">
            <v>70164.89</v>
          </cell>
          <cell r="K282">
            <v>32290.6</v>
          </cell>
          <cell r="M282">
            <v>50</v>
          </cell>
          <cell r="N282" t="str">
            <v>-</v>
          </cell>
          <cell r="O282" t="str">
            <v>S0.5</v>
          </cell>
          <cell r="Q282">
            <v>0</v>
          </cell>
          <cell r="S282">
            <v>0</v>
          </cell>
          <cell r="U282">
            <v>32290.6</v>
          </cell>
          <cell r="W282">
            <v>44.29</v>
          </cell>
          <cell r="Y282">
            <v>38.36</v>
          </cell>
          <cell r="AA282">
            <v>0.13389999999999999</v>
          </cell>
          <cell r="AC282">
            <v>2.2599999999999999E-2</v>
          </cell>
          <cell r="AE282">
            <v>729.77</v>
          </cell>
          <cell r="AG282">
            <v>4323.71</v>
          </cell>
        </row>
        <row r="283">
          <cell r="A283" t="str">
            <v>13000</v>
          </cell>
          <cell r="G283" t="str">
            <v>1999</v>
          </cell>
          <cell r="I283">
            <v>9251.18</v>
          </cell>
          <cell r="K283">
            <v>4241.63</v>
          </cell>
          <cell r="M283">
            <v>50</v>
          </cell>
          <cell r="N283" t="str">
            <v>-</v>
          </cell>
          <cell r="O283" t="str">
            <v>S0.5</v>
          </cell>
          <cell r="Q283">
            <v>0</v>
          </cell>
          <cell r="S283">
            <v>0</v>
          </cell>
          <cell r="U283">
            <v>4241.63</v>
          </cell>
          <cell r="W283">
            <v>45.16</v>
          </cell>
          <cell r="Y283">
            <v>39.119999999999997</v>
          </cell>
          <cell r="AA283">
            <v>0.13370000000000001</v>
          </cell>
          <cell r="AC283">
            <v>2.2100000000000002E-2</v>
          </cell>
          <cell r="AE283">
            <v>93.74</v>
          </cell>
          <cell r="AG283">
            <v>567.11</v>
          </cell>
        </row>
        <row r="284">
          <cell r="A284" t="str">
            <v>13000</v>
          </cell>
          <cell r="G284" t="str">
            <v>2000</v>
          </cell>
          <cell r="I284">
            <v>15475.2</v>
          </cell>
          <cell r="K284">
            <v>7048.66</v>
          </cell>
          <cell r="M284">
            <v>50</v>
          </cell>
          <cell r="N284" t="str">
            <v>-</v>
          </cell>
          <cell r="O284" t="str">
            <v>S0.5</v>
          </cell>
          <cell r="Q284">
            <v>0</v>
          </cell>
          <cell r="S284">
            <v>0</v>
          </cell>
          <cell r="U284">
            <v>7048.66</v>
          </cell>
          <cell r="W284">
            <v>46.06</v>
          </cell>
          <cell r="Y284">
            <v>39.89</v>
          </cell>
          <cell r="AA284">
            <v>0.13400000000000001</v>
          </cell>
          <cell r="AC284">
            <v>2.1700000000000001E-2</v>
          </cell>
          <cell r="AE284">
            <v>152.96</v>
          </cell>
          <cell r="AG284">
            <v>944.52</v>
          </cell>
        </row>
        <row r="285">
          <cell r="A285" t="str">
            <v>13000</v>
          </cell>
          <cell r="G285" t="str">
            <v>2001</v>
          </cell>
          <cell r="I285">
            <v>813759.41</v>
          </cell>
          <cell r="K285">
            <v>379339.55</v>
          </cell>
          <cell r="M285">
            <v>50</v>
          </cell>
          <cell r="N285" t="str">
            <v>-</v>
          </cell>
          <cell r="O285" t="str">
            <v>S0.5</v>
          </cell>
          <cell r="Q285">
            <v>0</v>
          </cell>
          <cell r="S285">
            <v>0</v>
          </cell>
          <cell r="U285">
            <v>379339.55</v>
          </cell>
          <cell r="W285">
            <v>46.97</v>
          </cell>
          <cell r="Y285">
            <v>40.68</v>
          </cell>
          <cell r="AA285">
            <v>0.13389999999999999</v>
          </cell>
          <cell r="AC285">
            <v>2.1299999999999999E-2</v>
          </cell>
          <cell r="AE285">
            <v>8079.93</v>
          </cell>
          <cell r="AG285">
            <v>50793.57</v>
          </cell>
        </row>
        <row r="286">
          <cell r="A286" t="str">
            <v>Total 13000</v>
          </cell>
          <cell r="E286" t="str">
            <v>Total Fences, Snow Sheds and Signs</v>
          </cell>
          <cell r="I286">
            <v>1361768.51</v>
          </cell>
          <cell r="K286">
            <v>685239.44</v>
          </cell>
          <cell r="S286">
            <v>0</v>
          </cell>
          <cell r="U286">
            <v>685239.44</v>
          </cell>
          <cell r="Y286">
            <v>12.43</v>
          </cell>
          <cell r="AA286">
            <v>0.2223</v>
          </cell>
          <cell r="AC286">
            <v>6.2600000000000003E-2</v>
          </cell>
          <cell r="AE286">
            <v>42873.339999999989</v>
          </cell>
          <cell r="AG286">
            <v>152336.76999999999</v>
          </cell>
        </row>
        <row r="288">
          <cell r="A288" t="str">
            <v>16000</v>
          </cell>
          <cell r="C288" t="str">
            <v>16</v>
          </cell>
          <cell r="E288" t="str">
            <v>Station and Office Buildings</v>
          </cell>
          <cell r="G288" t="str">
            <v>1894</v>
          </cell>
          <cell r="I288">
            <v>926</v>
          </cell>
          <cell r="K288">
            <v>0</v>
          </cell>
          <cell r="M288">
            <v>40</v>
          </cell>
          <cell r="N288" t="str">
            <v>-</v>
          </cell>
          <cell r="O288" t="str">
            <v xml:space="preserve">R1  </v>
          </cell>
          <cell r="Q288">
            <v>0</v>
          </cell>
          <cell r="S288">
            <v>0</v>
          </cell>
          <cell r="U288">
            <v>0</v>
          </cell>
          <cell r="W288">
            <v>0</v>
          </cell>
          <cell r="Y288">
            <v>0</v>
          </cell>
          <cell r="AA288">
            <v>0</v>
          </cell>
          <cell r="AC288">
            <v>0</v>
          </cell>
          <cell r="AE288">
            <v>0</v>
          </cell>
          <cell r="AG288">
            <v>0</v>
          </cell>
        </row>
        <row r="289">
          <cell r="A289" t="str">
            <v>16000</v>
          </cell>
          <cell r="G289" t="str">
            <v>1900</v>
          </cell>
          <cell r="I289">
            <v>2703</v>
          </cell>
          <cell r="K289">
            <v>0</v>
          </cell>
          <cell r="M289">
            <v>40</v>
          </cell>
          <cell r="N289" t="str">
            <v>-</v>
          </cell>
          <cell r="O289" t="str">
            <v xml:space="preserve">R1  </v>
          </cell>
          <cell r="Q289">
            <v>0</v>
          </cell>
          <cell r="S289">
            <v>0</v>
          </cell>
          <cell r="U289">
            <v>0</v>
          </cell>
          <cell r="W289">
            <v>0</v>
          </cell>
          <cell r="Y289">
            <v>0</v>
          </cell>
          <cell r="AA289">
            <v>0</v>
          </cell>
          <cell r="AC289">
            <v>0</v>
          </cell>
          <cell r="AE289">
            <v>0</v>
          </cell>
          <cell r="AG289">
            <v>0</v>
          </cell>
        </row>
        <row r="290">
          <cell r="A290" t="str">
            <v>16000</v>
          </cell>
          <cell r="G290" t="str">
            <v>1906</v>
          </cell>
          <cell r="I290">
            <v>154</v>
          </cell>
          <cell r="K290">
            <v>0</v>
          </cell>
          <cell r="M290">
            <v>40</v>
          </cell>
          <cell r="N290" t="str">
            <v>-</v>
          </cell>
          <cell r="O290" t="str">
            <v xml:space="preserve">R1  </v>
          </cell>
          <cell r="Q290">
            <v>0</v>
          </cell>
          <cell r="S290">
            <v>0</v>
          </cell>
          <cell r="U290">
            <v>0</v>
          </cell>
          <cell r="W290">
            <v>0</v>
          </cell>
          <cell r="Y290">
            <v>0</v>
          </cell>
          <cell r="AA290">
            <v>0</v>
          </cell>
          <cell r="AC290">
            <v>0</v>
          </cell>
          <cell r="AE290">
            <v>0</v>
          </cell>
          <cell r="AG290">
            <v>0</v>
          </cell>
        </row>
        <row r="291">
          <cell r="A291" t="str">
            <v>16000</v>
          </cell>
          <cell r="G291" t="str">
            <v>1910</v>
          </cell>
          <cell r="I291">
            <v>10436.23</v>
          </cell>
          <cell r="K291">
            <v>0</v>
          </cell>
          <cell r="M291">
            <v>40</v>
          </cell>
          <cell r="N291" t="str">
            <v>-</v>
          </cell>
          <cell r="O291" t="str">
            <v xml:space="preserve">R1  </v>
          </cell>
          <cell r="Q291">
            <v>0</v>
          </cell>
          <cell r="S291">
            <v>0</v>
          </cell>
          <cell r="U291">
            <v>0</v>
          </cell>
          <cell r="W291">
            <v>0</v>
          </cell>
          <cell r="Y291">
            <v>0</v>
          </cell>
          <cell r="AA291">
            <v>0</v>
          </cell>
          <cell r="AC291">
            <v>0</v>
          </cell>
          <cell r="AE291">
            <v>0</v>
          </cell>
          <cell r="AG291">
            <v>0</v>
          </cell>
        </row>
        <row r="292">
          <cell r="A292" t="str">
            <v>16000</v>
          </cell>
          <cell r="G292" t="str">
            <v>1913</v>
          </cell>
          <cell r="I292">
            <v>7028</v>
          </cell>
          <cell r="K292">
            <v>0</v>
          </cell>
          <cell r="M292">
            <v>40</v>
          </cell>
          <cell r="N292" t="str">
            <v>-</v>
          </cell>
          <cell r="O292" t="str">
            <v xml:space="preserve">R1  </v>
          </cell>
          <cell r="Q292">
            <v>0</v>
          </cell>
          <cell r="S292">
            <v>0</v>
          </cell>
          <cell r="U292">
            <v>0</v>
          </cell>
          <cell r="W292">
            <v>0</v>
          </cell>
          <cell r="Y292">
            <v>0</v>
          </cell>
          <cell r="AA292">
            <v>0</v>
          </cell>
          <cell r="AC292">
            <v>0</v>
          </cell>
          <cell r="AE292">
            <v>0</v>
          </cell>
          <cell r="AG292">
            <v>0</v>
          </cell>
        </row>
        <row r="293">
          <cell r="A293" t="str">
            <v>16000</v>
          </cell>
          <cell r="G293" t="str">
            <v>1914</v>
          </cell>
          <cell r="I293">
            <v>97726.07</v>
          </cell>
          <cell r="K293">
            <v>0</v>
          </cell>
          <cell r="M293">
            <v>40</v>
          </cell>
          <cell r="N293" t="str">
            <v>-</v>
          </cell>
          <cell r="O293" t="str">
            <v xml:space="preserve">R1  </v>
          </cell>
          <cell r="Q293">
            <v>0</v>
          </cell>
          <cell r="S293">
            <v>0</v>
          </cell>
          <cell r="U293">
            <v>0</v>
          </cell>
          <cell r="W293">
            <v>0</v>
          </cell>
          <cell r="Y293">
            <v>0</v>
          </cell>
          <cell r="AA293">
            <v>0</v>
          </cell>
          <cell r="AC293">
            <v>0</v>
          </cell>
          <cell r="AE293">
            <v>0</v>
          </cell>
          <cell r="AG293">
            <v>0</v>
          </cell>
        </row>
        <row r="294">
          <cell r="A294" t="str">
            <v>16000</v>
          </cell>
          <cell r="G294" t="str">
            <v>1916</v>
          </cell>
          <cell r="I294">
            <v>35</v>
          </cell>
          <cell r="K294">
            <v>0</v>
          </cell>
          <cell r="M294">
            <v>40</v>
          </cell>
          <cell r="N294" t="str">
            <v>-</v>
          </cell>
          <cell r="O294" t="str">
            <v xml:space="preserve">R1  </v>
          </cell>
          <cell r="Q294">
            <v>0</v>
          </cell>
          <cell r="S294">
            <v>0</v>
          </cell>
          <cell r="U294">
            <v>0</v>
          </cell>
          <cell r="W294">
            <v>0</v>
          </cell>
          <cell r="Y294">
            <v>0</v>
          </cell>
          <cell r="AA294">
            <v>0</v>
          </cell>
          <cell r="AC294">
            <v>0</v>
          </cell>
          <cell r="AE294">
            <v>0</v>
          </cell>
          <cell r="AG294">
            <v>0</v>
          </cell>
        </row>
        <row r="295">
          <cell r="A295" t="str">
            <v>16000</v>
          </cell>
          <cell r="G295" t="str">
            <v>1917</v>
          </cell>
          <cell r="I295">
            <v>13185.16</v>
          </cell>
          <cell r="K295">
            <v>0</v>
          </cell>
          <cell r="M295">
            <v>40</v>
          </cell>
          <cell r="N295" t="str">
            <v>-</v>
          </cell>
          <cell r="O295" t="str">
            <v xml:space="preserve">R1  </v>
          </cell>
          <cell r="Q295">
            <v>0</v>
          </cell>
          <cell r="S295">
            <v>0</v>
          </cell>
          <cell r="U295">
            <v>0</v>
          </cell>
          <cell r="W295">
            <v>0</v>
          </cell>
          <cell r="Y295">
            <v>0</v>
          </cell>
          <cell r="AA295">
            <v>0</v>
          </cell>
          <cell r="AC295">
            <v>0</v>
          </cell>
          <cell r="AE295">
            <v>0</v>
          </cell>
          <cell r="AG295">
            <v>0</v>
          </cell>
        </row>
        <row r="296">
          <cell r="A296" t="str">
            <v>16000</v>
          </cell>
          <cell r="G296" t="str">
            <v>1918</v>
          </cell>
          <cell r="I296">
            <v>102721</v>
          </cell>
          <cell r="K296">
            <v>0</v>
          </cell>
          <cell r="M296">
            <v>40</v>
          </cell>
          <cell r="N296" t="str">
            <v>-</v>
          </cell>
          <cell r="O296" t="str">
            <v xml:space="preserve">R1  </v>
          </cell>
          <cell r="Q296">
            <v>0</v>
          </cell>
          <cell r="S296">
            <v>0</v>
          </cell>
          <cell r="U296">
            <v>0</v>
          </cell>
          <cell r="W296">
            <v>0</v>
          </cell>
          <cell r="Y296">
            <v>0</v>
          </cell>
          <cell r="AA296">
            <v>0</v>
          </cell>
          <cell r="AC296">
            <v>0</v>
          </cell>
          <cell r="AE296">
            <v>0</v>
          </cell>
          <cell r="AG296">
            <v>0</v>
          </cell>
        </row>
        <row r="297">
          <cell r="A297" t="str">
            <v>16000</v>
          </cell>
          <cell r="G297" t="str">
            <v>1919</v>
          </cell>
          <cell r="I297">
            <v>313.72000000000003</v>
          </cell>
          <cell r="K297">
            <v>0</v>
          </cell>
          <cell r="M297">
            <v>40</v>
          </cell>
          <cell r="N297" t="str">
            <v>-</v>
          </cell>
          <cell r="O297" t="str">
            <v xml:space="preserve">R1  </v>
          </cell>
          <cell r="Q297">
            <v>0</v>
          </cell>
          <cell r="S297">
            <v>0</v>
          </cell>
          <cell r="U297">
            <v>0</v>
          </cell>
          <cell r="W297">
            <v>0</v>
          </cell>
          <cell r="Y297">
            <v>0</v>
          </cell>
          <cell r="AA297">
            <v>0</v>
          </cell>
          <cell r="AC297">
            <v>0</v>
          </cell>
          <cell r="AE297">
            <v>0</v>
          </cell>
          <cell r="AG297">
            <v>0</v>
          </cell>
        </row>
        <row r="298">
          <cell r="A298" t="str">
            <v>16000</v>
          </cell>
          <cell r="G298" t="str">
            <v>1922</v>
          </cell>
          <cell r="I298">
            <v>7476</v>
          </cell>
          <cell r="K298">
            <v>0</v>
          </cell>
          <cell r="M298">
            <v>40</v>
          </cell>
          <cell r="N298" t="str">
            <v>-</v>
          </cell>
          <cell r="O298" t="str">
            <v xml:space="preserve">R1  </v>
          </cell>
          <cell r="Q298">
            <v>0</v>
          </cell>
          <cell r="S298">
            <v>0</v>
          </cell>
          <cell r="U298">
            <v>0</v>
          </cell>
          <cell r="W298">
            <v>0</v>
          </cell>
          <cell r="Y298">
            <v>0</v>
          </cell>
          <cell r="AA298">
            <v>0</v>
          </cell>
          <cell r="AC298">
            <v>0</v>
          </cell>
          <cell r="AE298">
            <v>0</v>
          </cell>
          <cell r="AG298">
            <v>0</v>
          </cell>
        </row>
        <row r="299">
          <cell r="A299" t="str">
            <v>16000</v>
          </cell>
          <cell r="G299" t="str">
            <v>1923</v>
          </cell>
          <cell r="I299">
            <v>21348.2</v>
          </cell>
          <cell r="K299">
            <v>0</v>
          </cell>
          <cell r="M299">
            <v>40</v>
          </cell>
          <cell r="N299" t="str">
            <v>-</v>
          </cell>
          <cell r="O299" t="str">
            <v xml:space="preserve">R1  </v>
          </cell>
          <cell r="Q299">
            <v>0</v>
          </cell>
          <cell r="S299">
            <v>0</v>
          </cell>
          <cell r="U299">
            <v>0</v>
          </cell>
          <cell r="W299">
            <v>0</v>
          </cell>
          <cell r="Y299">
            <v>0</v>
          </cell>
          <cell r="AA299">
            <v>0</v>
          </cell>
          <cell r="AC299">
            <v>0</v>
          </cell>
          <cell r="AE299">
            <v>0</v>
          </cell>
          <cell r="AG299">
            <v>0</v>
          </cell>
        </row>
        <row r="300">
          <cell r="A300" t="str">
            <v>16000</v>
          </cell>
          <cell r="G300" t="str">
            <v>1924</v>
          </cell>
          <cell r="I300">
            <v>13945.15</v>
          </cell>
          <cell r="K300">
            <v>0</v>
          </cell>
          <cell r="M300">
            <v>40</v>
          </cell>
          <cell r="N300" t="str">
            <v>-</v>
          </cell>
          <cell r="O300" t="str">
            <v xml:space="preserve">R1  </v>
          </cell>
          <cell r="Q300">
            <v>0</v>
          </cell>
          <cell r="S300">
            <v>0</v>
          </cell>
          <cell r="U300">
            <v>0</v>
          </cell>
          <cell r="W300">
            <v>0</v>
          </cell>
          <cell r="Y300">
            <v>0</v>
          </cell>
          <cell r="AA300">
            <v>0</v>
          </cell>
          <cell r="AC300">
            <v>0</v>
          </cell>
          <cell r="AE300">
            <v>0</v>
          </cell>
          <cell r="AG300">
            <v>0</v>
          </cell>
        </row>
        <row r="301">
          <cell r="A301" t="str">
            <v>16000</v>
          </cell>
          <cell r="G301" t="str">
            <v>1925</v>
          </cell>
          <cell r="I301">
            <v>3608.9</v>
          </cell>
          <cell r="K301">
            <v>0</v>
          </cell>
          <cell r="M301">
            <v>40</v>
          </cell>
          <cell r="N301" t="str">
            <v>-</v>
          </cell>
          <cell r="O301" t="str">
            <v xml:space="preserve">R1  </v>
          </cell>
          <cell r="Q301">
            <v>0</v>
          </cell>
          <cell r="S301">
            <v>0</v>
          </cell>
          <cell r="U301">
            <v>0</v>
          </cell>
          <cell r="W301">
            <v>0</v>
          </cell>
          <cell r="Y301">
            <v>0</v>
          </cell>
          <cell r="AA301">
            <v>0</v>
          </cell>
          <cell r="AC301">
            <v>0</v>
          </cell>
          <cell r="AE301">
            <v>0</v>
          </cell>
          <cell r="AG301">
            <v>0</v>
          </cell>
        </row>
        <row r="302">
          <cell r="A302" t="str">
            <v>16000</v>
          </cell>
          <cell r="G302" t="str">
            <v>1926</v>
          </cell>
          <cell r="I302">
            <v>34161</v>
          </cell>
          <cell r="K302">
            <v>0</v>
          </cell>
          <cell r="M302">
            <v>40</v>
          </cell>
          <cell r="N302" t="str">
            <v>-</v>
          </cell>
          <cell r="O302" t="str">
            <v xml:space="preserve">R1  </v>
          </cell>
          <cell r="Q302">
            <v>0</v>
          </cell>
          <cell r="S302">
            <v>0</v>
          </cell>
          <cell r="U302">
            <v>0</v>
          </cell>
          <cell r="W302">
            <v>0</v>
          </cell>
          <cell r="Y302">
            <v>0</v>
          </cell>
          <cell r="AA302">
            <v>0</v>
          </cell>
          <cell r="AC302">
            <v>0</v>
          </cell>
          <cell r="AE302">
            <v>0</v>
          </cell>
          <cell r="AG302">
            <v>0</v>
          </cell>
        </row>
        <row r="303">
          <cell r="A303" t="str">
            <v>16000</v>
          </cell>
          <cell r="G303" t="str">
            <v>1927</v>
          </cell>
          <cell r="I303">
            <v>177477</v>
          </cell>
          <cell r="K303">
            <v>0</v>
          </cell>
          <cell r="M303">
            <v>40</v>
          </cell>
          <cell r="N303" t="str">
            <v>-</v>
          </cell>
          <cell r="O303" t="str">
            <v xml:space="preserve">R1  </v>
          </cell>
          <cell r="Q303">
            <v>0</v>
          </cell>
          <cell r="S303">
            <v>0</v>
          </cell>
          <cell r="U303">
            <v>0</v>
          </cell>
          <cell r="W303">
            <v>0</v>
          </cell>
          <cell r="Y303">
            <v>0</v>
          </cell>
          <cell r="AA303">
            <v>0</v>
          </cell>
          <cell r="AC303">
            <v>0</v>
          </cell>
          <cell r="AE303">
            <v>0</v>
          </cell>
          <cell r="AG303">
            <v>0</v>
          </cell>
        </row>
        <row r="304">
          <cell r="A304" t="str">
            <v>16000</v>
          </cell>
          <cell r="G304" t="str">
            <v>1928</v>
          </cell>
          <cell r="I304">
            <v>74867.31</v>
          </cell>
          <cell r="K304">
            <v>0</v>
          </cell>
          <cell r="M304">
            <v>40</v>
          </cell>
          <cell r="N304" t="str">
            <v>-</v>
          </cell>
          <cell r="O304" t="str">
            <v xml:space="preserve">R1  </v>
          </cell>
          <cell r="Q304">
            <v>0</v>
          </cell>
          <cell r="S304">
            <v>0</v>
          </cell>
          <cell r="U304">
            <v>0</v>
          </cell>
          <cell r="W304">
            <v>0</v>
          </cell>
          <cell r="Y304">
            <v>0</v>
          </cell>
          <cell r="AA304">
            <v>0</v>
          </cell>
          <cell r="AC304">
            <v>0</v>
          </cell>
          <cell r="AE304">
            <v>0</v>
          </cell>
          <cell r="AG304">
            <v>0</v>
          </cell>
        </row>
        <row r="305">
          <cell r="A305" t="str">
            <v>16000</v>
          </cell>
          <cell r="G305" t="str">
            <v>1929</v>
          </cell>
          <cell r="I305">
            <v>106526</v>
          </cell>
          <cell r="K305">
            <v>0</v>
          </cell>
          <cell r="M305">
            <v>40</v>
          </cell>
          <cell r="N305" t="str">
            <v>-</v>
          </cell>
          <cell r="O305" t="str">
            <v xml:space="preserve">R1  </v>
          </cell>
          <cell r="Q305">
            <v>0</v>
          </cell>
          <cell r="S305">
            <v>0</v>
          </cell>
          <cell r="U305">
            <v>0</v>
          </cell>
          <cell r="W305">
            <v>0</v>
          </cell>
          <cell r="Y305">
            <v>0</v>
          </cell>
          <cell r="AA305">
            <v>0</v>
          </cell>
          <cell r="AC305">
            <v>0</v>
          </cell>
          <cell r="AE305">
            <v>0</v>
          </cell>
          <cell r="AG305">
            <v>0</v>
          </cell>
        </row>
        <row r="306">
          <cell r="A306" t="str">
            <v>16000</v>
          </cell>
          <cell r="G306" t="str">
            <v>1930</v>
          </cell>
          <cell r="I306">
            <v>60647.32</v>
          </cell>
          <cell r="K306">
            <v>0</v>
          </cell>
          <cell r="M306">
            <v>40</v>
          </cell>
          <cell r="N306" t="str">
            <v>-</v>
          </cell>
          <cell r="O306" t="str">
            <v xml:space="preserve">R1  </v>
          </cell>
          <cell r="Q306">
            <v>0</v>
          </cell>
          <cell r="S306">
            <v>0</v>
          </cell>
          <cell r="U306">
            <v>0</v>
          </cell>
          <cell r="W306">
            <v>0</v>
          </cell>
          <cell r="Y306">
            <v>0</v>
          </cell>
          <cell r="AA306">
            <v>0</v>
          </cell>
          <cell r="AC306">
            <v>0</v>
          </cell>
          <cell r="AE306">
            <v>0</v>
          </cell>
          <cell r="AG306">
            <v>0</v>
          </cell>
        </row>
        <row r="307">
          <cell r="A307" t="str">
            <v>16000</v>
          </cell>
          <cell r="G307" t="str">
            <v>1931</v>
          </cell>
          <cell r="I307">
            <v>12035.5</v>
          </cell>
          <cell r="K307">
            <v>0</v>
          </cell>
          <cell r="M307">
            <v>40</v>
          </cell>
          <cell r="N307" t="str">
            <v>-</v>
          </cell>
          <cell r="O307" t="str">
            <v xml:space="preserve">R1  </v>
          </cell>
          <cell r="Q307">
            <v>0</v>
          </cell>
          <cell r="S307">
            <v>0</v>
          </cell>
          <cell r="U307">
            <v>0</v>
          </cell>
          <cell r="W307">
            <v>0</v>
          </cell>
          <cell r="Y307">
            <v>0</v>
          </cell>
          <cell r="AA307">
            <v>0</v>
          </cell>
          <cell r="AC307">
            <v>0</v>
          </cell>
          <cell r="AE307">
            <v>0</v>
          </cell>
          <cell r="AG307">
            <v>0</v>
          </cell>
        </row>
        <row r="308">
          <cell r="A308" t="str">
            <v>16000</v>
          </cell>
          <cell r="G308" t="str">
            <v>1933</v>
          </cell>
          <cell r="I308">
            <v>16899</v>
          </cell>
          <cell r="K308">
            <v>0</v>
          </cell>
          <cell r="M308">
            <v>40</v>
          </cell>
          <cell r="N308" t="str">
            <v>-</v>
          </cell>
          <cell r="O308" t="str">
            <v xml:space="preserve">R1  </v>
          </cell>
          <cell r="Q308">
            <v>0</v>
          </cell>
          <cell r="S308">
            <v>0</v>
          </cell>
          <cell r="U308">
            <v>0</v>
          </cell>
          <cell r="W308">
            <v>0</v>
          </cell>
          <cell r="Y308">
            <v>0</v>
          </cell>
          <cell r="AA308">
            <v>0</v>
          </cell>
          <cell r="AC308">
            <v>0</v>
          </cell>
          <cell r="AE308">
            <v>0</v>
          </cell>
          <cell r="AG308">
            <v>0</v>
          </cell>
        </row>
        <row r="309">
          <cell r="A309" t="str">
            <v>16000</v>
          </cell>
          <cell r="G309" t="str">
            <v>1935</v>
          </cell>
          <cell r="I309">
            <v>6574.68</v>
          </cell>
          <cell r="K309">
            <v>0</v>
          </cell>
          <cell r="M309">
            <v>40</v>
          </cell>
          <cell r="N309" t="str">
            <v>-</v>
          </cell>
          <cell r="O309" t="str">
            <v xml:space="preserve">R1  </v>
          </cell>
          <cell r="Q309">
            <v>0</v>
          </cell>
          <cell r="S309">
            <v>0</v>
          </cell>
          <cell r="U309">
            <v>0</v>
          </cell>
          <cell r="W309">
            <v>0</v>
          </cell>
          <cell r="Y309">
            <v>0</v>
          </cell>
          <cell r="AA309">
            <v>0</v>
          </cell>
          <cell r="AC309">
            <v>0</v>
          </cell>
          <cell r="AE309">
            <v>0</v>
          </cell>
          <cell r="AG309">
            <v>0</v>
          </cell>
        </row>
        <row r="310">
          <cell r="A310" t="str">
            <v>16000</v>
          </cell>
          <cell r="G310" t="str">
            <v>1936</v>
          </cell>
          <cell r="I310">
            <v>8715</v>
          </cell>
          <cell r="K310">
            <v>0</v>
          </cell>
          <cell r="M310">
            <v>40</v>
          </cell>
          <cell r="N310" t="str">
            <v>-</v>
          </cell>
          <cell r="O310" t="str">
            <v xml:space="preserve">R1  </v>
          </cell>
          <cell r="Q310">
            <v>0</v>
          </cell>
          <cell r="S310">
            <v>0</v>
          </cell>
          <cell r="U310">
            <v>0</v>
          </cell>
          <cell r="W310">
            <v>0</v>
          </cell>
          <cell r="Y310">
            <v>0</v>
          </cell>
          <cell r="AA310">
            <v>0</v>
          </cell>
          <cell r="AC310">
            <v>0</v>
          </cell>
          <cell r="AE310">
            <v>0</v>
          </cell>
          <cell r="AG310">
            <v>0</v>
          </cell>
        </row>
        <row r="311">
          <cell r="A311" t="str">
            <v>16000</v>
          </cell>
          <cell r="G311" t="str">
            <v>1937</v>
          </cell>
          <cell r="I311">
            <v>234</v>
          </cell>
          <cell r="K311">
            <v>0</v>
          </cell>
          <cell r="M311">
            <v>40</v>
          </cell>
          <cell r="N311" t="str">
            <v>-</v>
          </cell>
          <cell r="O311" t="str">
            <v xml:space="preserve">R1  </v>
          </cell>
          <cell r="Q311">
            <v>0</v>
          </cell>
          <cell r="S311">
            <v>0</v>
          </cell>
          <cell r="U311">
            <v>0</v>
          </cell>
          <cell r="W311">
            <v>0</v>
          </cell>
          <cell r="Y311">
            <v>0</v>
          </cell>
          <cell r="AA311">
            <v>0</v>
          </cell>
          <cell r="AC311">
            <v>0</v>
          </cell>
          <cell r="AE311">
            <v>0</v>
          </cell>
          <cell r="AG311">
            <v>0</v>
          </cell>
        </row>
        <row r="312">
          <cell r="A312" t="str">
            <v>16000</v>
          </cell>
          <cell r="G312" t="str">
            <v>1939</v>
          </cell>
          <cell r="I312">
            <v>156.66</v>
          </cell>
          <cell r="K312">
            <v>0</v>
          </cell>
          <cell r="M312">
            <v>40</v>
          </cell>
          <cell r="N312" t="str">
            <v>-</v>
          </cell>
          <cell r="O312" t="str">
            <v xml:space="preserve">R1  </v>
          </cell>
          <cell r="Q312">
            <v>0</v>
          </cell>
          <cell r="S312">
            <v>0</v>
          </cell>
          <cell r="U312">
            <v>0</v>
          </cell>
          <cell r="W312">
            <v>0</v>
          </cell>
          <cell r="Y312">
            <v>0</v>
          </cell>
          <cell r="AA312">
            <v>0</v>
          </cell>
          <cell r="AC312">
            <v>0</v>
          </cell>
          <cell r="AE312">
            <v>0</v>
          </cell>
          <cell r="AG312">
            <v>0</v>
          </cell>
        </row>
        <row r="313">
          <cell r="A313" t="str">
            <v>16000</v>
          </cell>
          <cell r="G313" t="str">
            <v>1940</v>
          </cell>
          <cell r="I313">
            <v>215</v>
          </cell>
          <cell r="K313">
            <v>0</v>
          </cell>
          <cell r="M313">
            <v>40</v>
          </cell>
          <cell r="N313" t="str">
            <v>-</v>
          </cell>
          <cell r="O313" t="str">
            <v xml:space="preserve">R1  </v>
          </cell>
          <cell r="Q313">
            <v>0</v>
          </cell>
          <cell r="S313">
            <v>0</v>
          </cell>
          <cell r="U313">
            <v>0</v>
          </cell>
          <cell r="W313">
            <v>0</v>
          </cell>
          <cell r="Y313">
            <v>0</v>
          </cell>
          <cell r="AA313">
            <v>0</v>
          </cell>
          <cell r="AC313">
            <v>0</v>
          </cell>
          <cell r="AE313">
            <v>0</v>
          </cell>
          <cell r="AG313">
            <v>0</v>
          </cell>
        </row>
        <row r="314">
          <cell r="A314" t="str">
            <v>16000</v>
          </cell>
          <cell r="G314" t="str">
            <v>1941</v>
          </cell>
          <cell r="I314">
            <v>3399</v>
          </cell>
          <cell r="K314">
            <v>0</v>
          </cell>
          <cell r="M314">
            <v>40</v>
          </cell>
          <cell r="N314" t="str">
            <v>-</v>
          </cell>
          <cell r="O314" t="str">
            <v xml:space="preserve">R1  </v>
          </cell>
          <cell r="Q314">
            <v>0</v>
          </cell>
          <cell r="S314">
            <v>0</v>
          </cell>
          <cell r="U314">
            <v>0</v>
          </cell>
          <cell r="W314">
            <v>0</v>
          </cell>
          <cell r="Y314">
            <v>0</v>
          </cell>
          <cell r="AA314">
            <v>0</v>
          </cell>
          <cell r="AC314">
            <v>0</v>
          </cell>
          <cell r="AE314">
            <v>0</v>
          </cell>
          <cell r="AG314">
            <v>0</v>
          </cell>
        </row>
        <row r="315">
          <cell r="A315" t="str">
            <v>16000</v>
          </cell>
          <cell r="G315" t="str">
            <v>1942</v>
          </cell>
          <cell r="I315">
            <v>399.66</v>
          </cell>
          <cell r="K315">
            <v>0</v>
          </cell>
          <cell r="M315">
            <v>40</v>
          </cell>
          <cell r="N315" t="str">
            <v>-</v>
          </cell>
          <cell r="O315" t="str">
            <v xml:space="preserve">R1  </v>
          </cell>
          <cell r="Q315">
            <v>0</v>
          </cell>
          <cell r="S315">
            <v>0</v>
          </cell>
          <cell r="U315">
            <v>0</v>
          </cell>
          <cell r="W315">
            <v>0</v>
          </cell>
          <cell r="Y315">
            <v>0</v>
          </cell>
          <cell r="AA315">
            <v>0</v>
          </cell>
          <cell r="AC315">
            <v>0</v>
          </cell>
          <cell r="AE315">
            <v>0</v>
          </cell>
          <cell r="AG315">
            <v>0</v>
          </cell>
        </row>
        <row r="316">
          <cell r="A316" t="str">
            <v>16000</v>
          </cell>
          <cell r="G316" t="str">
            <v>1943</v>
          </cell>
          <cell r="I316">
            <v>96341.26</v>
          </cell>
          <cell r="K316">
            <v>0</v>
          </cell>
          <cell r="M316">
            <v>40</v>
          </cell>
          <cell r="N316" t="str">
            <v>-</v>
          </cell>
          <cell r="O316" t="str">
            <v xml:space="preserve">R1  </v>
          </cell>
          <cell r="Q316">
            <v>0</v>
          </cell>
          <cell r="S316">
            <v>0</v>
          </cell>
          <cell r="U316">
            <v>0</v>
          </cell>
          <cell r="W316">
            <v>0</v>
          </cell>
          <cell r="Y316">
            <v>0</v>
          </cell>
          <cell r="AA316">
            <v>0</v>
          </cell>
          <cell r="AC316">
            <v>0</v>
          </cell>
          <cell r="AE316">
            <v>0</v>
          </cell>
          <cell r="AG316">
            <v>0</v>
          </cell>
        </row>
        <row r="317">
          <cell r="A317" t="str">
            <v>16000</v>
          </cell>
          <cell r="G317" t="str">
            <v>1944</v>
          </cell>
          <cell r="I317">
            <v>997.64</v>
          </cell>
          <cell r="K317">
            <v>0</v>
          </cell>
          <cell r="M317">
            <v>40</v>
          </cell>
          <cell r="N317" t="str">
            <v>-</v>
          </cell>
          <cell r="O317" t="str">
            <v xml:space="preserve">R1  </v>
          </cell>
          <cell r="Q317">
            <v>0</v>
          </cell>
          <cell r="S317">
            <v>0</v>
          </cell>
          <cell r="U317">
            <v>0</v>
          </cell>
          <cell r="W317">
            <v>0</v>
          </cell>
          <cell r="Y317">
            <v>0</v>
          </cell>
          <cell r="AA317">
            <v>0</v>
          </cell>
          <cell r="AC317">
            <v>0</v>
          </cell>
          <cell r="AE317">
            <v>0</v>
          </cell>
          <cell r="AG317">
            <v>0</v>
          </cell>
        </row>
        <row r="318">
          <cell r="A318" t="str">
            <v>16000</v>
          </cell>
          <cell r="G318" t="str">
            <v>1945</v>
          </cell>
          <cell r="I318">
            <v>29532.080000000002</v>
          </cell>
          <cell r="K318">
            <v>0</v>
          </cell>
          <cell r="M318">
            <v>40</v>
          </cell>
          <cell r="N318" t="str">
            <v>-</v>
          </cell>
          <cell r="O318" t="str">
            <v xml:space="preserve">R1  </v>
          </cell>
          <cell r="Q318">
            <v>0</v>
          </cell>
          <cell r="S318">
            <v>0</v>
          </cell>
          <cell r="U318">
            <v>0</v>
          </cell>
          <cell r="W318">
            <v>0</v>
          </cell>
          <cell r="Y318">
            <v>0</v>
          </cell>
          <cell r="AA318">
            <v>0</v>
          </cell>
          <cell r="AC318">
            <v>0</v>
          </cell>
          <cell r="AE318">
            <v>0</v>
          </cell>
          <cell r="AG318">
            <v>0</v>
          </cell>
        </row>
        <row r="319">
          <cell r="A319" t="str">
            <v>16000</v>
          </cell>
          <cell r="G319" t="str">
            <v>1946</v>
          </cell>
          <cell r="I319">
            <v>30333</v>
          </cell>
          <cell r="K319">
            <v>0</v>
          </cell>
          <cell r="M319">
            <v>40</v>
          </cell>
          <cell r="N319" t="str">
            <v>-</v>
          </cell>
          <cell r="O319" t="str">
            <v xml:space="preserve">R1  </v>
          </cell>
          <cell r="Q319">
            <v>0</v>
          </cell>
          <cell r="S319">
            <v>0</v>
          </cell>
          <cell r="U319">
            <v>0</v>
          </cell>
          <cell r="W319">
            <v>0</v>
          </cell>
          <cell r="Y319">
            <v>0</v>
          </cell>
          <cell r="AA319">
            <v>0</v>
          </cell>
          <cell r="AC319">
            <v>0</v>
          </cell>
          <cell r="AE319">
            <v>0</v>
          </cell>
          <cell r="AG319">
            <v>0</v>
          </cell>
        </row>
        <row r="320">
          <cell r="A320" t="str">
            <v>16000</v>
          </cell>
          <cell r="G320" t="str">
            <v>1947</v>
          </cell>
          <cell r="I320">
            <v>17090.099999999999</v>
          </cell>
          <cell r="K320">
            <v>0</v>
          </cell>
          <cell r="M320">
            <v>40</v>
          </cell>
          <cell r="N320" t="str">
            <v>-</v>
          </cell>
          <cell r="O320" t="str">
            <v xml:space="preserve">R1  </v>
          </cell>
          <cell r="Q320">
            <v>0</v>
          </cell>
          <cell r="S320">
            <v>0</v>
          </cell>
          <cell r="U320">
            <v>0</v>
          </cell>
          <cell r="W320">
            <v>0</v>
          </cell>
          <cell r="Y320">
            <v>0</v>
          </cell>
          <cell r="AA320">
            <v>0</v>
          </cell>
          <cell r="AC320">
            <v>0</v>
          </cell>
          <cell r="AE320">
            <v>0</v>
          </cell>
          <cell r="AG320">
            <v>0</v>
          </cell>
        </row>
        <row r="321">
          <cell r="A321" t="str">
            <v>16000</v>
          </cell>
          <cell r="G321" t="str">
            <v>1948</v>
          </cell>
          <cell r="I321">
            <v>52246.68</v>
          </cell>
          <cell r="K321">
            <v>0</v>
          </cell>
          <cell r="M321">
            <v>40</v>
          </cell>
          <cell r="N321" t="str">
            <v>-</v>
          </cell>
          <cell r="O321" t="str">
            <v xml:space="preserve">R1  </v>
          </cell>
          <cell r="Q321">
            <v>0</v>
          </cell>
          <cell r="S321">
            <v>0</v>
          </cell>
          <cell r="U321">
            <v>0</v>
          </cell>
          <cell r="W321">
            <v>0</v>
          </cell>
          <cell r="Y321">
            <v>0</v>
          </cell>
          <cell r="AA321">
            <v>0</v>
          </cell>
          <cell r="AC321">
            <v>0</v>
          </cell>
          <cell r="AE321">
            <v>0</v>
          </cell>
          <cell r="AG321">
            <v>0</v>
          </cell>
        </row>
        <row r="322">
          <cell r="A322" t="str">
            <v>16000</v>
          </cell>
          <cell r="G322" t="str">
            <v>1949</v>
          </cell>
          <cell r="I322">
            <v>25083</v>
          </cell>
          <cell r="K322">
            <v>0</v>
          </cell>
          <cell r="M322">
            <v>40</v>
          </cell>
          <cell r="N322" t="str">
            <v>-</v>
          </cell>
          <cell r="O322" t="str">
            <v xml:space="preserve">R1  </v>
          </cell>
          <cell r="Q322">
            <v>0</v>
          </cell>
          <cell r="S322">
            <v>0</v>
          </cell>
          <cell r="U322">
            <v>0</v>
          </cell>
          <cell r="W322">
            <v>0</v>
          </cell>
          <cell r="Y322">
            <v>0</v>
          </cell>
          <cell r="AA322">
            <v>0</v>
          </cell>
          <cell r="AC322">
            <v>0</v>
          </cell>
          <cell r="AE322">
            <v>0</v>
          </cell>
          <cell r="AG322">
            <v>0</v>
          </cell>
        </row>
        <row r="323">
          <cell r="A323" t="str">
            <v>16000</v>
          </cell>
          <cell r="G323" t="str">
            <v>1950</v>
          </cell>
          <cell r="I323">
            <v>9920</v>
          </cell>
          <cell r="K323">
            <v>0</v>
          </cell>
          <cell r="M323">
            <v>40</v>
          </cell>
          <cell r="N323" t="str">
            <v>-</v>
          </cell>
          <cell r="O323" t="str">
            <v xml:space="preserve">R1  </v>
          </cell>
          <cell r="Q323">
            <v>0</v>
          </cell>
          <cell r="S323">
            <v>0</v>
          </cell>
          <cell r="U323">
            <v>0</v>
          </cell>
          <cell r="W323">
            <v>0</v>
          </cell>
          <cell r="Y323">
            <v>0</v>
          </cell>
          <cell r="AA323">
            <v>0</v>
          </cell>
          <cell r="AC323">
            <v>0</v>
          </cell>
          <cell r="AE323">
            <v>0</v>
          </cell>
          <cell r="AG323">
            <v>0</v>
          </cell>
        </row>
        <row r="324">
          <cell r="A324" t="str">
            <v>16000</v>
          </cell>
          <cell r="G324" t="str">
            <v>1951</v>
          </cell>
          <cell r="I324">
            <v>17707</v>
          </cell>
          <cell r="K324">
            <v>0</v>
          </cell>
          <cell r="M324">
            <v>40</v>
          </cell>
          <cell r="N324" t="str">
            <v>-</v>
          </cell>
          <cell r="O324" t="str">
            <v xml:space="preserve">R1  </v>
          </cell>
          <cell r="Q324">
            <v>0</v>
          </cell>
          <cell r="S324">
            <v>0</v>
          </cell>
          <cell r="U324">
            <v>0</v>
          </cell>
          <cell r="W324">
            <v>0</v>
          </cell>
          <cell r="Y324">
            <v>0</v>
          </cell>
          <cell r="AA324">
            <v>0</v>
          </cell>
          <cell r="AC324">
            <v>0</v>
          </cell>
          <cell r="AE324">
            <v>0</v>
          </cell>
          <cell r="AG324">
            <v>0</v>
          </cell>
        </row>
        <row r="325">
          <cell r="A325" t="str">
            <v>16000</v>
          </cell>
          <cell r="G325" t="str">
            <v>1952</v>
          </cell>
          <cell r="I325">
            <v>107714.58</v>
          </cell>
          <cell r="K325">
            <v>0</v>
          </cell>
          <cell r="M325">
            <v>40</v>
          </cell>
          <cell r="N325" t="str">
            <v>-</v>
          </cell>
          <cell r="O325" t="str">
            <v xml:space="preserve">R1  </v>
          </cell>
          <cell r="Q325">
            <v>0</v>
          </cell>
          <cell r="S325">
            <v>0</v>
          </cell>
          <cell r="U325">
            <v>0</v>
          </cell>
          <cell r="W325">
            <v>0</v>
          </cell>
          <cell r="Y325">
            <v>0</v>
          </cell>
          <cell r="AA325">
            <v>0</v>
          </cell>
          <cell r="AC325">
            <v>0</v>
          </cell>
          <cell r="AE325">
            <v>0</v>
          </cell>
          <cell r="AG325">
            <v>0</v>
          </cell>
        </row>
        <row r="326">
          <cell r="A326" t="str">
            <v>16000</v>
          </cell>
          <cell r="G326" t="str">
            <v>1953</v>
          </cell>
          <cell r="I326">
            <v>9733</v>
          </cell>
          <cell r="K326">
            <v>0</v>
          </cell>
          <cell r="M326">
            <v>40</v>
          </cell>
          <cell r="N326" t="str">
            <v>-</v>
          </cell>
          <cell r="O326" t="str">
            <v xml:space="preserve">R1  </v>
          </cell>
          <cell r="Q326">
            <v>0</v>
          </cell>
          <cell r="S326">
            <v>0</v>
          </cell>
          <cell r="U326">
            <v>0</v>
          </cell>
          <cell r="W326">
            <v>0</v>
          </cell>
          <cell r="Y326">
            <v>0</v>
          </cell>
          <cell r="AA326">
            <v>0</v>
          </cell>
          <cell r="AC326">
            <v>0</v>
          </cell>
          <cell r="AE326">
            <v>0</v>
          </cell>
          <cell r="AG326">
            <v>0</v>
          </cell>
        </row>
        <row r="327">
          <cell r="A327" t="str">
            <v>16000</v>
          </cell>
          <cell r="G327" t="str">
            <v>1954</v>
          </cell>
          <cell r="I327">
            <v>3292</v>
          </cell>
          <cell r="K327">
            <v>0</v>
          </cell>
          <cell r="M327">
            <v>40</v>
          </cell>
          <cell r="N327" t="str">
            <v>-</v>
          </cell>
          <cell r="O327" t="str">
            <v xml:space="preserve">R1  </v>
          </cell>
          <cell r="Q327">
            <v>0</v>
          </cell>
          <cell r="S327">
            <v>0</v>
          </cell>
          <cell r="U327">
            <v>0</v>
          </cell>
          <cell r="W327">
            <v>0</v>
          </cell>
          <cell r="Y327">
            <v>0</v>
          </cell>
          <cell r="AA327">
            <v>0</v>
          </cell>
          <cell r="AC327">
            <v>0</v>
          </cell>
          <cell r="AE327">
            <v>0</v>
          </cell>
          <cell r="AG327">
            <v>0</v>
          </cell>
        </row>
        <row r="328">
          <cell r="A328" t="str">
            <v>16000</v>
          </cell>
          <cell r="G328" t="str">
            <v>1955</v>
          </cell>
          <cell r="I328">
            <v>7517.3</v>
          </cell>
          <cell r="K328">
            <v>0</v>
          </cell>
          <cell r="M328">
            <v>40</v>
          </cell>
          <cell r="N328" t="str">
            <v>-</v>
          </cell>
          <cell r="O328" t="str">
            <v xml:space="preserve">R1  </v>
          </cell>
          <cell r="Q328">
            <v>0</v>
          </cell>
          <cell r="S328">
            <v>0</v>
          </cell>
          <cell r="U328">
            <v>0</v>
          </cell>
          <cell r="W328">
            <v>0</v>
          </cell>
          <cell r="Y328">
            <v>0</v>
          </cell>
          <cell r="AA328">
            <v>0</v>
          </cell>
          <cell r="AC328">
            <v>0</v>
          </cell>
          <cell r="AE328">
            <v>0</v>
          </cell>
          <cell r="AG328">
            <v>0</v>
          </cell>
        </row>
        <row r="329">
          <cell r="A329" t="str">
            <v>16000</v>
          </cell>
          <cell r="G329" t="str">
            <v>1956</v>
          </cell>
          <cell r="I329">
            <v>2734.52</v>
          </cell>
          <cell r="K329">
            <v>0</v>
          </cell>
          <cell r="M329">
            <v>40</v>
          </cell>
          <cell r="N329" t="str">
            <v>-</v>
          </cell>
          <cell r="O329" t="str">
            <v xml:space="preserve">R1  </v>
          </cell>
          <cell r="Q329">
            <v>0</v>
          </cell>
          <cell r="S329">
            <v>0</v>
          </cell>
          <cell r="U329">
            <v>0</v>
          </cell>
          <cell r="W329">
            <v>0</v>
          </cell>
          <cell r="Y329">
            <v>0</v>
          </cell>
          <cell r="AA329">
            <v>0</v>
          </cell>
          <cell r="AC329">
            <v>0</v>
          </cell>
          <cell r="AE329">
            <v>0</v>
          </cell>
          <cell r="AG329">
            <v>0</v>
          </cell>
        </row>
        <row r="330">
          <cell r="A330" t="str">
            <v>16000</v>
          </cell>
          <cell r="G330" t="str">
            <v>1957</v>
          </cell>
          <cell r="I330">
            <v>202760.05</v>
          </cell>
          <cell r="K330">
            <v>0</v>
          </cell>
          <cell r="M330">
            <v>40</v>
          </cell>
          <cell r="N330" t="str">
            <v>-</v>
          </cell>
          <cell r="O330" t="str">
            <v xml:space="preserve">R1  </v>
          </cell>
          <cell r="Q330">
            <v>0</v>
          </cell>
          <cell r="S330">
            <v>0</v>
          </cell>
          <cell r="U330">
            <v>0</v>
          </cell>
          <cell r="W330">
            <v>0</v>
          </cell>
          <cell r="Y330">
            <v>0</v>
          </cell>
          <cell r="AA330">
            <v>0</v>
          </cell>
          <cell r="AC330">
            <v>0</v>
          </cell>
          <cell r="AE330">
            <v>0</v>
          </cell>
          <cell r="AG330">
            <v>0</v>
          </cell>
        </row>
        <row r="331">
          <cell r="A331" t="str">
            <v>16000</v>
          </cell>
          <cell r="G331" t="str">
            <v>1958</v>
          </cell>
          <cell r="I331">
            <v>24597.87</v>
          </cell>
          <cell r="K331">
            <v>0</v>
          </cell>
          <cell r="M331">
            <v>40</v>
          </cell>
          <cell r="N331" t="str">
            <v>-</v>
          </cell>
          <cell r="O331" t="str">
            <v xml:space="preserve">R1  </v>
          </cell>
          <cell r="Q331">
            <v>0</v>
          </cell>
          <cell r="S331">
            <v>0</v>
          </cell>
          <cell r="U331">
            <v>0</v>
          </cell>
          <cell r="W331">
            <v>0</v>
          </cell>
          <cell r="Y331">
            <v>0</v>
          </cell>
          <cell r="AA331">
            <v>0</v>
          </cell>
          <cell r="AC331">
            <v>0</v>
          </cell>
          <cell r="AE331">
            <v>0</v>
          </cell>
          <cell r="AG331">
            <v>0</v>
          </cell>
        </row>
        <row r="332">
          <cell r="A332" t="str">
            <v>16000</v>
          </cell>
          <cell r="G332" t="str">
            <v>1959</v>
          </cell>
          <cell r="I332">
            <v>47803</v>
          </cell>
          <cell r="K332">
            <v>0</v>
          </cell>
          <cell r="M332">
            <v>40</v>
          </cell>
          <cell r="N332" t="str">
            <v>-</v>
          </cell>
          <cell r="O332" t="str">
            <v xml:space="preserve">R1  </v>
          </cell>
          <cell r="Q332">
            <v>0</v>
          </cell>
          <cell r="S332">
            <v>0</v>
          </cell>
          <cell r="U332">
            <v>0</v>
          </cell>
          <cell r="W332">
            <v>0</v>
          </cell>
          <cell r="Y332">
            <v>0</v>
          </cell>
          <cell r="AA332">
            <v>0</v>
          </cell>
          <cell r="AC332">
            <v>0</v>
          </cell>
          <cell r="AE332">
            <v>0</v>
          </cell>
          <cell r="AG332">
            <v>0</v>
          </cell>
        </row>
        <row r="333">
          <cell r="A333" t="str">
            <v>16000</v>
          </cell>
          <cell r="G333" t="str">
            <v>1960</v>
          </cell>
          <cell r="I333">
            <v>282442.25</v>
          </cell>
          <cell r="K333">
            <v>0</v>
          </cell>
          <cell r="M333">
            <v>40</v>
          </cell>
          <cell r="N333" t="str">
            <v>-</v>
          </cell>
          <cell r="O333" t="str">
            <v xml:space="preserve">R1  </v>
          </cell>
          <cell r="Q333">
            <v>0</v>
          </cell>
          <cell r="S333">
            <v>0</v>
          </cell>
          <cell r="U333">
            <v>0</v>
          </cell>
          <cell r="W333">
            <v>0</v>
          </cell>
          <cell r="Y333">
            <v>0</v>
          </cell>
          <cell r="AA333">
            <v>0</v>
          </cell>
          <cell r="AC333">
            <v>0</v>
          </cell>
          <cell r="AE333">
            <v>0</v>
          </cell>
          <cell r="AG333">
            <v>0</v>
          </cell>
        </row>
        <row r="334">
          <cell r="A334" t="str">
            <v>16000</v>
          </cell>
          <cell r="G334" t="str">
            <v>1961</v>
          </cell>
          <cell r="I334">
            <v>29204.34</v>
          </cell>
          <cell r="K334">
            <v>0</v>
          </cell>
          <cell r="M334">
            <v>40</v>
          </cell>
          <cell r="N334" t="str">
            <v>-</v>
          </cell>
          <cell r="O334" t="str">
            <v xml:space="preserve">R1  </v>
          </cell>
          <cell r="Q334">
            <v>0</v>
          </cell>
          <cell r="S334">
            <v>0</v>
          </cell>
          <cell r="U334">
            <v>0</v>
          </cell>
          <cell r="W334">
            <v>0</v>
          </cell>
          <cell r="Y334">
            <v>0</v>
          </cell>
          <cell r="AA334">
            <v>0</v>
          </cell>
          <cell r="AC334">
            <v>0</v>
          </cell>
          <cell r="AE334">
            <v>0</v>
          </cell>
          <cell r="AG334">
            <v>0</v>
          </cell>
        </row>
        <row r="335">
          <cell r="A335" t="str">
            <v>16000</v>
          </cell>
          <cell r="G335" t="str">
            <v>1962</v>
          </cell>
          <cell r="I335">
            <v>6716.63</v>
          </cell>
          <cell r="K335">
            <v>0</v>
          </cell>
          <cell r="M335">
            <v>40</v>
          </cell>
          <cell r="N335" t="str">
            <v>-</v>
          </cell>
          <cell r="O335" t="str">
            <v xml:space="preserve">R1  </v>
          </cell>
          <cell r="Q335">
            <v>0</v>
          </cell>
          <cell r="S335">
            <v>0</v>
          </cell>
          <cell r="U335">
            <v>0</v>
          </cell>
          <cell r="W335">
            <v>0</v>
          </cell>
          <cell r="Y335">
            <v>0</v>
          </cell>
          <cell r="AA335">
            <v>0</v>
          </cell>
          <cell r="AC335">
            <v>0</v>
          </cell>
          <cell r="AE335">
            <v>0</v>
          </cell>
          <cell r="AG335">
            <v>0</v>
          </cell>
        </row>
        <row r="336">
          <cell r="A336" t="str">
            <v>16000</v>
          </cell>
          <cell r="G336" t="str">
            <v>1963</v>
          </cell>
          <cell r="I336">
            <v>113511</v>
          </cell>
          <cell r="K336">
            <v>0</v>
          </cell>
          <cell r="M336">
            <v>40</v>
          </cell>
          <cell r="N336" t="str">
            <v>-</v>
          </cell>
          <cell r="O336" t="str">
            <v xml:space="preserve">R1  </v>
          </cell>
          <cell r="Q336">
            <v>0</v>
          </cell>
          <cell r="S336">
            <v>0</v>
          </cell>
          <cell r="U336">
            <v>0</v>
          </cell>
          <cell r="W336">
            <v>0</v>
          </cell>
          <cell r="Y336">
            <v>0</v>
          </cell>
          <cell r="AA336">
            <v>0</v>
          </cell>
          <cell r="AC336">
            <v>0</v>
          </cell>
          <cell r="AE336">
            <v>0</v>
          </cell>
          <cell r="AG336">
            <v>0</v>
          </cell>
        </row>
        <row r="337">
          <cell r="A337" t="str">
            <v>16000</v>
          </cell>
          <cell r="G337" t="str">
            <v>1964</v>
          </cell>
          <cell r="I337">
            <v>131567.99</v>
          </cell>
          <cell r="K337">
            <v>0</v>
          </cell>
          <cell r="M337">
            <v>40</v>
          </cell>
          <cell r="N337" t="str">
            <v>-</v>
          </cell>
          <cell r="O337" t="str">
            <v xml:space="preserve">R1  </v>
          </cell>
          <cell r="Q337">
            <v>0</v>
          </cell>
          <cell r="S337">
            <v>0</v>
          </cell>
          <cell r="U337">
            <v>0</v>
          </cell>
          <cell r="W337">
            <v>0</v>
          </cell>
          <cell r="Y337">
            <v>0</v>
          </cell>
          <cell r="AA337">
            <v>0</v>
          </cell>
          <cell r="AC337">
            <v>0</v>
          </cell>
          <cell r="AE337">
            <v>0</v>
          </cell>
          <cell r="AG337">
            <v>0</v>
          </cell>
        </row>
        <row r="338">
          <cell r="A338" t="str">
            <v>16000</v>
          </cell>
          <cell r="G338" t="str">
            <v>1965</v>
          </cell>
          <cell r="I338">
            <v>231376.38</v>
          </cell>
          <cell r="K338">
            <v>0</v>
          </cell>
          <cell r="M338">
            <v>40</v>
          </cell>
          <cell r="N338" t="str">
            <v>-</v>
          </cell>
          <cell r="O338" t="str">
            <v xml:space="preserve">R1  </v>
          </cell>
          <cell r="Q338">
            <v>0</v>
          </cell>
          <cell r="S338">
            <v>0</v>
          </cell>
          <cell r="U338">
            <v>0</v>
          </cell>
          <cell r="W338">
            <v>0</v>
          </cell>
          <cell r="Y338">
            <v>0</v>
          </cell>
          <cell r="AA338">
            <v>0</v>
          </cell>
          <cell r="AC338">
            <v>0</v>
          </cell>
          <cell r="AE338">
            <v>0</v>
          </cell>
          <cell r="AG338">
            <v>0</v>
          </cell>
        </row>
        <row r="339">
          <cell r="A339" t="str">
            <v>16000</v>
          </cell>
          <cell r="G339" t="str">
            <v>1966</v>
          </cell>
          <cell r="I339">
            <v>433131.16</v>
          </cell>
          <cell r="K339">
            <v>0</v>
          </cell>
          <cell r="M339">
            <v>40</v>
          </cell>
          <cell r="N339" t="str">
            <v>-</v>
          </cell>
          <cell r="O339" t="str">
            <v xml:space="preserve">R1  </v>
          </cell>
          <cell r="Q339">
            <v>0</v>
          </cell>
          <cell r="S339">
            <v>0</v>
          </cell>
          <cell r="U339">
            <v>0</v>
          </cell>
          <cell r="W339">
            <v>0</v>
          </cell>
          <cell r="Y339">
            <v>0</v>
          </cell>
          <cell r="AA339">
            <v>0</v>
          </cell>
          <cell r="AC339">
            <v>0</v>
          </cell>
          <cell r="AE339">
            <v>0</v>
          </cell>
          <cell r="AG339">
            <v>0</v>
          </cell>
        </row>
        <row r="340">
          <cell r="A340" t="str">
            <v>16000</v>
          </cell>
          <cell r="G340" t="str">
            <v>1967</v>
          </cell>
          <cell r="I340">
            <v>147898.44</v>
          </cell>
          <cell r="K340">
            <v>0</v>
          </cell>
          <cell r="M340">
            <v>40</v>
          </cell>
          <cell r="N340" t="str">
            <v>-</v>
          </cell>
          <cell r="O340" t="str">
            <v xml:space="preserve">R1  </v>
          </cell>
          <cell r="Q340">
            <v>0</v>
          </cell>
          <cell r="S340">
            <v>0</v>
          </cell>
          <cell r="U340">
            <v>0</v>
          </cell>
          <cell r="W340">
            <v>0</v>
          </cell>
          <cell r="Y340">
            <v>0</v>
          </cell>
          <cell r="AA340">
            <v>0</v>
          </cell>
          <cell r="AC340">
            <v>0</v>
          </cell>
          <cell r="AE340">
            <v>0</v>
          </cell>
          <cell r="AG340">
            <v>0</v>
          </cell>
        </row>
        <row r="341">
          <cell r="A341" t="str">
            <v>16000</v>
          </cell>
          <cell r="G341" t="str">
            <v>1968</v>
          </cell>
          <cell r="I341">
            <v>696845.74</v>
          </cell>
          <cell r="K341">
            <v>0</v>
          </cell>
          <cell r="M341">
            <v>40</v>
          </cell>
          <cell r="N341" t="str">
            <v>-</v>
          </cell>
          <cell r="O341" t="str">
            <v xml:space="preserve">R1  </v>
          </cell>
          <cell r="Q341">
            <v>0</v>
          </cell>
          <cell r="S341">
            <v>0</v>
          </cell>
          <cell r="U341">
            <v>0</v>
          </cell>
          <cell r="W341">
            <v>0</v>
          </cell>
          <cell r="Y341">
            <v>0</v>
          </cell>
          <cell r="AA341">
            <v>0</v>
          </cell>
          <cell r="AC341">
            <v>0</v>
          </cell>
          <cell r="AE341">
            <v>0</v>
          </cell>
          <cell r="AG341">
            <v>0</v>
          </cell>
        </row>
        <row r="342">
          <cell r="A342" t="str">
            <v>16000</v>
          </cell>
          <cell r="G342" t="str">
            <v>1969</v>
          </cell>
          <cell r="I342">
            <v>341743.1</v>
          </cell>
          <cell r="K342">
            <v>0</v>
          </cell>
          <cell r="M342">
            <v>40</v>
          </cell>
          <cell r="N342" t="str">
            <v>-</v>
          </cell>
          <cell r="O342" t="str">
            <v xml:space="preserve">R1  </v>
          </cell>
          <cell r="Q342">
            <v>0</v>
          </cell>
          <cell r="S342">
            <v>0</v>
          </cell>
          <cell r="U342">
            <v>0</v>
          </cell>
          <cell r="W342">
            <v>0</v>
          </cell>
          <cell r="Y342">
            <v>0</v>
          </cell>
          <cell r="AA342">
            <v>0</v>
          </cell>
          <cell r="AC342">
            <v>0</v>
          </cell>
          <cell r="AE342">
            <v>0</v>
          </cell>
          <cell r="AG342">
            <v>0</v>
          </cell>
        </row>
        <row r="343">
          <cell r="A343" t="str">
            <v>16000</v>
          </cell>
          <cell r="G343" t="str">
            <v>1970</v>
          </cell>
          <cell r="I343">
            <v>436991</v>
          </cell>
          <cell r="K343">
            <v>0</v>
          </cell>
          <cell r="M343">
            <v>40</v>
          </cell>
          <cell r="N343" t="str">
            <v>-</v>
          </cell>
          <cell r="O343" t="str">
            <v xml:space="preserve">R1  </v>
          </cell>
          <cell r="Q343">
            <v>0</v>
          </cell>
          <cell r="S343">
            <v>0</v>
          </cell>
          <cell r="U343">
            <v>0</v>
          </cell>
          <cell r="W343">
            <v>0</v>
          </cell>
          <cell r="Y343">
            <v>0</v>
          </cell>
          <cell r="AA343">
            <v>0</v>
          </cell>
          <cell r="AC343">
            <v>0</v>
          </cell>
          <cell r="AE343">
            <v>0</v>
          </cell>
          <cell r="AG343">
            <v>0</v>
          </cell>
        </row>
        <row r="344">
          <cell r="A344" t="str">
            <v>16000</v>
          </cell>
          <cell r="G344" t="str">
            <v>1971</v>
          </cell>
          <cell r="I344">
            <v>68409.22</v>
          </cell>
          <cell r="K344">
            <v>0</v>
          </cell>
          <cell r="M344">
            <v>40</v>
          </cell>
          <cell r="N344" t="str">
            <v>-</v>
          </cell>
          <cell r="O344" t="str">
            <v xml:space="preserve">R1  </v>
          </cell>
          <cell r="Q344">
            <v>0</v>
          </cell>
          <cell r="S344">
            <v>0</v>
          </cell>
          <cell r="U344">
            <v>0</v>
          </cell>
          <cell r="W344">
            <v>0</v>
          </cell>
          <cell r="Y344">
            <v>0</v>
          </cell>
          <cell r="AA344">
            <v>0</v>
          </cell>
          <cell r="AC344">
            <v>0</v>
          </cell>
          <cell r="AE344">
            <v>0</v>
          </cell>
          <cell r="AG344">
            <v>0</v>
          </cell>
        </row>
        <row r="345">
          <cell r="A345" t="str">
            <v>16000</v>
          </cell>
          <cell r="G345" t="str">
            <v>1972</v>
          </cell>
          <cell r="I345">
            <v>59463.77</v>
          </cell>
          <cell r="K345">
            <v>0</v>
          </cell>
          <cell r="M345">
            <v>40</v>
          </cell>
          <cell r="N345" t="str">
            <v>-</v>
          </cell>
          <cell r="O345" t="str">
            <v xml:space="preserve">R1  </v>
          </cell>
          <cell r="Q345">
            <v>0</v>
          </cell>
          <cell r="S345">
            <v>0</v>
          </cell>
          <cell r="U345">
            <v>0</v>
          </cell>
          <cell r="W345">
            <v>0</v>
          </cell>
          <cell r="Y345">
            <v>0</v>
          </cell>
          <cell r="AA345">
            <v>0</v>
          </cell>
          <cell r="AC345">
            <v>0</v>
          </cell>
          <cell r="AE345">
            <v>0</v>
          </cell>
          <cell r="AG345">
            <v>0</v>
          </cell>
        </row>
        <row r="346">
          <cell r="A346" t="str">
            <v>16000</v>
          </cell>
          <cell r="G346" t="str">
            <v>1973</v>
          </cell>
          <cell r="I346">
            <v>146159.66</v>
          </cell>
          <cell r="K346">
            <v>0</v>
          </cell>
          <cell r="M346">
            <v>40</v>
          </cell>
          <cell r="N346" t="str">
            <v>-</v>
          </cell>
          <cell r="O346" t="str">
            <v xml:space="preserve">R1  </v>
          </cell>
          <cell r="Q346">
            <v>0</v>
          </cell>
          <cell r="S346">
            <v>0</v>
          </cell>
          <cell r="U346">
            <v>0</v>
          </cell>
          <cell r="W346">
            <v>0</v>
          </cell>
          <cell r="Y346">
            <v>0</v>
          </cell>
          <cell r="AA346">
            <v>0</v>
          </cell>
          <cell r="AC346">
            <v>0</v>
          </cell>
          <cell r="AE346">
            <v>0</v>
          </cell>
          <cell r="AG346">
            <v>0</v>
          </cell>
        </row>
        <row r="347">
          <cell r="A347" t="str">
            <v>16000</v>
          </cell>
          <cell r="G347" t="str">
            <v>1974</v>
          </cell>
          <cell r="I347">
            <v>34815.06</v>
          </cell>
          <cell r="K347">
            <v>0</v>
          </cell>
          <cell r="M347">
            <v>40</v>
          </cell>
          <cell r="N347" t="str">
            <v>-</v>
          </cell>
          <cell r="O347" t="str">
            <v xml:space="preserve">R1  </v>
          </cell>
          <cell r="Q347">
            <v>0</v>
          </cell>
          <cell r="S347">
            <v>0</v>
          </cell>
          <cell r="U347">
            <v>0</v>
          </cell>
          <cell r="W347">
            <v>0</v>
          </cell>
          <cell r="Y347">
            <v>0</v>
          </cell>
          <cell r="AA347">
            <v>0</v>
          </cell>
          <cell r="AC347">
            <v>0</v>
          </cell>
          <cell r="AE347">
            <v>0</v>
          </cell>
          <cell r="AG347">
            <v>0</v>
          </cell>
        </row>
        <row r="348">
          <cell r="A348" t="str">
            <v>16000</v>
          </cell>
          <cell r="G348" t="str">
            <v>1975</v>
          </cell>
          <cell r="I348">
            <v>50545.54</v>
          </cell>
          <cell r="K348">
            <v>0</v>
          </cell>
          <cell r="M348">
            <v>40</v>
          </cell>
          <cell r="N348" t="str">
            <v>-</v>
          </cell>
          <cell r="O348" t="str">
            <v xml:space="preserve">R1  </v>
          </cell>
          <cell r="Q348">
            <v>0</v>
          </cell>
          <cell r="S348">
            <v>0</v>
          </cell>
          <cell r="U348">
            <v>0</v>
          </cell>
          <cell r="W348">
            <v>0</v>
          </cell>
          <cell r="Y348">
            <v>0</v>
          </cell>
          <cell r="AA348">
            <v>0</v>
          </cell>
          <cell r="AC348">
            <v>0</v>
          </cell>
          <cell r="AE348">
            <v>0</v>
          </cell>
          <cell r="AG348">
            <v>0</v>
          </cell>
        </row>
        <row r="349">
          <cell r="A349" t="str">
            <v>16000</v>
          </cell>
          <cell r="G349" t="str">
            <v>1976</v>
          </cell>
          <cell r="I349">
            <v>86.96</v>
          </cell>
          <cell r="K349">
            <v>0</v>
          </cell>
          <cell r="M349">
            <v>40</v>
          </cell>
          <cell r="N349" t="str">
            <v>-</v>
          </cell>
          <cell r="O349" t="str">
            <v xml:space="preserve">R1  </v>
          </cell>
          <cell r="Q349">
            <v>0</v>
          </cell>
          <cell r="S349">
            <v>0</v>
          </cell>
          <cell r="U349">
            <v>0</v>
          </cell>
          <cell r="W349">
            <v>0</v>
          </cell>
          <cell r="Y349">
            <v>0</v>
          </cell>
          <cell r="AA349">
            <v>0</v>
          </cell>
          <cell r="AC349">
            <v>0</v>
          </cell>
          <cell r="AE349">
            <v>0</v>
          </cell>
          <cell r="AG349">
            <v>0</v>
          </cell>
        </row>
        <row r="350">
          <cell r="A350" t="str">
            <v>16000</v>
          </cell>
          <cell r="G350" t="str">
            <v>1977</v>
          </cell>
          <cell r="I350">
            <v>640596.22</v>
          </cell>
          <cell r="K350">
            <v>0</v>
          </cell>
          <cell r="M350">
            <v>40</v>
          </cell>
          <cell r="N350" t="str">
            <v>-</v>
          </cell>
          <cell r="O350" t="str">
            <v xml:space="preserve">R1  </v>
          </cell>
          <cell r="Q350">
            <v>0</v>
          </cell>
          <cell r="S350">
            <v>0</v>
          </cell>
          <cell r="U350">
            <v>0</v>
          </cell>
          <cell r="W350">
            <v>0</v>
          </cell>
          <cell r="Y350">
            <v>0</v>
          </cell>
          <cell r="AA350">
            <v>0</v>
          </cell>
          <cell r="AC350">
            <v>0</v>
          </cell>
          <cell r="AE350">
            <v>0</v>
          </cell>
          <cell r="AG350">
            <v>0</v>
          </cell>
        </row>
        <row r="351">
          <cell r="A351" t="str">
            <v>16000</v>
          </cell>
          <cell r="G351" t="str">
            <v>1978</v>
          </cell>
          <cell r="I351">
            <v>794310.28</v>
          </cell>
          <cell r="K351">
            <v>0</v>
          </cell>
          <cell r="M351">
            <v>40</v>
          </cell>
          <cell r="N351" t="str">
            <v>-</v>
          </cell>
          <cell r="O351" t="str">
            <v xml:space="preserve">R1  </v>
          </cell>
          <cell r="Q351">
            <v>0</v>
          </cell>
          <cell r="S351">
            <v>0</v>
          </cell>
          <cell r="U351">
            <v>0</v>
          </cell>
          <cell r="W351">
            <v>0</v>
          </cell>
          <cell r="Y351">
            <v>0</v>
          </cell>
          <cell r="AA351">
            <v>0</v>
          </cell>
          <cell r="AC351">
            <v>0</v>
          </cell>
          <cell r="AE351">
            <v>0</v>
          </cell>
          <cell r="AG351">
            <v>0</v>
          </cell>
        </row>
        <row r="352">
          <cell r="A352" t="str">
            <v>16000</v>
          </cell>
          <cell r="G352" t="str">
            <v>1979</v>
          </cell>
          <cell r="I352">
            <v>149613.53</v>
          </cell>
          <cell r="K352">
            <v>0</v>
          </cell>
          <cell r="M352">
            <v>40</v>
          </cell>
          <cell r="N352" t="str">
            <v>-</v>
          </cell>
          <cell r="O352" t="str">
            <v xml:space="preserve">R1  </v>
          </cell>
          <cell r="Q352">
            <v>0</v>
          </cell>
          <cell r="S352">
            <v>0</v>
          </cell>
          <cell r="U352">
            <v>0</v>
          </cell>
          <cell r="W352">
            <v>0</v>
          </cell>
          <cell r="Y352">
            <v>0</v>
          </cell>
          <cell r="AA352">
            <v>0</v>
          </cell>
          <cell r="AC352">
            <v>0</v>
          </cell>
          <cell r="AE352">
            <v>0</v>
          </cell>
          <cell r="AG352">
            <v>0</v>
          </cell>
        </row>
        <row r="353">
          <cell r="A353" t="str">
            <v>16000</v>
          </cell>
          <cell r="G353" t="str">
            <v>1980</v>
          </cell>
          <cell r="I353">
            <v>1548929.62</v>
          </cell>
          <cell r="K353">
            <v>0</v>
          </cell>
          <cell r="M353">
            <v>40</v>
          </cell>
          <cell r="N353" t="str">
            <v>-</v>
          </cell>
          <cell r="O353" t="str">
            <v xml:space="preserve">R1  </v>
          </cell>
          <cell r="Q353">
            <v>0</v>
          </cell>
          <cell r="S353">
            <v>0</v>
          </cell>
          <cell r="U353">
            <v>0</v>
          </cell>
          <cell r="W353">
            <v>0</v>
          </cell>
          <cell r="Y353">
            <v>0</v>
          </cell>
          <cell r="AA353">
            <v>0</v>
          </cell>
          <cell r="AC353">
            <v>0</v>
          </cell>
          <cell r="AE353">
            <v>0</v>
          </cell>
          <cell r="AG353">
            <v>0</v>
          </cell>
        </row>
        <row r="354">
          <cell r="A354" t="str">
            <v>16000</v>
          </cell>
          <cell r="G354" t="str">
            <v>1981</v>
          </cell>
          <cell r="I354">
            <v>1076192.72</v>
          </cell>
          <cell r="K354">
            <v>62272.35</v>
          </cell>
          <cell r="M354">
            <v>40</v>
          </cell>
          <cell r="N354" t="str">
            <v>-</v>
          </cell>
          <cell r="O354" t="str">
            <v xml:space="preserve">R1  </v>
          </cell>
          <cell r="Q354">
            <v>0</v>
          </cell>
          <cell r="S354">
            <v>0</v>
          </cell>
          <cell r="U354">
            <v>62272.35</v>
          </cell>
          <cell r="W354">
            <v>24.09</v>
          </cell>
          <cell r="Y354">
            <v>19.7</v>
          </cell>
          <cell r="AA354">
            <v>0.1822</v>
          </cell>
          <cell r="AC354">
            <v>4.1500000000000002E-2</v>
          </cell>
          <cell r="AE354">
            <v>2584.3000000000002</v>
          </cell>
          <cell r="AG354">
            <v>11346.02</v>
          </cell>
        </row>
        <row r="355">
          <cell r="A355" t="str">
            <v>16000</v>
          </cell>
          <cell r="G355" t="str">
            <v>1982</v>
          </cell>
          <cell r="I355">
            <v>1081955.74</v>
          </cell>
          <cell r="K355">
            <v>133469.51</v>
          </cell>
          <cell r="M355">
            <v>40</v>
          </cell>
          <cell r="N355" t="str">
            <v>-</v>
          </cell>
          <cell r="O355" t="str">
            <v xml:space="preserve">R1  </v>
          </cell>
          <cell r="Q355">
            <v>0</v>
          </cell>
          <cell r="S355">
            <v>0</v>
          </cell>
          <cell r="U355">
            <v>133469.51</v>
          </cell>
          <cell r="W355">
            <v>24.72</v>
          </cell>
          <cell r="Y355">
            <v>20.27</v>
          </cell>
          <cell r="AA355">
            <v>0.18</v>
          </cell>
          <cell r="AC355">
            <v>4.0500000000000001E-2</v>
          </cell>
          <cell r="AE355">
            <v>5405.52</v>
          </cell>
          <cell r="AG355">
            <v>24024.51</v>
          </cell>
        </row>
        <row r="356">
          <cell r="A356" t="str">
            <v>16000</v>
          </cell>
          <cell r="G356" t="str">
            <v>1983</v>
          </cell>
          <cell r="I356">
            <v>1028553.1</v>
          </cell>
          <cell r="K356">
            <v>159541.51999999999</v>
          </cell>
          <cell r="M356">
            <v>40</v>
          </cell>
          <cell r="N356" t="str">
            <v>-</v>
          </cell>
          <cell r="O356" t="str">
            <v xml:space="preserve">R1  </v>
          </cell>
          <cell r="Q356">
            <v>0</v>
          </cell>
          <cell r="S356">
            <v>0</v>
          </cell>
          <cell r="U356">
            <v>159541.51999999999</v>
          </cell>
          <cell r="W356">
            <v>25.36</v>
          </cell>
          <cell r="Y356">
            <v>20.85</v>
          </cell>
          <cell r="AA356">
            <v>0.17780000000000001</v>
          </cell>
          <cell r="AC356">
            <v>3.9399999999999998E-2</v>
          </cell>
          <cell r="AE356">
            <v>6285.94</v>
          </cell>
          <cell r="AG356">
            <v>28366.48</v>
          </cell>
        </row>
        <row r="357">
          <cell r="A357" t="str">
            <v>16000</v>
          </cell>
          <cell r="G357" t="str">
            <v>1984</v>
          </cell>
          <cell r="I357">
            <v>2424608.5499999998</v>
          </cell>
          <cell r="K357">
            <v>454757.48</v>
          </cell>
          <cell r="M357">
            <v>40</v>
          </cell>
          <cell r="N357" t="str">
            <v>-</v>
          </cell>
          <cell r="O357" t="str">
            <v xml:space="preserve">R1  </v>
          </cell>
          <cell r="Q357">
            <v>0</v>
          </cell>
          <cell r="S357">
            <v>0</v>
          </cell>
          <cell r="U357">
            <v>454757.48</v>
          </cell>
          <cell r="W357">
            <v>26</v>
          </cell>
          <cell r="Y357">
            <v>21.44</v>
          </cell>
          <cell r="AA357">
            <v>0.1754</v>
          </cell>
          <cell r="AC357">
            <v>3.85E-2</v>
          </cell>
          <cell r="AE357">
            <v>17508.16</v>
          </cell>
          <cell r="AG357">
            <v>79764.460000000006</v>
          </cell>
        </row>
        <row r="358">
          <cell r="A358" t="str">
            <v>16000</v>
          </cell>
          <cell r="G358" t="str">
            <v>1985</v>
          </cell>
          <cell r="I358">
            <v>1319329.72</v>
          </cell>
          <cell r="K358">
            <v>287257.14</v>
          </cell>
          <cell r="M358">
            <v>40</v>
          </cell>
          <cell r="N358" t="str">
            <v>-</v>
          </cell>
          <cell r="O358" t="str">
            <v xml:space="preserve">R1  </v>
          </cell>
          <cell r="Q358">
            <v>0</v>
          </cell>
          <cell r="S358">
            <v>0</v>
          </cell>
          <cell r="U358">
            <v>287257.14</v>
          </cell>
          <cell r="W358">
            <v>26.65</v>
          </cell>
          <cell r="Y358">
            <v>22.04</v>
          </cell>
          <cell r="AA358">
            <v>0.17299999999999999</v>
          </cell>
          <cell r="AC358">
            <v>3.7499999999999999E-2</v>
          </cell>
          <cell r="AE358">
            <v>10772.14</v>
          </cell>
          <cell r="AG358">
            <v>49695.49</v>
          </cell>
        </row>
        <row r="359">
          <cell r="A359" t="str">
            <v>16000</v>
          </cell>
          <cell r="G359" t="str">
            <v>1986</v>
          </cell>
          <cell r="I359">
            <v>1184850.78</v>
          </cell>
          <cell r="K359">
            <v>283838.98</v>
          </cell>
          <cell r="M359">
            <v>40</v>
          </cell>
          <cell r="N359" t="str">
            <v>-</v>
          </cell>
          <cell r="O359" t="str">
            <v xml:space="preserve">R1  </v>
          </cell>
          <cell r="Q359">
            <v>0</v>
          </cell>
          <cell r="S359">
            <v>0</v>
          </cell>
          <cell r="U359">
            <v>283838.98</v>
          </cell>
          <cell r="W359">
            <v>27.31</v>
          </cell>
          <cell r="Y359">
            <v>22.64</v>
          </cell>
          <cell r="AA359">
            <v>0.17100000000000001</v>
          </cell>
          <cell r="AC359">
            <v>3.6600000000000001E-2</v>
          </cell>
          <cell r="AE359">
            <v>10388.51</v>
          </cell>
          <cell r="AG359">
            <v>48536.47</v>
          </cell>
        </row>
        <row r="360">
          <cell r="A360" t="str">
            <v>16000</v>
          </cell>
          <cell r="G360" t="str">
            <v>1987</v>
          </cell>
          <cell r="I360">
            <v>3335114.03</v>
          </cell>
          <cell r="K360">
            <v>860973.32</v>
          </cell>
          <cell r="M360">
            <v>40</v>
          </cell>
          <cell r="N360" t="str">
            <v>-</v>
          </cell>
          <cell r="O360" t="str">
            <v xml:space="preserve">R1  </v>
          </cell>
          <cell r="Q360">
            <v>0</v>
          </cell>
          <cell r="S360">
            <v>0</v>
          </cell>
          <cell r="U360">
            <v>860973.32</v>
          </cell>
          <cell r="W360">
            <v>27.97</v>
          </cell>
          <cell r="Y360">
            <v>23.26</v>
          </cell>
          <cell r="AA360">
            <v>0.16839999999999999</v>
          </cell>
          <cell r="AC360">
            <v>3.5799999999999998E-2</v>
          </cell>
          <cell r="AE360">
            <v>30822.84</v>
          </cell>
          <cell r="AG360">
            <v>144987.91</v>
          </cell>
        </row>
        <row r="361">
          <cell r="A361" t="str">
            <v>16000</v>
          </cell>
          <cell r="G361" t="str">
            <v>1988</v>
          </cell>
          <cell r="I361">
            <v>679639.83</v>
          </cell>
          <cell r="K361">
            <v>186403.73</v>
          </cell>
          <cell r="M361">
            <v>40</v>
          </cell>
          <cell r="N361" t="str">
            <v>-</v>
          </cell>
          <cell r="O361" t="str">
            <v xml:space="preserve">R1  </v>
          </cell>
          <cell r="Q361">
            <v>0</v>
          </cell>
          <cell r="S361">
            <v>0</v>
          </cell>
          <cell r="U361">
            <v>186403.73</v>
          </cell>
          <cell r="W361">
            <v>28.63</v>
          </cell>
          <cell r="Y361">
            <v>23.88</v>
          </cell>
          <cell r="AA361">
            <v>0.16589999999999999</v>
          </cell>
          <cell r="AC361">
            <v>3.49E-2</v>
          </cell>
          <cell r="AE361">
            <v>6505.49</v>
          </cell>
          <cell r="AG361">
            <v>30924.38</v>
          </cell>
        </row>
        <row r="362">
          <cell r="A362" t="str">
            <v>16000</v>
          </cell>
          <cell r="G362" t="str">
            <v>1989</v>
          </cell>
          <cell r="I362">
            <v>1912073.38</v>
          </cell>
          <cell r="K362">
            <v>555733.78</v>
          </cell>
          <cell r="M362">
            <v>40</v>
          </cell>
          <cell r="N362" t="str">
            <v>-</v>
          </cell>
          <cell r="O362" t="str">
            <v xml:space="preserve">R1  </v>
          </cell>
          <cell r="Q362">
            <v>0</v>
          </cell>
          <cell r="S362">
            <v>0</v>
          </cell>
          <cell r="U362">
            <v>555733.78</v>
          </cell>
          <cell r="W362">
            <v>29.3</v>
          </cell>
          <cell r="Y362">
            <v>24.51</v>
          </cell>
          <cell r="AA362">
            <v>0.16350000000000001</v>
          </cell>
          <cell r="AC362">
            <v>3.4099999999999998E-2</v>
          </cell>
          <cell r="AE362">
            <v>18950.52</v>
          </cell>
          <cell r="AG362">
            <v>90862.47</v>
          </cell>
        </row>
        <row r="363">
          <cell r="A363" t="str">
            <v>16000</v>
          </cell>
          <cell r="G363" t="str">
            <v>1990</v>
          </cell>
          <cell r="I363">
            <v>12341827.550000001</v>
          </cell>
          <cell r="K363">
            <v>3716951.26</v>
          </cell>
          <cell r="M363">
            <v>40</v>
          </cell>
          <cell r="N363" t="str">
            <v>-</v>
          </cell>
          <cell r="O363" t="str">
            <v xml:space="preserve">R1  </v>
          </cell>
          <cell r="Q363">
            <v>0</v>
          </cell>
          <cell r="S363">
            <v>0</v>
          </cell>
          <cell r="U363">
            <v>3716951.26</v>
          </cell>
          <cell r="W363">
            <v>29.98</v>
          </cell>
          <cell r="Y363">
            <v>25.14</v>
          </cell>
          <cell r="AA363">
            <v>0.16139999999999999</v>
          </cell>
          <cell r="AC363">
            <v>3.3399999999999999E-2</v>
          </cell>
          <cell r="AE363">
            <v>124146.17</v>
          </cell>
          <cell r="AG363">
            <v>599915.93000000005</v>
          </cell>
        </row>
        <row r="364">
          <cell r="A364" t="str">
            <v>16000</v>
          </cell>
          <cell r="G364" t="str">
            <v>1991</v>
          </cell>
          <cell r="I364">
            <v>1916996.45</v>
          </cell>
          <cell r="K364">
            <v>601548.82999999996</v>
          </cell>
          <cell r="M364">
            <v>40</v>
          </cell>
          <cell r="N364" t="str">
            <v>-</v>
          </cell>
          <cell r="O364" t="str">
            <v xml:space="preserve">R1  </v>
          </cell>
          <cell r="Q364">
            <v>0</v>
          </cell>
          <cell r="S364">
            <v>0</v>
          </cell>
          <cell r="U364">
            <v>601548.82999999996</v>
          </cell>
          <cell r="W364">
            <v>30.66</v>
          </cell>
          <cell r="Y364">
            <v>25.78</v>
          </cell>
          <cell r="AA364">
            <v>0.15920000000000001</v>
          </cell>
          <cell r="AC364">
            <v>3.2599999999999997E-2</v>
          </cell>
          <cell r="AE364">
            <v>19610.490000000002</v>
          </cell>
          <cell r="AG364">
            <v>95766.57</v>
          </cell>
        </row>
        <row r="365">
          <cell r="A365" t="str">
            <v>16000</v>
          </cell>
          <cell r="G365" t="str">
            <v>1992</v>
          </cell>
          <cell r="I365">
            <v>1486629.51</v>
          </cell>
          <cell r="K365">
            <v>476659.96</v>
          </cell>
          <cell r="M365">
            <v>40</v>
          </cell>
          <cell r="N365" t="str">
            <v>-</v>
          </cell>
          <cell r="O365" t="str">
            <v xml:space="preserve">R1  </v>
          </cell>
          <cell r="Q365">
            <v>0</v>
          </cell>
          <cell r="S365">
            <v>0</v>
          </cell>
          <cell r="U365">
            <v>476659.96</v>
          </cell>
          <cell r="W365">
            <v>31.34</v>
          </cell>
          <cell r="Y365">
            <v>26.43</v>
          </cell>
          <cell r="AA365">
            <v>0.15670000000000001</v>
          </cell>
          <cell r="AC365">
            <v>3.1899999999999998E-2</v>
          </cell>
          <cell r="AE365">
            <v>15205.45</v>
          </cell>
          <cell r="AG365">
            <v>74692.62</v>
          </cell>
        </row>
        <row r="366">
          <cell r="A366" t="str">
            <v>16000</v>
          </cell>
          <cell r="G366" t="str">
            <v>1993</v>
          </cell>
          <cell r="I366">
            <v>51446129.130000003</v>
          </cell>
          <cell r="K366">
            <v>16352961.67</v>
          </cell>
          <cell r="M366">
            <v>40</v>
          </cell>
          <cell r="N366" t="str">
            <v>-</v>
          </cell>
          <cell r="O366" t="str">
            <v xml:space="preserve">R1  </v>
          </cell>
          <cell r="Q366">
            <v>0</v>
          </cell>
          <cell r="S366">
            <v>0</v>
          </cell>
          <cell r="U366">
            <v>16352961.67</v>
          </cell>
          <cell r="W366">
            <v>32.03</v>
          </cell>
          <cell r="Y366">
            <v>27.09</v>
          </cell>
          <cell r="AA366">
            <v>0.1542</v>
          </cell>
          <cell r="AC366">
            <v>3.1199999999999999E-2</v>
          </cell>
          <cell r="AE366">
            <v>510212.4</v>
          </cell>
          <cell r="AG366">
            <v>2521626.69</v>
          </cell>
        </row>
        <row r="367">
          <cell r="A367" t="str">
            <v>16000</v>
          </cell>
          <cell r="G367" t="str">
            <v>1994</v>
          </cell>
          <cell r="I367">
            <v>7945788.3399999999</v>
          </cell>
          <cell r="K367">
            <v>2539726.2400000002</v>
          </cell>
          <cell r="M367">
            <v>40</v>
          </cell>
          <cell r="N367" t="str">
            <v>-</v>
          </cell>
          <cell r="O367" t="str">
            <v xml:space="preserve">R1  </v>
          </cell>
          <cell r="Q367">
            <v>0</v>
          </cell>
          <cell r="S367">
            <v>0</v>
          </cell>
          <cell r="U367">
            <v>2539726.2400000002</v>
          </cell>
          <cell r="W367">
            <v>32.72</v>
          </cell>
          <cell r="Y367">
            <v>27.75</v>
          </cell>
          <cell r="AA367">
            <v>0.15190000000000001</v>
          </cell>
          <cell r="AC367">
            <v>3.0599999999999999E-2</v>
          </cell>
          <cell r="AE367">
            <v>77715.62</v>
          </cell>
          <cell r="AG367">
            <v>385784.42</v>
          </cell>
        </row>
        <row r="368">
          <cell r="A368" t="str">
            <v>16000</v>
          </cell>
          <cell r="G368" t="str">
            <v>1995</v>
          </cell>
          <cell r="I368">
            <v>2353324.84</v>
          </cell>
          <cell r="K368">
            <v>782582.1</v>
          </cell>
          <cell r="M368">
            <v>40</v>
          </cell>
          <cell r="N368" t="str">
            <v>-</v>
          </cell>
          <cell r="O368" t="str">
            <v xml:space="preserve">R1  </v>
          </cell>
          <cell r="Q368">
            <v>0</v>
          </cell>
          <cell r="S368">
            <v>0</v>
          </cell>
          <cell r="U368">
            <v>782582.1</v>
          </cell>
          <cell r="W368">
            <v>33.409999999999997</v>
          </cell>
          <cell r="Y368">
            <v>28.41</v>
          </cell>
          <cell r="AA368">
            <v>0.1497</v>
          </cell>
          <cell r="AC368">
            <v>2.9899999999999999E-2</v>
          </cell>
          <cell r="AE368">
            <v>23399.200000000001</v>
          </cell>
          <cell r="AG368">
            <v>117152.54</v>
          </cell>
        </row>
        <row r="369">
          <cell r="A369" t="str">
            <v>16000</v>
          </cell>
          <cell r="G369" t="str">
            <v>1996</v>
          </cell>
          <cell r="I369">
            <v>1145991.29</v>
          </cell>
          <cell r="K369">
            <v>384047.39</v>
          </cell>
          <cell r="M369">
            <v>40</v>
          </cell>
          <cell r="N369" t="str">
            <v>-</v>
          </cell>
          <cell r="O369" t="str">
            <v xml:space="preserve">R1  </v>
          </cell>
          <cell r="Q369">
            <v>0</v>
          </cell>
          <cell r="S369">
            <v>0</v>
          </cell>
          <cell r="U369">
            <v>384047.39</v>
          </cell>
          <cell r="W369">
            <v>34.11</v>
          </cell>
          <cell r="Y369">
            <v>29.08</v>
          </cell>
          <cell r="AA369">
            <v>0.14749999999999999</v>
          </cell>
          <cell r="AC369">
            <v>2.93E-2</v>
          </cell>
          <cell r="AE369">
            <v>11252.59</v>
          </cell>
          <cell r="AG369">
            <v>56646.99</v>
          </cell>
        </row>
        <row r="370">
          <cell r="A370" t="str">
            <v>16000</v>
          </cell>
          <cell r="G370" t="str">
            <v>1997</v>
          </cell>
          <cell r="I370">
            <v>4144606.62</v>
          </cell>
          <cell r="K370">
            <v>1368264.22</v>
          </cell>
          <cell r="M370">
            <v>40</v>
          </cell>
          <cell r="N370" t="str">
            <v>-</v>
          </cell>
          <cell r="O370" t="str">
            <v xml:space="preserve">R1  </v>
          </cell>
          <cell r="Q370">
            <v>0</v>
          </cell>
          <cell r="S370">
            <v>0</v>
          </cell>
          <cell r="U370">
            <v>1368264.22</v>
          </cell>
          <cell r="W370">
            <v>34.81</v>
          </cell>
          <cell r="Y370">
            <v>29.75</v>
          </cell>
          <cell r="AA370">
            <v>0.1454</v>
          </cell>
          <cell r="AC370">
            <v>2.87E-2</v>
          </cell>
          <cell r="AE370">
            <v>39269.18</v>
          </cell>
          <cell r="AG370">
            <v>198945.62</v>
          </cell>
        </row>
        <row r="371">
          <cell r="A371" t="str">
            <v>16000</v>
          </cell>
          <cell r="G371" t="str">
            <v>1998</v>
          </cell>
          <cell r="I371">
            <v>6199608.4400000004</v>
          </cell>
          <cell r="K371">
            <v>2095156.86</v>
          </cell>
          <cell r="M371">
            <v>40</v>
          </cell>
          <cell r="N371" t="str">
            <v>-</v>
          </cell>
          <cell r="O371" t="str">
            <v xml:space="preserve">R1  </v>
          </cell>
          <cell r="Q371">
            <v>0</v>
          </cell>
          <cell r="S371">
            <v>0</v>
          </cell>
          <cell r="U371">
            <v>2095156.86</v>
          </cell>
          <cell r="W371">
            <v>35.520000000000003</v>
          </cell>
          <cell r="Y371">
            <v>30.43</v>
          </cell>
          <cell r="AA371">
            <v>0.14330000000000001</v>
          </cell>
          <cell r="AC371">
            <v>2.8199999999999999E-2</v>
          </cell>
          <cell r="AE371">
            <v>59083.42</v>
          </cell>
          <cell r="AG371">
            <v>300235.98</v>
          </cell>
        </row>
        <row r="372">
          <cell r="A372" t="str">
            <v>16000</v>
          </cell>
          <cell r="G372" t="str">
            <v>1999</v>
          </cell>
          <cell r="I372">
            <v>2929600.51</v>
          </cell>
          <cell r="K372">
            <v>1466399.26</v>
          </cell>
          <cell r="M372">
            <v>40</v>
          </cell>
          <cell r="N372" t="str">
            <v>-</v>
          </cell>
          <cell r="O372" t="str">
            <v xml:space="preserve">R1  </v>
          </cell>
          <cell r="Q372">
            <v>0</v>
          </cell>
          <cell r="S372">
            <v>0</v>
          </cell>
          <cell r="U372">
            <v>1466399.26</v>
          </cell>
          <cell r="W372">
            <v>36.229999999999997</v>
          </cell>
          <cell r="Y372">
            <v>31.11</v>
          </cell>
          <cell r="AA372">
            <v>0.14130000000000001</v>
          </cell>
          <cell r="AC372">
            <v>2.76E-2</v>
          </cell>
          <cell r="AE372">
            <v>40472.620000000003</v>
          </cell>
          <cell r="AG372">
            <v>207202.22</v>
          </cell>
        </row>
        <row r="373">
          <cell r="A373" t="str">
            <v>16000</v>
          </cell>
          <cell r="G373" t="str">
            <v>2000</v>
          </cell>
          <cell r="I373">
            <v>2090352.93</v>
          </cell>
          <cell r="K373">
            <v>716512.45</v>
          </cell>
          <cell r="M373">
            <v>40</v>
          </cell>
          <cell r="N373" t="str">
            <v>-</v>
          </cell>
          <cell r="O373" t="str">
            <v xml:space="preserve">R1  </v>
          </cell>
          <cell r="Q373">
            <v>0</v>
          </cell>
          <cell r="S373">
            <v>0</v>
          </cell>
          <cell r="U373">
            <v>716512.45</v>
          </cell>
          <cell r="W373">
            <v>36.950000000000003</v>
          </cell>
          <cell r="Y373">
            <v>31.8</v>
          </cell>
          <cell r="AA373">
            <v>0.1394</v>
          </cell>
          <cell r="AC373">
            <v>2.7099999999999999E-2</v>
          </cell>
          <cell r="AE373">
            <v>19417.490000000002</v>
          </cell>
          <cell r="AG373">
            <v>99881.84</v>
          </cell>
        </row>
        <row r="374">
          <cell r="A374" t="str">
            <v>16000</v>
          </cell>
          <cell r="G374" t="str">
            <v>2001</v>
          </cell>
          <cell r="I374">
            <v>393011.58</v>
          </cell>
          <cell r="K374">
            <v>138732.95000000001</v>
          </cell>
          <cell r="M374">
            <v>40</v>
          </cell>
          <cell r="N374" t="str">
            <v>-</v>
          </cell>
          <cell r="O374" t="str">
            <v xml:space="preserve">R1  </v>
          </cell>
          <cell r="Q374">
            <v>0</v>
          </cell>
          <cell r="S374">
            <v>0</v>
          </cell>
          <cell r="U374">
            <v>138732.95000000001</v>
          </cell>
          <cell r="W374">
            <v>37.67</v>
          </cell>
          <cell r="Y374">
            <v>32.49</v>
          </cell>
          <cell r="AA374">
            <v>0.13750000000000001</v>
          </cell>
          <cell r="AC374">
            <v>2.6499999999999999E-2</v>
          </cell>
          <cell r="AE374">
            <v>3676.42</v>
          </cell>
          <cell r="AG374">
            <v>19075.78</v>
          </cell>
        </row>
        <row r="375">
          <cell r="A375" t="str">
            <v>Total 16000</v>
          </cell>
          <cell r="E375" t="str">
            <v>Total Station and Office Buildings</v>
          </cell>
          <cell r="I375">
            <v>116249859.57000004</v>
          </cell>
          <cell r="K375">
            <v>33623791.000000007</v>
          </cell>
          <cell r="S375">
            <v>0</v>
          </cell>
          <cell r="U375">
            <v>33623791.000000007</v>
          </cell>
          <cell r="Y375">
            <v>27.02</v>
          </cell>
          <cell r="AA375">
            <v>0.1542</v>
          </cell>
          <cell r="AC375">
            <v>3.1300000000000001E-2</v>
          </cell>
          <cell r="AE375">
            <v>1052684.47</v>
          </cell>
          <cell r="AG375">
            <v>5185435.3900000006</v>
          </cell>
        </row>
        <row r="377">
          <cell r="A377" t="str">
            <v>17000</v>
          </cell>
          <cell r="C377" t="str">
            <v>17</v>
          </cell>
          <cell r="E377" t="str">
            <v>Roadway Buildings</v>
          </cell>
          <cell r="G377" t="str">
            <v>1942</v>
          </cell>
          <cell r="I377">
            <v>1497</v>
          </cell>
          <cell r="K377">
            <v>1267</v>
          </cell>
          <cell r="M377">
            <v>38</v>
          </cell>
          <cell r="N377" t="str">
            <v>-</v>
          </cell>
          <cell r="O377" t="str">
            <v xml:space="preserve">S3  </v>
          </cell>
          <cell r="Q377">
            <v>0</v>
          </cell>
          <cell r="S377">
            <v>0</v>
          </cell>
          <cell r="U377">
            <v>1267</v>
          </cell>
          <cell r="W377">
            <v>1.78</v>
          </cell>
          <cell r="Y377">
            <v>0.78</v>
          </cell>
          <cell r="AA377">
            <v>0.56179999999999997</v>
          </cell>
          <cell r="AC377">
            <v>0.56179999999999997</v>
          </cell>
          <cell r="AE377">
            <v>711.8</v>
          </cell>
          <cell r="AG377">
            <v>711.8</v>
          </cell>
        </row>
        <row r="378">
          <cell r="A378" t="str">
            <v>17000</v>
          </cell>
          <cell r="G378" t="str">
            <v>1945</v>
          </cell>
          <cell r="I378">
            <v>113.42</v>
          </cell>
          <cell r="K378">
            <v>104.93</v>
          </cell>
          <cell r="M378">
            <v>38</v>
          </cell>
          <cell r="N378" t="str">
            <v>-</v>
          </cell>
          <cell r="O378" t="str">
            <v xml:space="preserve">S3  </v>
          </cell>
          <cell r="Q378">
            <v>0</v>
          </cell>
          <cell r="S378">
            <v>0</v>
          </cell>
          <cell r="U378">
            <v>104.93</v>
          </cell>
          <cell r="W378">
            <v>2.25</v>
          </cell>
          <cell r="Y378">
            <v>1.17</v>
          </cell>
          <cell r="AA378">
            <v>0.48</v>
          </cell>
          <cell r="AC378">
            <v>0.44440000000000002</v>
          </cell>
          <cell r="AE378">
            <v>46.63</v>
          </cell>
          <cell r="AG378">
            <v>50.37</v>
          </cell>
        </row>
        <row r="379">
          <cell r="A379" t="str">
            <v>17000</v>
          </cell>
          <cell r="G379" t="str">
            <v>1946</v>
          </cell>
          <cell r="I379">
            <v>260</v>
          </cell>
          <cell r="K379">
            <v>221.12</v>
          </cell>
          <cell r="M379">
            <v>38</v>
          </cell>
          <cell r="N379" t="str">
            <v>-</v>
          </cell>
          <cell r="O379" t="str">
            <v xml:space="preserve">S3  </v>
          </cell>
          <cell r="Q379">
            <v>0</v>
          </cell>
          <cell r="S379">
            <v>0</v>
          </cell>
          <cell r="U379">
            <v>221.12</v>
          </cell>
          <cell r="W379">
            <v>2.42</v>
          </cell>
          <cell r="Y379">
            <v>1.3</v>
          </cell>
          <cell r="AA379">
            <v>0.46279999999999999</v>
          </cell>
          <cell r="AC379">
            <v>0.41320000000000001</v>
          </cell>
          <cell r="AE379">
            <v>91.37</v>
          </cell>
          <cell r="AG379">
            <v>102.33</v>
          </cell>
        </row>
        <row r="380">
          <cell r="A380" t="str">
            <v>17000</v>
          </cell>
          <cell r="G380" t="str">
            <v>1947</v>
          </cell>
          <cell r="I380">
            <v>564.92999999999995</v>
          </cell>
          <cell r="K380">
            <v>470.26</v>
          </cell>
          <cell r="M380">
            <v>38</v>
          </cell>
          <cell r="N380" t="str">
            <v>-</v>
          </cell>
          <cell r="O380" t="str">
            <v xml:space="preserve">S3  </v>
          </cell>
          <cell r="Q380">
            <v>0</v>
          </cell>
          <cell r="S380">
            <v>0</v>
          </cell>
          <cell r="U380">
            <v>470.26</v>
          </cell>
          <cell r="W380">
            <v>2.59</v>
          </cell>
          <cell r="Y380">
            <v>1.44</v>
          </cell>
          <cell r="AA380">
            <v>0.44400000000000001</v>
          </cell>
          <cell r="AC380">
            <v>0.3861</v>
          </cell>
          <cell r="AE380">
            <v>181.57</v>
          </cell>
          <cell r="AG380">
            <v>208.8</v>
          </cell>
        </row>
        <row r="381">
          <cell r="A381" t="str">
            <v>17000</v>
          </cell>
          <cell r="G381" t="str">
            <v>1948</v>
          </cell>
          <cell r="I381">
            <v>1368</v>
          </cell>
          <cell r="K381">
            <v>1319.24</v>
          </cell>
          <cell r="M381">
            <v>38</v>
          </cell>
          <cell r="N381" t="str">
            <v>-</v>
          </cell>
          <cell r="O381" t="str">
            <v xml:space="preserve">S3  </v>
          </cell>
          <cell r="Q381">
            <v>0</v>
          </cell>
          <cell r="S381">
            <v>0</v>
          </cell>
          <cell r="U381">
            <v>1319.24</v>
          </cell>
          <cell r="W381">
            <v>2.77</v>
          </cell>
          <cell r="Y381">
            <v>1.59</v>
          </cell>
          <cell r="AA381">
            <v>0.42599999999999999</v>
          </cell>
          <cell r="AC381">
            <v>0.36099999999999999</v>
          </cell>
          <cell r="AE381">
            <v>476.25</v>
          </cell>
          <cell r="AG381">
            <v>562</v>
          </cell>
        </row>
        <row r="382">
          <cell r="A382" t="str">
            <v>17000</v>
          </cell>
          <cell r="G382" t="str">
            <v>1949</v>
          </cell>
          <cell r="I382">
            <v>4550</v>
          </cell>
          <cell r="K382">
            <v>3917.92</v>
          </cell>
          <cell r="M382">
            <v>38</v>
          </cell>
          <cell r="N382" t="str">
            <v>-</v>
          </cell>
          <cell r="O382" t="str">
            <v xml:space="preserve">S3  </v>
          </cell>
          <cell r="Q382">
            <v>0</v>
          </cell>
          <cell r="S382">
            <v>0</v>
          </cell>
          <cell r="U382">
            <v>3917.92</v>
          </cell>
          <cell r="W382">
            <v>2.95</v>
          </cell>
          <cell r="Y382">
            <v>1.73</v>
          </cell>
          <cell r="AA382">
            <v>0.41360000000000002</v>
          </cell>
          <cell r="AC382">
            <v>0.33900000000000002</v>
          </cell>
          <cell r="AE382">
            <v>1328.17</v>
          </cell>
          <cell r="AG382">
            <v>1620.45</v>
          </cell>
        </row>
        <row r="383">
          <cell r="A383" t="str">
            <v>17000</v>
          </cell>
          <cell r="G383" t="str">
            <v>1950</v>
          </cell>
          <cell r="I383">
            <v>4339</v>
          </cell>
          <cell r="K383">
            <v>3890.35</v>
          </cell>
          <cell r="M383">
            <v>38</v>
          </cell>
          <cell r="N383" t="str">
            <v>-</v>
          </cell>
          <cell r="O383" t="str">
            <v xml:space="preserve">S3  </v>
          </cell>
          <cell r="Q383">
            <v>0</v>
          </cell>
          <cell r="S383">
            <v>0</v>
          </cell>
          <cell r="U383">
            <v>3890.35</v>
          </cell>
          <cell r="W383">
            <v>3.14</v>
          </cell>
          <cell r="Y383">
            <v>1.89</v>
          </cell>
          <cell r="AA383">
            <v>0.39810000000000001</v>
          </cell>
          <cell r="AC383">
            <v>0.31850000000000001</v>
          </cell>
          <cell r="AE383">
            <v>1239.08</v>
          </cell>
          <cell r="AG383">
            <v>1548.75</v>
          </cell>
        </row>
        <row r="384">
          <cell r="A384" t="str">
            <v>17000</v>
          </cell>
          <cell r="G384" t="str">
            <v>1953</v>
          </cell>
          <cell r="I384">
            <v>4737.62</v>
          </cell>
          <cell r="K384">
            <v>4736.75</v>
          </cell>
          <cell r="M384">
            <v>38</v>
          </cell>
          <cell r="N384" t="str">
            <v>-</v>
          </cell>
          <cell r="O384" t="str">
            <v xml:space="preserve">S3  </v>
          </cell>
          <cell r="Q384">
            <v>0</v>
          </cell>
          <cell r="S384">
            <v>0</v>
          </cell>
          <cell r="U384">
            <v>4736.75</v>
          </cell>
          <cell r="W384">
            <v>3.74</v>
          </cell>
          <cell r="Y384">
            <v>2.37</v>
          </cell>
          <cell r="AA384">
            <v>0.36630000000000001</v>
          </cell>
          <cell r="AC384">
            <v>0.26740000000000003</v>
          </cell>
          <cell r="AE384">
            <v>1266.6099999999999</v>
          </cell>
          <cell r="AG384">
            <v>1735.07</v>
          </cell>
        </row>
        <row r="385">
          <cell r="A385" t="str">
            <v>17000</v>
          </cell>
          <cell r="G385" t="str">
            <v>1957</v>
          </cell>
          <cell r="I385">
            <v>6077</v>
          </cell>
          <cell r="K385">
            <v>6761.61</v>
          </cell>
          <cell r="M385">
            <v>38</v>
          </cell>
          <cell r="N385" t="str">
            <v>-</v>
          </cell>
          <cell r="O385" t="str">
            <v xml:space="preserve">S3  </v>
          </cell>
          <cell r="Q385">
            <v>0</v>
          </cell>
          <cell r="S385">
            <v>0</v>
          </cell>
          <cell r="U385">
            <v>6761.61</v>
          </cell>
          <cell r="W385">
            <v>4.67</v>
          </cell>
          <cell r="Y385">
            <v>3.07</v>
          </cell>
          <cell r="AA385">
            <v>0.34260000000000002</v>
          </cell>
          <cell r="AC385">
            <v>0.21410000000000001</v>
          </cell>
          <cell r="AE385">
            <v>1447.66</v>
          </cell>
          <cell r="AG385">
            <v>2316.5300000000002</v>
          </cell>
        </row>
        <row r="386">
          <cell r="A386" t="str">
            <v>17000</v>
          </cell>
          <cell r="G386" t="str">
            <v>1958</v>
          </cell>
          <cell r="I386">
            <v>156</v>
          </cell>
          <cell r="K386">
            <v>178.24</v>
          </cell>
          <cell r="M386">
            <v>38</v>
          </cell>
          <cell r="N386" t="str">
            <v>-</v>
          </cell>
          <cell r="O386" t="str">
            <v xml:space="preserve">S3  </v>
          </cell>
          <cell r="Q386">
            <v>0</v>
          </cell>
          <cell r="S386">
            <v>0</v>
          </cell>
          <cell r="U386">
            <v>178.24</v>
          </cell>
          <cell r="W386">
            <v>4.92</v>
          </cell>
          <cell r="Y386">
            <v>3.27</v>
          </cell>
          <cell r="AA386">
            <v>0.33539999999999998</v>
          </cell>
          <cell r="AC386">
            <v>0.20330000000000001</v>
          </cell>
          <cell r="AE386">
            <v>36.24</v>
          </cell>
          <cell r="AG386">
            <v>59.78</v>
          </cell>
        </row>
        <row r="387">
          <cell r="A387" t="str">
            <v>17000</v>
          </cell>
          <cell r="G387" t="str">
            <v>1960</v>
          </cell>
          <cell r="I387">
            <v>1120</v>
          </cell>
          <cell r="K387">
            <v>1369.13</v>
          </cell>
          <cell r="M387">
            <v>38</v>
          </cell>
          <cell r="N387" t="str">
            <v>-</v>
          </cell>
          <cell r="O387" t="str">
            <v xml:space="preserve">S3  </v>
          </cell>
          <cell r="Q387">
            <v>0</v>
          </cell>
          <cell r="S387">
            <v>0</v>
          </cell>
          <cell r="U387">
            <v>1369.13</v>
          </cell>
          <cell r="W387">
            <v>5.47</v>
          </cell>
          <cell r="Y387">
            <v>3.67</v>
          </cell>
          <cell r="AA387">
            <v>0.3291</v>
          </cell>
          <cell r="AC387">
            <v>0.18279999999999999</v>
          </cell>
          <cell r="AE387">
            <v>250.28</v>
          </cell>
          <cell r="AG387">
            <v>450.58</v>
          </cell>
        </row>
        <row r="388">
          <cell r="A388" t="str">
            <v>17000</v>
          </cell>
          <cell r="G388" t="str">
            <v>1963</v>
          </cell>
          <cell r="I388">
            <v>57.12</v>
          </cell>
          <cell r="K388">
            <v>79.260000000000005</v>
          </cell>
          <cell r="M388">
            <v>38</v>
          </cell>
          <cell r="N388" t="str">
            <v>-</v>
          </cell>
          <cell r="O388" t="str">
            <v xml:space="preserve">S3  </v>
          </cell>
          <cell r="Q388">
            <v>0</v>
          </cell>
          <cell r="S388">
            <v>0</v>
          </cell>
          <cell r="U388">
            <v>79.260000000000005</v>
          </cell>
          <cell r="W388">
            <v>6.39</v>
          </cell>
          <cell r="Y388">
            <v>4.34</v>
          </cell>
          <cell r="AA388">
            <v>0.32079999999999997</v>
          </cell>
          <cell r="AC388">
            <v>0.1565</v>
          </cell>
          <cell r="AE388">
            <v>12.4</v>
          </cell>
          <cell r="AG388">
            <v>25.43</v>
          </cell>
        </row>
        <row r="389">
          <cell r="A389" t="str">
            <v>17000</v>
          </cell>
          <cell r="G389" t="str">
            <v>1965</v>
          </cell>
          <cell r="I389">
            <v>5349.12</v>
          </cell>
          <cell r="K389">
            <v>8051.71</v>
          </cell>
          <cell r="M389">
            <v>38</v>
          </cell>
          <cell r="N389" t="str">
            <v>-</v>
          </cell>
          <cell r="O389" t="str">
            <v xml:space="preserve">S3  </v>
          </cell>
          <cell r="Q389">
            <v>0</v>
          </cell>
          <cell r="S389">
            <v>0</v>
          </cell>
          <cell r="U389">
            <v>8051.71</v>
          </cell>
          <cell r="W389">
            <v>7.07</v>
          </cell>
          <cell r="Y389">
            <v>4.83</v>
          </cell>
          <cell r="AA389">
            <v>0.31680000000000003</v>
          </cell>
          <cell r="AC389">
            <v>0.1414</v>
          </cell>
          <cell r="AE389">
            <v>1138.51</v>
          </cell>
          <cell r="AG389">
            <v>2550.7800000000002</v>
          </cell>
        </row>
        <row r="390">
          <cell r="A390" t="str">
            <v>17000</v>
          </cell>
          <cell r="G390" t="str">
            <v>1966</v>
          </cell>
          <cell r="I390">
            <v>251.93</v>
          </cell>
          <cell r="K390">
            <v>388.69</v>
          </cell>
          <cell r="M390">
            <v>38</v>
          </cell>
          <cell r="N390" t="str">
            <v>-</v>
          </cell>
          <cell r="O390" t="str">
            <v xml:space="preserve">S3  </v>
          </cell>
          <cell r="Q390">
            <v>0</v>
          </cell>
          <cell r="S390">
            <v>0</v>
          </cell>
          <cell r="U390">
            <v>388.69</v>
          </cell>
          <cell r="W390">
            <v>7.44</v>
          </cell>
          <cell r="Y390">
            <v>5.0999999999999996</v>
          </cell>
          <cell r="AA390">
            <v>0.3145</v>
          </cell>
          <cell r="AC390">
            <v>0.13439999999999999</v>
          </cell>
          <cell r="AE390">
            <v>52.24</v>
          </cell>
          <cell r="AG390">
            <v>122.24</v>
          </cell>
        </row>
        <row r="391">
          <cell r="A391" t="str">
            <v>17000</v>
          </cell>
          <cell r="G391" t="str">
            <v>1971</v>
          </cell>
          <cell r="I391">
            <v>1018.08</v>
          </cell>
          <cell r="K391">
            <v>1436.62</v>
          </cell>
          <cell r="M391">
            <v>38</v>
          </cell>
          <cell r="N391" t="str">
            <v>-</v>
          </cell>
          <cell r="O391" t="str">
            <v xml:space="preserve">S3  </v>
          </cell>
          <cell r="Q391">
            <v>0</v>
          </cell>
          <cell r="S391">
            <v>0</v>
          </cell>
          <cell r="U391">
            <v>1436.62</v>
          </cell>
          <cell r="W391">
            <v>9.61</v>
          </cell>
          <cell r="Y391">
            <v>6.61</v>
          </cell>
          <cell r="AA391">
            <v>0.31219999999999998</v>
          </cell>
          <cell r="AC391">
            <v>0.1041</v>
          </cell>
          <cell r="AE391">
            <v>149.55000000000001</v>
          </cell>
          <cell r="AG391">
            <v>448.51</v>
          </cell>
        </row>
        <row r="392">
          <cell r="A392" t="str">
            <v>17000</v>
          </cell>
          <cell r="G392" t="str">
            <v>1980</v>
          </cell>
          <cell r="I392">
            <v>42663.18</v>
          </cell>
          <cell r="K392">
            <v>47640.89</v>
          </cell>
          <cell r="M392">
            <v>38</v>
          </cell>
          <cell r="N392" t="str">
            <v>-</v>
          </cell>
          <cell r="O392" t="str">
            <v xml:space="preserve">S3  </v>
          </cell>
          <cell r="Q392">
            <v>0</v>
          </cell>
          <cell r="S392">
            <v>0</v>
          </cell>
          <cell r="U392">
            <v>47640.89</v>
          </cell>
          <cell r="W392">
            <v>15.15</v>
          </cell>
          <cell r="Y392">
            <v>10.46</v>
          </cell>
          <cell r="AA392">
            <v>0.30959999999999999</v>
          </cell>
          <cell r="AC392">
            <v>6.6000000000000003E-2</v>
          </cell>
          <cell r="AE392">
            <v>3144.3</v>
          </cell>
          <cell r="AG392">
            <v>14749.62</v>
          </cell>
        </row>
        <row r="393">
          <cell r="A393" t="str">
            <v>17000</v>
          </cell>
          <cell r="G393" t="str">
            <v>1981</v>
          </cell>
          <cell r="I393">
            <v>15494.34</v>
          </cell>
          <cell r="K393">
            <v>16874.66</v>
          </cell>
          <cell r="M393">
            <v>38</v>
          </cell>
          <cell r="N393" t="str">
            <v>-</v>
          </cell>
          <cell r="O393" t="str">
            <v xml:space="preserve">S3  </v>
          </cell>
          <cell r="Q393">
            <v>0</v>
          </cell>
          <cell r="S393">
            <v>0</v>
          </cell>
          <cell r="U393">
            <v>16874.66</v>
          </cell>
          <cell r="W393">
            <v>15.91</v>
          </cell>
          <cell r="Y393">
            <v>11.01</v>
          </cell>
          <cell r="AA393">
            <v>0.308</v>
          </cell>
          <cell r="AC393">
            <v>6.2899999999999998E-2</v>
          </cell>
          <cell r="AE393">
            <v>1061.42</v>
          </cell>
          <cell r="AG393">
            <v>5197.3999999999996</v>
          </cell>
        </row>
        <row r="394">
          <cell r="A394" t="str">
            <v>17000</v>
          </cell>
          <cell r="G394" t="str">
            <v>1982</v>
          </cell>
          <cell r="I394">
            <v>19202.75</v>
          </cell>
          <cell r="K394">
            <v>20774.349999999999</v>
          </cell>
          <cell r="M394">
            <v>38</v>
          </cell>
          <cell r="N394" t="str">
            <v>-</v>
          </cell>
          <cell r="O394" t="str">
            <v xml:space="preserve">S3  </v>
          </cell>
          <cell r="Q394">
            <v>0</v>
          </cell>
          <cell r="S394">
            <v>0</v>
          </cell>
          <cell r="U394">
            <v>20774.349999999999</v>
          </cell>
          <cell r="W394">
            <v>16.7</v>
          </cell>
          <cell r="Y394">
            <v>11.58</v>
          </cell>
          <cell r="AA394">
            <v>0.30659999999999998</v>
          </cell>
          <cell r="AC394">
            <v>5.9900000000000002E-2</v>
          </cell>
          <cell r="AE394">
            <v>1244.3800000000001</v>
          </cell>
          <cell r="AG394">
            <v>6369.42</v>
          </cell>
        </row>
        <row r="395">
          <cell r="A395" t="str">
            <v>17000</v>
          </cell>
          <cell r="G395" t="str">
            <v>1983</v>
          </cell>
          <cell r="I395">
            <v>26603.040000000001</v>
          </cell>
          <cell r="K395">
            <v>28266.9</v>
          </cell>
          <cell r="M395">
            <v>38</v>
          </cell>
          <cell r="N395" t="str">
            <v>-</v>
          </cell>
          <cell r="O395" t="str">
            <v xml:space="preserve">S3  </v>
          </cell>
          <cell r="Q395">
            <v>0</v>
          </cell>
          <cell r="S395">
            <v>0</v>
          </cell>
          <cell r="U395">
            <v>28266.9</v>
          </cell>
          <cell r="W395">
            <v>17.53</v>
          </cell>
          <cell r="Y395">
            <v>12.18</v>
          </cell>
          <cell r="AA395">
            <v>0.30520000000000003</v>
          </cell>
          <cell r="AC395">
            <v>5.7000000000000002E-2</v>
          </cell>
          <cell r="AE395">
            <v>1611.21</v>
          </cell>
          <cell r="AG395">
            <v>8627.06</v>
          </cell>
        </row>
        <row r="396">
          <cell r="A396" t="str">
            <v>17000</v>
          </cell>
          <cell r="G396" t="str">
            <v>1985</v>
          </cell>
          <cell r="I396">
            <v>52462.48</v>
          </cell>
          <cell r="K396">
            <v>60600.79</v>
          </cell>
          <cell r="M396">
            <v>38</v>
          </cell>
          <cell r="N396" t="str">
            <v>-</v>
          </cell>
          <cell r="O396" t="str">
            <v xml:space="preserve">S3  </v>
          </cell>
          <cell r="Q396">
            <v>0</v>
          </cell>
          <cell r="S396">
            <v>0</v>
          </cell>
          <cell r="U396">
            <v>60600.79</v>
          </cell>
          <cell r="W396">
            <v>19.25</v>
          </cell>
          <cell r="Y396">
            <v>13.48</v>
          </cell>
          <cell r="AA396">
            <v>0.29970000000000002</v>
          </cell>
          <cell r="AC396">
            <v>5.1900000000000002E-2</v>
          </cell>
          <cell r="AE396">
            <v>3145.18</v>
          </cell>
          <cell r="AG396">
            <v>18162.060000000001</v>
          </cell>
        </row>
        <row r="397">
          <cell r="A397" t="str">
            <v>17000</v>
          </cell>
          <cell r="G397" t="str">
            <v>1989</v>
          </cell>
          <cell r="I397">
            <v>50310</v>
          </cell>
          <cell r="K397">
            <v>64844.85</v>
          </cell>
          <cell r="M397">
            <v>38</v>
          </cell>
          <cell r="N397" t="str">
            <v>-</v>
          </cell>
          <cell r="O397" t="str">
            <v xml:space="preserve">S3  </v>
          </cell>
          <cell r="Q397">
            <v>0</v>
          </cell>
          <cell r="S397">
            <v>0</v>
          </cell>
          <cell r="U397">
            <v>64844.85</v>
          </cell>
          <cell r="W397">
            <v>22.94</v>
          </cell>
          <cell r="Y397">
            <v>16.440000000000001</v>
          </cell>
          <cell r="AA397">
            <v>0.2833</v>
          </cell>
          <cell r="AC397">
            <v>4.36E-2</v>
          </cell>
          <cell r="AE397">
            <v>2827.24</v>
          </cell>
          <cell r="AG397">
            <v>18370.55</v>
          </cell>
        </row>
        <row r="398">
          <cell r="A398" t="str">
            <v>17000</v>
          </cell>
          <cell r="G398" t="str">
            <v>1995</v>
          </cell>
          <cell r="I398">
            <v>23104.9</v>
          </cell>
          <cell r="K398">
            <v>32350.1</v>
          </cell>
          <cell r="M398">
            <v>38</v>
          </cell>
          <cell r="N398" t="str">
            <v>-</v>
          </cell>
          <cell r="O398" t="str">
            <v xml:space="preserve">S3  </v>
          </cell>
          <cell r="Q398">
            <v>0</v>
          </cell>
          <cell r="S398">
            <v>0</v>
          </cell>
          <cell r="U398">
            <v>32350.1</v>
          </cell>
          <cell r="W398">
            <v>28.84</v>
          </cell>
          <cell r="Y398">
            <v>21.68</v>
          </cell>
          <cell r="AA398">
            <v>0.24829999999999999</v>
          </cell>
          <cell r="AC398">
            <v>3.4700000000000002E-2</v>
          </cell>
          <cell r="AE398">
            <v>1122.55</v>
          </cell>
          <cell r="AG398">
            <v>8032.53</v>
          </cell>
        </row>
        <row r="399">
          <cell r="A399" t="str">
            <v>17000</v>
          </cell>
          <cell r="G399" t="str">
            <v>1996</v>
          </cell>
          <cell r="I399">
            <v>58175.31</v>
          </cell>
          <cell r="K399">
            <v>82070.009999999995</v>
          </cell>
          <cell r="M399">
            <v>38</v>
          </cell>
          <cell r="N399" t="str">
            <v>-</v>
          </cell>
          <cell r="O399" t="str">
            <v xml:space="preserve">S3  </v>
          </cell>
          <cell r="Q399">
            <v>0</v>
          </cell>
          <cell r="S399">
            <v>0</v>
          </cell>
          <cell r="U399">
            <v>82070.009999999995</v>
          </cell>
          <cell r="W399">
            <v>29.84</v>
          </cell>
          <cell r="Y399">
            <v>22.62</v>
          </cell>
          <cell r="AA399">
            <v>0.24199999999999999</v>
          </cell>
          <cell r="AC399">
            <v>3.3500000000000002E-2</v>
          </cell>
          <cell r="AE399">
            <v>2749.35</v>
          </cell>
          <cell r="AG399">
            <v>19860.939999999999</v>
          </cell>
        </row>
        <row r="400">
          <cell r="A400" t="str">
            <v>17000</v>
          </cell>
          <cell r="G400" t="str">
            <v>1998</v>
          </cell>
          <cell r="I400">
            <v>271675.84999999998</v>
          </cell>
          <cell r="K400">
            <v>388642.1</v>
          </cell>
          <cell r="M400">
            <v>38</v>
          </cell>
          <cell r="N400" t="str">
            <v>-</v>
          </cell>
          <cell r="O400" t="str">
            <v xml:space="preserve">S3  </v>
          </cell>
          <cell r="Q400">
            <v>0</v>
          </cell>
          <cell r="S400">
            <v>0</v>
          </cell>
          <cell r="U400">
            <v>388642.1</v>
          </cell>
          <cell r="W400">
            <v>31.83</v>
          </cell>
          <cell r="Y400">
            <v>24.55</v>
          </cell>
          <cell r="AA400">
            <v>0.22869999999999999</v>
          </cell>
          <cell r="AC400">
            <v>3.1399999999999997E-2</v>
          </cell>
          <cell r="AE400">
            <v>12203.36</v>
          </cell>
          <cell r="AG400">
            <v>88882.45</v>
          </cell>
        </row>
        <row r="401">
          <cell r="A401" t="str">
            <v>17000</v>
          </cell>
          <cell r="G401" t="str">
            <v>2001</v>
          </cell>
          <cell r="I401">
            <v>60430.31</v>
          </cell>
          <cell r="K401">
            <v>91524.46</v>
          </cell>
          <cell r="M401">
            <v>38</v>
          </cell>
          <cell r="N401" t="str">
            <v>-</v>
          </cell>
          <cell r="O401" t="str">
            <v xml:space="preserve">S3  </v>
          </cell>
          <cell r="Q401">
            <v>0</v>
          </cell>
          <cell r="S401">
            <v>0</v>
          </cell>
          <cell r="U401">
            <v>91524.46</v>
          </cell>
          <cell r="W401">
            <v>34.83</v>
          </cell>
          <cell r="Y401">
            <v>27.51</v>
          </cell>
          <cell r="AA401">
            <v>0.2102</v>
          </cell>
          <cell r="AC401">
            <v>2.87E-2</v>
          </cell>
          <cell r="AE401">
            <v>2626.75</v>
          </cell>
          <cell r="AG401">
            <v>19238.439999999999</v>
          </cell>
        </row>
        <row r="402">
          <cell r="A402" t="str">
            <v>Total 17000</v>
          </cell>
          <cell r="E402" t="str">
            <v>Total Roadway Buildings</v>
          </cell>
          <cell r="I402">
            <v>651581.37999999989</v>
          </cell>
          <cell r="K402">
            <v>867781.94</v>
          </cell>
          <cell r="S402">
            <v>0</v>
          </cell>
          <cell r="U402">
            <v>867781.94</v>
          </cell>
          <cell r="Y402">
            <v>16.13</v>
          </cell>
          <cell r="AA402">
            <v>0.2535</v>
          </cell>
          <cell r="AC402">
            <v>4.6300000000000001E-2</v>
          </cell>
          <cell r="AE402">
            <v>40164.099999999991</v>
          </cell>
          <cell r="AG402">
            <v>220003.89</v>
          </cell>
        </row>
        <row r="404">
          <cell r="A404" t="str">
            <v>19000</v>
          </cell>
          <cell r="C404" t="str">
            <v>19</v>
          </cell>
          <cell r="E404" t="str">
            <v>Fuel Stations</v>
          </cell>
          <cell r="G404" t="str">
            <v>1949</v>
          </cell>
          <cell r="I404">
            <v>19102.97</v>
          </cell>
          <cell r="K404">
            <v>2175.2399999999998</v>
          </cell>
          <cell r="M404">
            <v>31</v>
          </cell>
          <cell r="N404" t="str">
            <v>-</v>
          </cell>
          <cell r="O404" t="str">
            <v>S0.5</v>
          </cell>
          <cell r="Q404">
            <v>0</v>
          </cell>
          <cell r="S404">
            <v>0</v>
          </cell>
          <cell r="U404">
            <v>2175.2399999999998</v>
          </cell>
          <cell r="W404">
            <v>2.37</v>
          </cell>
          <cell r="Y404">
            <v>0.01</v>
          </cell>
          <cell r="AA404">
            <v>0.99580000000000002</v>
          </cell>
          <cell r="AC404">
            <v>0.4219</v>
          </cell>
          <cell r="AE404">
            <v>917.73</v>
          </cell>
          <cell r="AG404">
            <v>2166.1</v>
          </cell>
        </row>
        <row r="405">
          <cell r="A405" t="str">
            <v>19000</v>
          </cell>
          <cell r="G405" t="str">
            <v>1952</v>
          </cell>
          <cell r="I405">
            <v>80546.47</v>
          </cell>
          <cell r="K405">
            <v>18049.82</v>
          </cell>
          <cell r="M405">
            <v>31</v>
          </cell>
          <cell r="N405" t="str">
            <v>-</v>
          </cell>
          <cell r="O405" t="str">
            <v>S0.5</v>
          </cell>
          <cell r="Q405">
            <v>0</v>
          </cell>
          <cell r="S405">
            <v>0</v>
          </cell>
          <cell r="U405">
            <v>18049.82</v>
          </cell>
          <cell r="W405">
            <v>3.37</v>
          </cell>
          <cell r="Y405">
            <v>0.89</v>
          </cell>
          <cell r="AA405">
            <v>0.7359</v>
          </cell>
          <cell r="AC405">
            <v>0.29670000000000002</v>
          </cell>
          <cell r="AE405">
            <v>5355.38</v>
          </cell>
          <cell r="AG405">
            <v>13282.86</v>
          </cell>
        </row>
        <row r="406">
          <cell r="A406" t="str">
            <v>19000</v>
          </cell>
          <cell r="G406" t="str">
            <v>1953</v>
          </cell>
          <cell r="I406">
            <v>13722</v>
          </cell>
          <cell r="K406">
            <v>3514.72</v>
          </cell>
          <cell r="M406">
            <v>31</v>
          </cell>
          <cell r="N406" t="str">
            <v>-</v>
          </cell>
          <cell r="O406" t="str">
            <v>S0.5</v>
          </cell>
          <cell r="Q406">
            <v>0</v>
          </cell>
          <cell r="S406">
            <v>0</v>
          </cell>
          <cell r="U406">
            <v>3514.72</v>
          </cell>
          <cell r="W406">
            <v>3.71</v>
          </cell>
          <cell r="Y406">
            <v>1.24</v>
          </cell>
          <cell r="AA406">
            <v>0.66579999999999995</v>
          </cell>
          <cell r="AC406">
            <v>0.26950000000000002</v>
          </cell>
          <cell r="AE406">
            <v>947.22</v>
          </cell>
          <cell r="AG406">
            <v>2340.1</v>
          </cell>
        </row>
        <row r="407">
          <cell r="A407" t="str">
            <v>19000</v>
          </cell>
          <cell r="G407" t="str">
            <v>1955</v>
          </cell>
          <cell r="I407">
            <v>163</v>
          </cell>
          <cell r="K407">
            <v>52.55</v>
          </cell>
          <cell r="M407">
            <v>31</v>
          </cell>
          <cell r="N407" t="str">
            <v>-</v>
          </cell>
          <cell r="O407" t="str">
            <v>S0.5</v>
          </cell>
          <cell r="Q407">
            <v>0</v>
          </cell>
          <cell r="S407">
            <v>0</v>
          </cell>
          <cell r="U407">
            <v>52.55</v>
          </cell>
          <cell r="W407">
            <v>4.38</v>
          </cell>
          <cell r="Y407">
            <v>1.92</v>
          </cell>
          <cell r="AA407">
            <v>0.56159999999999999</v>
          </cell>
          <cell r="AC407">
            <v>0.2283</v>
          </cell>
          <cell r="AE407">
            <v>12</v>
          </cell>
          <cell r="AG407">
            <v>29.51</v>
          </cell>
        </row>
        <row r="408">
          <cell r="A408" t="str">
            <v>19000</v>
          </cell>
          <cell r="G408" t="str">
            <v>1957</v>
          </cell>
          <cell r="I408">
            <v>16240</v>
          </cell>
          <cell r="K408">
            <v>5833.07</v>
          </cell>
          <cell r="M408">
            <v>31</v>
          </cell>
          <cell r="N408" t="str">
            <v>-</v>
          </cell>
          <cell r="O408" t="str">
            <v>S0.5</v>
          </cell>
          <cell r="Q408">
            <v>0</v>
          </cell>
          <cell r="S408">
            <v>0</v>
          </cell>
          <cell r="U408">
            <v>5833.07</v>
          </cell>
          <cell r="W408">
            <v>5.0599999999999996</v>
          </cell>
          <cell r="Y408">
            <v>2.59</v>
          </cell>
          <cell r="AA408">
            <v>0.48809999999999998</v>
          </cell>
          <cell r="AC408">
            <v>0.1976</v>
          </cell>
          <cell r="AE408">
            <v>1152.6099999999999</v>
          </cell>
          <cell r="AG408">
            <v>2847.12</v>
          </cell>
        </row>
        <row r="409">
          <cell r="A409" t="str">
            <v>19000</v>
          </cell>
          <cell r="G409" t="str">
            <v>1968</v>
          </cell>
          <cell r="I409">
            <v>154198.29999999999</v>
          </cell>
          <cell r="K409">
            <v>94936.3</v>
          </cell>
          <cell r="M409">
            <v>31</v>
          </cell>
          <cell r="N409" t="str">
            <v>-</v>
          </cell>
          <cell r="O409" t="str">
            <v>S0.5</v>
          </cell>
          <cell r="Q409">
            <v>0</v>
          </cell>
          <cell r="S409">
            <v>0</v>
          </cell>
          <cell r="U409">
            <v>94936.3</v>
          </cell>
          <cell r="W409">
            <v>9.0399999999999991</v>
          </cell>
          <cell r="Y409">
            <v>6.33</v>
          </cell>
          <cell r="AA409">
            <v>0.29980000000000001</v>
          </cell>
          <cell r="AC409">
            <v>0.1106</v>
          </cell>
          <cell r="AE409">
            <v>10499.95</v>
          </cell>
          <cell r="AG409">
            <v>28461.9</v>
          </cell>
        </row>
        <row r="410">
          <cell r="A410" t="str">
            <v>19000</v>
          </cell>
          <cell r="G410" t="str">
            <v>1969</v>
          </cell>
          <cell r="I410">
            <v>40537</v>
          </cell>
          <cell r="K410">
            <v>23934.16</v>
          </cell>
          <cell r="M410">
            <v>31</v>
          </cell>
          <cell r="N410" t="str">
            <v>-</v>
          </cell>
          <cell r="O410" t="str">
            <v>S0.5</v>
          </cell>
          <cell r="Q410">
            <v>0</v>
          </cell>
          <cell r="S410">
            <v>0</v>
          </cell>
          <cell r="U410">
            <v>23934.16</v>
          </cell>
          <cell r="W410">
            <v>9.44</v>
          </cell>
          <cell r="Y410">
            <v>6.69</v>
          </cell>
          <cell r="AA410">
            <v>0.2913</v>
          </cell>
          <cell r="AC410">
            <v>0.10589999999999999</v>
          </cell>
          <cell r="AE410">
            <v>2534.63</v>
          </cell>
          <cell r="AG410">
            <v>6972.02</v>
          </cell>
        </row>
        <row r="411">
          <cell r="A411" t="str">
            <v>19000</v>
          </cell>
          <cell r="G411" t="str">
            <v>1970</v>
          </cell>
          <cell r="I411">
            <v>50565</v>
          </cell>
          <cell r="K411">
            <v>29574.28</v>
          </cell>
          <cell r="M411">
            <v>31</v>
          </cell>
          <cell r="N411" t="str">
            <v>-</v>
          </cell>
          <cell r="O411" t="str">
            <v>S0.5</v>
          </cell>
          <cell r="Q411">
            <v>0</v>
          </cell>
          <cell r="S411">
            <v>0</v>
          </cell>
          <cell r="U411">
            <v>29574.28</v>
          </cell>
          <cell r="W411">
            <v>9.83</v>
          </cell>
          <cell r="Y411">
            <v>7.05</v>
          </cell>
          <cell r="AA411">
            <v>0.2828</v>
          </cell>
          <cell r="AC411">
            <v>0.1017</v>
          </cell>
          <cell r="AE411">
            <v>3007.7</v>
          </cell>
          <cell r="AG411">
            <v>8363.61</v>
          </cell>
        </row>
        <row r="412">
          <cell r="A412" t="str">
            <v>19000</v>
          </cell>
          <cell r="G412" t="str">
            <v>1972</v>
          </cell>
          <cell r="I412">
            <v>32774</v>
          </cell>
          <cell r="K412">
            <v>16719.93</v>
          </cell>
          <cell r="M412">
            <v>31</v>
          </cell>
          <cell r="N412" t="str">
            <v>-</v>
          </cell>
          <cell r="O412" t="str">
            <v>S0.5</v>
          </cell>
          <cell r="Q412">
            <v>0</v>
          </cell>
          <cell r="S412">
            <v>0</v>
          </cell>
          <cell r="U412">
            <v>16719.93</v>
          </cell>
          <cell r="W412">
            <v>10.65</v>
          </cell>
          <cell r="Y412">
            <v>7.78</v>
          </cell>
          <cell r="AA412">
            <v>0.26950000000000002</v>
          </cell>
          <cell r="AC412">
            <v>9.3899999999999997E-2</v>
          </cell>
          <cell r="AE412">
            <v>1570</v>
          </cell>
          <cell r="AG412">
            <v>4506.0200000000004</v>
          </cell>
        </row>
        <row r="413">
          <cell r="A413" t="str">
            <v>19000</v>
          </cell>
          <cell r="G413" t="str">
            <v>1977</v>
          </cell>
          <cell r="I413">
            <v>615704.6</v>
          </cell>
          <cell r="K413">
            <v>260271</v>
          </cell>
          <cell r="M413">
            <v>31</v>
          </cell>
          <cell r="N413" t="str">
            <v>-</v>
          </cell>
          <cell r="O413" t="str">
            <v>S0.5</v>
          </cell>
          <cell r="Q413">
            <v>0</v>
          </cell>
          <cell r="S413">
            <v>0</v>
          </cell>
          <cell r="U413">
            <v>260271</v>
          </cell>
          <cell r="W413">
            <v>12.83</v>
          </cell>
          <cell r="Y413">
            <v>9.6999999999999993</v>
          </cell>
          <cell r="AA413">
            <v>0.24399999999999999</v>
          </cell>
          <cell r="AC413">
            <v>7.7899999999999997E-2</v>
          </cell>
          <cell r="AE413">
            <v>20275.11</v>
          </cell>
          <cell r="AG413">
            <v>63506.12</v>
          </cell>
        </row>
        <row r="414">
          <cell r="A414" t="str">
            <v>19000</v>
          </cell>
          <cell r="G414" t="str">
            <v>1978</v>
          </cell>
          <cell r="I414">
            <v>240232</v>
          </cell>
          <cell r="K414">
            <v>97232.5</v>
          </cell>
          <cell r="M414">
            <v>31</v>
          </cell>
          <cell r="N414" t="str">
            <v>-</v>
          </cell>
          <cell r="O414" t="str">
            <v>S0.5</v>
          </cell>
          <cell r="Q414">
            <v>0</v>
          </cell>
          <cell r="S414">
            <v>0</v>
          </cell>
          <cell r="U414">
            <v>97232.5</v>
          </cell>
          <cell r="W414">
            <v>13.29</v>
          </cell>
          <cell r="Y414">
            <v>10.1</v>
          </cell>
          <cell r="AA414">
            <v>0.24</v>
          </cell>
          <cell r="AC414">
            <v>7.5200000000000003E-2</v>
          </cell>
          <cell r="AE414">
            <v>7311.88</v>
          </cell>
          <cell r="AG414">
            <v>23335.8</v>
          </cell>
        </row>
        <row r="415">
          <cell r="A415" t="str">
            <v>19000</v>
          </cell>
          <cell r="G415" t="str">
            <v>1980</v>
          </cell>
          <cell r="I415">
            <v>28469</v>
          </cell>
          <cell r="K415">
            <v>10674.79</v>
          </cell>
          <cell r="M415">
            <v>31</v>
          </cell>
          <cell r="N415" t="str">
            <v>-</v>
          </cell>
          <cell r="O415" t="str">
            <v>S0.5</v>
          </cell>
          <cell r="Q415">
            <v>0</v>
          </cell>
          <cell r="S415">
            <v>0</v>
          </cell>
          <cell r="U415">
            <v>10674.79</v>
          </cell>
          <cell r="W415">
            <v>14.24</v>
          </cell>
          <cell r="Y415">
            <v>10.93</v>
          </cell>
          <cell r="AA415">
            <v>0.2324</v>
          </cell>
          <cell r="AC415">
            <v>7.0199999999999999E-2</v>
          </cell>
          <cell r="AE415">
            <v>749.37</v>
          </cell>
          <cell r="AG415">
            <v>2480.8200000000002</v>
          </cell>
        </row>
        <row r="416">
          <cell r="A416" t="str">
            <v>19000</v>
          </cell>
          <cell r="G416" t="str">
            <v>1981</v>
          </cell>
          <cell r="I416">
            <v>707711.98</v>
          </cell>
          <cell r="K416">
            <v>254087.37</v>
          </cell>
          <cell r="M416">
            <v>31</v>
          </cell>
          <cell r="N416" t="str">
            <v>-</v>
          </cell>
          <cell r="O416" t="str">
            <v>S0.5</v>
          </cell>
          <cell r="Q416">
            <v>0</v>
          </cell>
          <cell r="S416">
            <v>0</v>
          </cell>
          <cell r="U416">
            <v>254087.37</v>
          </cell>
          <cell r="W416">
            <v>14.74</v>
          </cell>
          <cell r="Y416">
            <v>11.35</v>
          </cell>
          <cell r="AA416">
            <v>0.23</v>
          </cell>
          <cell r="AC416">
            <v>6.7799999999999999E-2</v>
          </cell>
          <cell r="AE416">
            <v>17227.12</v>
          </cell>
          <cell r="AG416">
            <v>58440.1</v>
          </cell>
        </row>
        <row r="417">
          <cell r="A417" t="str">
            <v>19000</v>
          </cell>
          <cell r="G417" t="str">
            <v>1982</v>
          </cell>
          <cell r="I417">
            <v>5623646.1500000004</v>
          </cell>
          <cell r="K417">
            <v>1969372.35</v>
          </cell>
          <cell r="M417">
            <v>31</v>
          </cell>
          <cell r="N417" t="str">
            <v>-</v>
          </cell>
          <cell r="O417" t="str">
            <v>S0.5</v>
          </cell>
          <cell r="Q417">
            <v>0</v>
          </cell>
          <cell r="S417">
            <v>0</v>
          </cell>
          <cell r="U417">
            <v>1969372.35</v>
          </cell>
          <cell r="W417">
            <v>15.24</v>
          </cell>
          <cell r="Y417">
            <v>11.78</v>
          </cell>
          <cell r="AA417">
            <v>0.22700000000000001</v>
          </cell>
          <cell r="AC417">
            <v>6.5600000000000006E-2</v>
          </cell>
          <cell r="AE417">
            <v>129190.83</v>
          </cell>
          <cell r="AG417">
            <v>447047.52</v>
          </cell>
        </row>
        <row r="418">
          <cell r="A418" t="str">
            <v>19000</v>
          </cell>
          <cell r="G418" t="str">
            <v>1983</v>
          </cell>
          <cell r="I418">
            <v>43311</v>
          </cell>
          <cell r="K418">
            <v>14628.76</v>
          </cell>
          <cell r="M418">
            <v>31</v>
          </cell>
          <cell r="N418" t="str">
            <v>-</v>
          </cell>
          <cell r="O418" t="str">
            <v>S0.5</v>
          </cell>
          <cell r="Q418">
            <v>0</v>
          </cell>
          <cell r="S418">
            <v>0</v>
          </cell>
          <cell r="U418">
            <v>14628.76</v>
          </cell>
          <cell r="W418">
            <v>15.76</v>
          </cell>
          <cell r="Y418">
            <v>12.22</v>
          </cell>
          <cell r="AA418">
            <v>0.22459999999999999</v>
          </cell>
          <cell r="AC418">
            <v>6.3500000000000001E-2</v>
          </cell>
          <cell r="AE418">
            <v>928.93</v>
          </cell>
          <cell r="AG418">
            <v>3285.62</v>
          </cell>
        </row>
        <row r="419">
          <cell r="A419" t="str">
            <v>19000</v>
          </cell>
          <cell r="G419" t="str">
            <v>1984</v>
          </cell>
          <cell r="I419">
            <v>630948</v>
          </cell>
          <cell r="K419">
            <v>217216.01</v>
          </cell>
          <cell r="M419">
            <v>31</v>
          </cell>
          <cell r="N419" t="str">
            <v>-</v>
          </cell>
          <cell r="O419" t="str">
            <v>S0.5</v>
          </cell>
          <cell r="Q419">
            <v>0</v>
          </cell>
          <cell r="S419">
            <v>0</v>
          </cell>
          <cell r="U419">
            <v>217216.01</v>
          </cell>
          <cell r="W419">
            <v>16.29</v>
          </cell>
          <cell r="Y419">
            <v>12.67</v>
          </cell>
          <cell r="AA419">
            <v>0.22220000000000001</v>
          </cell>
          <cell r="AC419">
            <v>6.1400000000000003E-2</v>
          </cell>
          <cell r="AE419">
            <v>13337.06</v>
          </cell>
          <cell r="AG419">
            <v>48265.4</v>
          </cell>
        </row>
        <row r="420">
          <cell r="A420" t="str">
            <v>19000</v>
          </cell>
          <cell r="G420" t="str">
            <v>1985</v>
          </cell>
          <cell r="I420">
            <v>103947.16</v>
          </cell>
          <cell r="K420">
            <v>36758.94</v>
          </cell>
          <cell r="M420">
            <v>31</v>
          </cell>
          <cell r="N420" t="str">
            <v>-</v>
          </cell>
          <cell r="O420" t="str">
            <v>S0.5</v>
          </cell>
          <cell r="Q420">
            <v>0</v>
          </cell>
          <cell r="S420">
            <v>0</v>
          </cell>
          <cell r="U420">
            <v>36758.94</v>
          </cell>
          <cell r="W420">
            <v>16.84</v>
          </cell>
          <cell r="Y420">
            <v>13.13</v>
          </cell>
          <cell r="AA420">
            <v>0.2203</v>
          </cell>
          <cell r="AC420">
            <v>5.9400000000000001E-2</v>
          </cell>
          <cell r="AE420">
            <v>2183.48</v>
          </cell>
          <cell r="AG420">
            <v>8097.99</v>
          </cell>
        </row>
        <row r="421">
          <cell r="A421" t="str">
            <v>19000</v>
          </cell>
          <cell r="G421" t="str">
            <v>1986</v>
          </cell>
          <cell r="I421">
            <v>111568</v>
          </cell>
          <cell r="K421">
            <v>39838.82</v>
          </cell>
          <cell r="M421">
            <v>31</v>
          </cell>
          <cell r="N421" t="str">
            <v>-</v>
          </cell>
          <cell r="O421" t="str">
            <v>S0.5</v>
          </cell>
          <cell r="Q421">
            <v>0</v>
          </cell>
          <cell r="S421">
            <v>0</v>
          </cell>
          <cell r="U421">
            <v>39838.82</v>
          </cell>
          <cell r="W421">
            <v>17.39</v>
          </cell>
          <cell r="Y421">
            <v>13.6</v>
          </cell>
          <cell r="AA421">
            <v>0.21790000000000001</v>
          </cell>
          <cell r="AC421">
            <v>5.7500000000000002E-2</v>
          </cell>
          <cell r="AE421">
            <v>2290.73</v>
          </cell>
          <cell r="AG421">
            <v>8680.8799999999992</v>
          </cell>
        </row>
        <row r="422">
          <cell r="A422" t="str">
            <v>19000</v>
          </cell>
          <cell r="G422" t="str">
            <v>1989</v>
          </cell>
          <cell r="I422">
            <v>89371</v>
          </cell>
          <cell r="K422">
            <v>32992.53</v>
          </cell>
          <cell r="M422">
            <v>31</v>
          </cell>
          <cell r="N422" t="str">
            <v>-</v>
          </cell>
          <cell r="O422" t="str">
            <v>S0.5</v>
          </cell>
          <cell r="Q422">
            <v>0</v>
          </cell>
          <cell r="S422">
            <v>0</v>
          </cell>
          <cell r="U422">
            <v>32992.53</v>
          </cell>
          <cell r="W422">
            <v>19.16</v>
          </cell>
          <cell r="Y422">
            <v>15.07</v>
          </cell>
          <cell r="AA422">
            <v>0.2135</v>
          </cell>
          <cell r="AC422">
            <v>5.2200000000000003E-2</v>
          </cell>
          <cell r="AE422">
            <v>1722.21</v>
          </cell>
          <cell r="AG422">
            <v>7043.91</v>
          </cell>
        </row>
        <row r="423">
          <cell r="A423" t="str">
            <v>19000</v>
          </cell>
          <cell r="G423" t="str">
            <v>1990</v>
          </cell>
          <cell r="I423">
            <v>540368</v>
          </cell>
          <cell r="K423">
            <v>200308.43</v>
          </cell>
          <cell r="M423">
            <v>31</v>
          </cell>
          <cell r="N423" t="str">
            <v>-</v>
          </cell>
          <cell r="O423" t="str">
            <v>S0.5</v>
          </cell>
          <cell r="Q423">
            <v>0</v>
          </cell>
          <cell r="S423">
            <v>0</v>
          </cell>
          <cell r="U423">
            <v>200308.43</v>
          </cell>
          <cell r="W423">
            <v>19.79</v>
          </cell>
          <cell r="Y423">
            <v>15.59</v>
          </cell>
          <cell r="AA423">
            <v>0.2122</v>
          </cell>
          <cell r="AC423">
            <v>5.0500000000000003E-2</v>
          </cell>
          <cell r="AE423">
            <v>10115.58</v>
          </cell>
          <cell r="AG423">
            <v>42505.45</v>
          </cell>
        </row>
        <row r="424">
          <cell r="A424" t="str">
            <v>19000</v>
          </cell>
          <cell r="G424" t="str">
            <v>1991</v>
          </cell>
          <cell r="I424">
            <v>1882191.45</v>
          </cell>
          <cell r="K424">
            <v>706278.3</v>
          </cell>
          <cell r="M424">
            <v>31</v>
          </cell>
          <cell r="N424" t="str">
            <v>-</v>
          </cell>
          <cell r="O424" t="str">
            <v>S0.5</v>
          </cell>
          <cell r="Q424">
            <v>0</v>
          </cell>
          <cell r="S424">
            <v>0</v>
          </cell>
          <cell r="U424">
            <v>706278.3</v>
          </cell>
          <cell r="W424">
            <v>20.43</v>
          </cell>
          <cell r="Y424">
            <v>16.11</v>
          </cell>
          <cell r="AA424">
            <v>0.21149999999999999</v>
          </cell>
          <cell r="AC424">
            <v>4.8899999999999999E-2</v>
          </cell>
          <cell r="AE424">
            <v>34537.01</v>
          </cell>
          <cell r="AG424">
            <v>149377.85999999999</v>
          </cell>
        </row>
        <row r="425">
          <cell r="A425" t="str">
            <v>19000</v>
          </cell>
          <cell r="G425" t="str">
            <v>1992</v>
          </cell>
          <cell r="I425">
            <v>31615.71</v>
          </cell>
          <cell r="K425">
            <v>11861.69</v>
          </cell>
          <cell r="M425">
            <v>31</v>
          </cell>
          <cell r="N425" t="str">
            <v>-</v>
          </cell>
          <cell r="O425" t="str">
            <v>S0.5</v>
          </cell>
          <cell r="Q425">
            <v>0</v>
          </cell>
          <cell r="S425">
            <v>0</v>
          </cell>
          <cell r="U425">
            <v>11861.69</v>
          </cell>
          <cell r="W425">
            <v>21.09</v>
          </cell>
          <cell r="Y425">
            <v>16.649999999999999</v>
          </cell>
          <cell r="AA425">
            <v>0.21049999999999999</v>
          </cell>
          <cell r="AC425">
            <v>4.7399999999999998E-2</v>
          </cell>
          <cell r="AE425">
            <v>562.24</v>
          </cell>
          <cell r="AG425">
            <v>2496.89</v>
          </cell>
        </row>
        <row r="426">
          <cell r="A426" t="str">
            <v>19000</v>
          </cell>
          <cell r="G426" t="str">
            <v>1993</v>
          </cell>
          <cell r="I426">
            <v>38283.53</v>
          </cell>
          <cell r="K426">
            <v>13995.97</v>
          </cell>
          <cell r="M426">
            <v>31</v>
          </cell>
          <cell r="N426" t="str">
            <v>-</v>
          </cell>
          <cell r="O426" t="str">
            <v>S0.5</v>
          </cell>
          <cell r="Q426">
            <v>0</v>
          </cell>
          <cell r="S426">
            <v>0</v>
          </cell>
          <cell r="U426">
            <v>13995.97</v>
          </cell>
          <cell r="W426">
            <v>21.77</v>
          </cell>
          <cell r="Y426">
            <v>17.21</v>
          </cell>
          <cell r="AA426">
            <v>0.20949999999999999</v>
          </cell>
          <cell r="AC426">
            <v>4.5900000000000003E-2</v>
          </cell>
          <cell r="AE426">
            <v>642.41999999999996</v>
          </cell>
          <cell r="AG426">
            <v>2932.16</v>
          </cell>
        </row>
        <row r="427">
          <cell r="A427" t="str">
            <v>19000</v>
          </cell>
          <cell r="G427" t="str">
            <v>1994</v>
          </cell>
          <cell r="I427">
            <v>643115.53</v>
          </cell>
          <cell r="K427">
            <v>233165.64</v>
          </cell>
          <cell r="M427">
            <v>31</v>
          </cell>
          <cell r="N427" t="str">
            <v>-</v>
          </cell>
          <cell r="O427" t="str">
            <v>S0.5</v>
          </cell>
          <cell r="Q427">
            <v>0</v>
          </cell>
          <cell r="S427">
            <v>0</v>
          </cell>
          <cell r="U427">
            <v>233165.64</v>
          </cell>
          <cell r="W427">
            <v>22.47</v>
          </cell>
          <cell r="Y427">
            <v>17.78</v>
          </cell>
          <cell r="AA427">
            <v>0.2087</v>
          </cell>
          <cell r="AC427">
            <v>4.4499999999999998E-2</v>
          </cell>
          <cell r="AE427">
            <v>10375.870000000001</v>
          </cell>
          <cell r="AG427">
            <v>48661.67</v>
          </cell>
        </row>
        <row r="428">
          <cell r="A428" t="str">
            <v>19000</v>
          </cell>
          <cell r="G428" t="str">
            <v>1995</v>
          </cell>
          <cell r="I428">
            <v>2984475.04</v>
          </cell>
          <cell r="K428">
            <v>1857095.63</v>
          </cell>
          <cell r="M428">
            <v>31</v>
          </cell>
          <cell r="N428" t="str">
            <v>-</v>
          </cell>
          <cell r="O428" t="str">
            <v>S0.5</v>
          </cell>
          <cell r="Q428">
            <v>0</v>
          </cell>
          <cell r="S428">
            <v>0</v>
          </cell>
          <cell r="U428">
            <v>1857095.63</v>
          </cell>
          <cell r="W428">
            <v>23.19</v>
          </cell>
          <cell r="Y428">
            <v>18.36</v>
          </cell>
          <cell r="AA428">
            <v>0.20830000000000001</v>
          </cell>
          <cell r="AC428">
            <v>4.3099999999999999E-2</v>
          </cell>
          <cell r="AE428">
            <v>80040.820000000007</v>
          </cell>
          <cell r="AG428">
            <v>386833.02</v>
          </cell>
        </row>
        <row r="429">
          <cell r="A429" t="str">
            <v>19000</v>
          </cell>
          <cell r="G429" t="str">
            <v>1996</v>
          </cell>
          <cell r="I429">
            <v>2408413.4300000002</v>
          </cell>
          <cell r="K429">
            <v>595772.55000000005</v>
          </cell>
          <cell r="M429">
            <v>31</v>
          </cell>
          <cell r="N429" t="str">
            <v>-</v>
          </cell>
          <cell r="O429" t="str">
            <v>S0.5</v>
          </cell>
          <cell r="Q429">
            <v>0</v>
          </cell>
          <cell r="S429">
            <v>0</v>
          </cell>
          <cell r="U429">
            <v>595772.55000000005</v>
          </cell>
          <cell r="W429">
            <v>23.94</v>
          </cell>
          <cell r="Y429">
            <v>18.96</v>
          </cell>
          <cell r="AA429">
            <v>0.20799999999999999</v>
          </cell>
          <cell r="AC429">
            <v>4.1799999999999997E-2</v>
          </cell>
          <cell r="AE429">
            <v>24903.29</v>
          </cell>
          <cell r="AG429">
            <v>123920.69</v>
          </cell>
        </row>
        <row r="430">
          <cell r="A430" t="str">
            <v>19000</v>
          </cell>
          <cell r="G430" t="str">
            <v>1997</v>
          </cell>
          <cell r="I430">
            <v>3982604.42</v>
          </cell>
          <cell r="K430">
            <v>574558.54</v>
          </cell>
          <cell r="M430">
            <v>31</v>
          </cell>
          <cell r="N430" t="str">
            <v>-</v>
          </cell>
          <cell r="O430" t="str">
            <v>S0.5</v>
          </cell>
          <cell r="Q430">
            <v>0</v>
          </cell>
          <cell r="S430">
            <v>0</v>
          </cell>
          <cell r="U430">
            <v>574558.54</v>
          </cell>
          <cell r="W430">
            <v>24.7</v>
          </cell>
          <cell r="Y430">
            <v>19.579999999999998</v>
          </cell>
          <cell r="AA430">
            <v>0.20730000000000001</v>
          </cell>
          <cell r="AC430">
            <v>4.0500000000000001E-2</v>
          </cell>
          <cell r="AE430">
            <v>23269.62</v>
          </cell>
          <cell r="AG430">
            <v>119105.99</v>
          </cell>
        </row>
        <row r="431">
          <cell r="A431" t="str">
            <v>19000</v>
          </cell>
          <cell r="G431" t="str">
            <v>1998</v>
          </cell>
          <cell r="I431">
            <v>3074232.01</v>
          </cell>
          <cell r="K431">
            <v>1131639.1399999999</v>
          </cell>
          <cell r="M431">
            <v>31</v>
          </cell>
          <cell r="N431" t="str">
            <v>-</v>
          </cell>
          <cell r="O431" t="str">
            <v>S0.5</v>
          </cell>
          <cell r="Q431">
            <v>0</v>
          </cell>
          <cell r="S431">
            <v>0</v>
          </cell>
          <cell r="U431">
            <v>1131639.1399999999</v>
          </cell>
          <cell r="W431">
            <v>25.5</v>
          </cell>
          <cell r="Y431">
            <v>20.21</v>
          </cell>
          <cell r="AA431">
            <v>0.20749999999999999</v>
          </cell>
          <cell r="AC431">
            <v>3.9199999999999999E-2</v>
          </cell>
          <cell r="AE431">
            <v>44360.25</v>
          </cell>
          <cell r="AG431">
            <v>234815.12</v>
          </cell>
        </row>
        <row r="432">
          <cell r="A432" t="str">
            <v>19000</v>
          </cell>
          <cell r="G432" t="str">
            <v>1999</v>
          </cell>
          <cell r="I432">
            <v>2965827.38</v>
          </cell>
          <cell r="K432">
            <v>2338542.5099999998</v>
          </cell>
          <cell r="M432">
            <v>31</v>
          </cell>
          <cell r="N432" t="str">
            <v>-</v>
          </cell>
          <cell r="O432" t="str">
            <v>S0.5</v>
          </cell>
          <cell r="Q432">
            <v>0</v>
          </cell>
          <cell r="S432">
            <v>0</v>
          </cell>
          <cell r="U432">
            <v>2338542.5099999998</v>
          </cell>
          <cell r="W432">
            <v>26.32</v>
          </cell>
          <cell r="Y432">
            <v>20.87</v>
          </cell>
          <cell r="AA432">
            <v>0.20710000000000001</v>
          </cell>
          <cell r="AC432">
            <v>3.7999999999999999E-2</v>
          </cell>
          <cell r="AE432">
            <v>88864.62</v>
          </cell>
          <cell r="AG432">
            <v>484312.15</v>
          </cell>
        </row>
        <row r="433">
          <cell r="A433" t="str">
            <v>19000</v>
          </cell>
          <cell r="G433" t="str">
            <v>2000</v>
          </cell>
          <cell r="I433">
            <v>438416.3</v>
          </cell>
          <cell r="K433">
            <v>166777.35</v>
          </cell>
          <cell r="M433">
            <v>31</v>
          </cell>
          <cell r="N433" t="str">
            <v>-</v>
          </cell>
          <cell r="O433" t="str">
            <v>S0.5</v>
          </cell>
          <cell r="Q433">
            <v>0</v>
          </cell>
          <cell r="S433">
            <v>0</v>
          </cell>
          <cell r="U433">
            <v>166777.35</v>
          </cell>
          <cell r="W433">
            <v>27.16</v>
          </cell>
          <cell r="Y433">
            <v>21.54</v>
          </cell>
          <cell r="AA433">
            <v>0.2069</v>
          </cell>
          <cell r="AC433">
            <v>3.6799999999999999E-2</v>
          </cell>
          <cell r="AE433">
            <v>6137.41</v>
          </cell>
          <cell r="AG433">
            <v>34506.230000000003</v>
          </cell>
        </row>
        <row r="434">
          <cell r="A434" t="str">
            <v>19000</v>
          </cell>
          <cell r="G434" t="str">
            <v>2001</v>
          </cell>
          <cell r="I434">
            <v>1548397.16</v>
          </cell>
          <cell r="K434">
            <v>609532.26</v>
          </cell>
          <cell r="M434">
            <v>31</v>
          </cell>
          <cell r="N434" t="str">
            <v>-</v>
          </cell>
          <cell r="O434" t="str">
            <v>S0.5</v>
          </cell>
          <cell r="Q434">
            <v>0</v>
          </cell>
          <cell r="S434">
            <v>0</v>
          </cell>
          <cell r="U434">
            <v>609532.26</v>
          </cell>
          <cell r="W434">
            <v>28.03</v>
          </cell>
          <cell r="Y434">
            <v>22.23</v>
          </cell>
          <cell r="AA434">
            <v>0.2069</v>
          </cell>
          <cell r="AC434">
            <v>3.5700000000000003E-2</v>
          </cell>
          <cell r="AE434">
            <v>21760.3</v>
          </cell>
          <cell r="AG434">
            <v>126112.22</v>
          </cell>
        </row>
        <row r="435">
          <cell r="A435" t="str">
            <v>19000</v>
          </cell>
          <cell r="G435" t="str">
            <v>9999</v>
          </cell>
          <cell r="I435">
            <v>-1185516.48</v>
          </cell>
          <cell r="K435">
            <v>106683.77</v>
          </cell>
          <cell r="M435">
            <v>31</v>
          </cell>
          <cell r="N435" t="str">
            <v>-</v>
          </cell>
          <cell r="O435" t="str">
            <v>S0.5</v>
          </cell>
          <cell r="Q435">
            <v>0</v>
          </cell>
          <cell r="S435">
            <v>0</v>
          </cell>
          <cell r="U435">
            <v>106683.77</v>
          </cell>
          <cell r="W435">
            <v>0</v>
          </cell>
          <cell r="Y435">
            <v>0</v>
          </cell>
          <cell r="AA435">
            <v>0.2157</v>
          </cell>
          <cell r="AC435">
            <v>4.9000000000000002E-2</v>
          </cell>
          <cell r="AE435">
            <v>5227.5</v>
          </cell>
          <cell r="AG435">
            <v>23011.69</v>
          </cell>
        </row>
        <row r="436">
          <cell r="A436" t="str">
            <v>Total 19000</v>
          </cell>
          <cell r="E436" t="str">
            <v>Total Fuel Stations</v>
          </cell>
          <cell r="I436">
            <v>27955181.109999999</v>
          </cell>
          <cell r="K436">
            <v>11674074.919999998</v>
          </cell>
          <cell r="S436">
            <v>0</v>
          </cell>
          <cell r="U436">
            <v>11674074.919999998</v>
          </cell>
          <cell r="Y436">
            <v>16.010000000000002</v>
          </cell>
          <cell r="AA436">
            <v>0.2157</v>
          </cell>
          <cell r="AC436">
            <v>4.9000000000000002E-2</v>
          </cell>
          <cell r="AE436">
            <v>572010.87</v>
          </cell>
          <cell r="AG436">
            <v>2517744.54</v>
          </cell>
        </row>
        <row r="438">
          <cell r="A438" t="str">
            <v>20000</v>
          </cell>
          <cell r="C438" t="str">
            <v>20</v>
          </cell>
          <cell r="E438" t="str">
            <v>Shops and Enginehouses</v>
          </cell>
          <cell r="G438" t="str">
            <v>1905</v>
          </cell>
          <cell r="I438">
            <v>28356</v>
          </cell>
          <cell r="K438">
            <v>28356</v>
          </cell>
          <cell r="M438">
            <v>35</v>
          </cell>
          <cell r="N438" t="str">
            <v>-</v>
          </cell>
          <cell r="O438" t="str">
            <v xml:space="preserve">S2  </v>
          </cell>
          <cell r="Q438">
            <v>0</v>
          </cell>
          <cell r="S438">
            <v>0</v>
          </cell>
          <cell r="U438">
            <v>28356</v>
          </cell>
          <cell r="W438">
            <v>1</v>
          </cell>
          <cell r="Y438">
            <v>0.01</v>
          </cell>
          <cell r="AA438">
            <v>0.99</v>
          </cell>
          <cell r="AC438">
            <v>1</v>
          </cell>
          <cell r="AE438">
            <v>28356</v>
          </cell>
          <cell r="AG438">
            <v>28072.44</v>
          </cell>
        </row>
        <row r="439">
          <cell r="A439" t="str">
            <v>20000</v>
          </cell>
          <cell r="G439" t="str">
            <v>1916</v>
          </cell>
          <cell r="I439">
            <v>9909</v>
          </cell>
          <cell r="K439">
            <v>481.89</v>
          </cell>
          <cell r="M439">
            <v>35</v>
          </cell>
          <cell r="N439" t="str">
            <v>-</v>
          </cell>
          <cell r="O439" t="str">
            <v xml:space="preserve">S2  </v>
          </cell>
          <cell r="Q439">
            <v>0</v>
          </cell>
          <cell r="S439">
            <v>0</v>
          </cell>
          <cell r="U439">
            <v>481.89</v>
          </cell>
          <cell r="W439">
            <v>1</v>
          </cell>
          <cell r="Y439">
            <v>0.01</v>
          </cell>
          <cell r="AA439">
            <v>0.99</v>
          </cell>
          <cell r="AC439">
            <v>1</v>
          </cell>
          <cell r="AE439">
            <v>481.89</v>
          </cell>
          <cell r="AG439">
            <v>477.07</v>
          </cell>
        </row>
        <row r="440">
          <cell r="A440" t="str">
            <v>20000</v>
          </cell>
          <cell r="G440" t="str">
            <v>1919</v>
          </cell>
          <cell r="I440">
            <v>31748</v>
          </cell>
          <cell r="K440">
            <v>1143.6600000000001</v>
          </cell>
          <cell r="M440">
            <v>35</v>
          </cell>
          <cell r="N440" t="str">
            <v>-</v>
          </cell>
          <cell r="O440" t="str">
            <v xml:space="preserve">S2  </v>
          </cell>
          <cell r="Q440">
            <v>0</v>
          </cell>
          <cell r="S440">
            <v>0</v>
          </cell>
          <cell r="U440">
            <v>1143.6600000000001</v>
          </cell>
          <cell r="W440">
            <v>1</v>
          </cell>
          <cell r="Y440">
            <v>0.01</v>
          </cell>
          <cell r="AA440">
            <v>0.99</v>
          </cell>
          <cell r="AC440">
            <v>1</v>
          </cell>
          <cell r="AE440">
            <v>1143.6600000000001</v>
          </cell>
          <cell r="AG440">
            <v>1132.22</v>
          </cell>
        </row>
        <row r="441">
          <cell r="A441" t="str">
            <v>20000</v>
          </cell>
          <cell r="G441" t="str">
            <v>1930</v>
          </cell>
          <cell r="I441">
            <v>818</v>
          </cell>
          <cell r="K441">
            <v>38.58</v>
          </cell>
          <cell r="M441">
            <v>35</v>
          </cell>
          <cell r="N441" t="str">
            <v>-</v>
          </cell>
          <cell r="O441" t="str">
            <v xml:space="preserve">S2  </v>
          </cell>
          <cell r="Q441">
            <v>0</v>
          </cell>
          <cell r="S441">
            <v>0</v>
          </cell>
          <cell r="U441">
            <v>38.58</v>
          </cell>
          <cell r="W441">
            <v>1</v>
          </cell>
          <cell r="Y441">
            <v>0.01</v>
          </cell>
          <cell r="AA441">
            <v>0.99</v>
          </cell>
          <cell r="AC441">
            <v>1</v>
          </cell>
          <cell r="AE441">
            <v>38.58</v>
          </cell>
          <cell r="AG441">
            <v>38.19</v>
          </cell>
        </row>
        <row r="442">
          <cell r="A442" t="str">
            <v>20000</v>
          </cell>
          <cell r="G442" t="str">
            <v>1952</v>
          </cell>
          <cell r="I442">
            <v>34898</v>
          </cell>
          <cell r="K442">
            <v>4903.71</v>
          </cell>
          <cell r="M442">
            <v>35</v>
          </cell>
          <cell r="N442" t="str">
            <v>-</v>
          </cell>
          <cell r="O442" t="str">
            <v xml:space="preserve">S2  </v>
          </cell>
          <cell r="Q442">
            <v>0</v>
          </cell>
          <cell r="S442">
            <v>0</v>
          </cell>
          <cell r="U442">
            <v>4903.71</v>
          </cell>
          <cell r="W442">
            <v>3.62</v>
          </cell>
          <cell r="Y442">
            <v>2</v>
          </cell>
          <cell r="AA442">
            <v>0.44750000000000001</v>
          </cell>
          <cell r="AC442">
            <v>0.2762</v>
          </cell>
          <cell r="AE442">
            <v>1354.4</v>
          </cell>
          <cell r="AG442">
            <v>2194.41</v>
          </cell>
        </row>
        <row r="443">
          <cell r="A443" t="str">
            <v>20000</v>
          </cell>
          <cell r="G443" t="str">
            <v>1953</v>
          </cell>
          <cell r="I443">
            <v>36519</v>
          </cell>
          <cell r="K443">
            <v>5338.08</v>
          </cell>
          <cell r="M443">
            <v>35</v>
          </cell>
          <cell r="N443" t="str">
            <v>-</v>
          </cell>
          <cell r="O443" t="str">
            <v xml:space="preserve">S2  </v>
          </cell>
          <cell r="Q443">
            <v>0</v>
          </cell>
          <cell r="S443">
            <v>0</v>
          </cell>
          <cell r="U443">
            <v>5338.08</v>
          </cell>
          <cell r="W443">
            <v>3.86</v>
          </cell>
          <cell r="Y443">
            <v>2.2000000000000002</v>
          </cell>
          <cell r="AA443">
            <v>0.43009999999999998</v>
          </cell>
          <cell r="AC443">
            <v>0.2591</v>
          </cell>
          <cell r="AE443">
            <v>1383.1</v>
          </cell>
          <cell r="AG443">
            <v>2295.91</v>
          </cell>
        </row>
        <row r="444">
          <cell r="A444" t="str">
            <v>20000</v>
          </cell>
          <cell r="G444" t="str">
            <v>1957</v>
          </cell>
          <cell r="I444">
            <v>37326</v>
          </cell>
          <cell r="K444">
            <v>6146.35</v>
          </cell>
          <cell r="M444">
            <v>35</v>
          </cell>
          <cell r="N444" t="str">
            <v>-</v>
          </cell>
          <cell r="O444" t="str">
            <v xml:space="preserve">S2  </v>
          </cell>
          <cell r="Q444">
            <v>0</v>
          </cell>
          <cell r="S444">
            <v>0</v>
          </cell>
          <cell r="U444">
            <v>6146.35</v>
          </cell>
          <cell r="W444">
            <v>4.8899999999999997</v>
          </cell>
          <cell r="Y444">
            <v>3.08</v>
          </cell>
          <cell r="AA444">
            <v>0.37009999999999998</v>
          </cell>
          <cell r="AC444">
            <v>0.20449999999999999</v>
          </cell>
          <cell r="AE444">
            <v>1256.93</v>
          </cell>
          <cell r="AG444">
            <v>2274.7600000000002</v>
          </cell>
        </row>
        <row r="445">
          <cell r="A445" t="str">
            <v>20000</v>
          </cell>
          <cell r="G445" t="str">
            <v>1960</v>
          </cell>
          <cell r="I445">
            <v>173700</v>
          </cell>
          <cell r="K445">
            <v>31259.54</v>
          </cell>
          <cell r="M445">
            <v>35</v>
          </cell>
          <cell r="N445" t="str">
            <v>-</v>
          </cell>
          <cell r="O445" t="str">
            <v xml:space="preserve">S2  </v>
          </cell>
          <cell r="Q445">
            <v>0</v>
          </cell>
          <cell r="S445">
            <v>0</v>
          </cell>
          <cell r="U445">
            <v>31259.54</v>
          </cell>
          <cell r="W445">
            <v>5.74</v>
          </cell>
          <cell r="Y445">
            <v>3.78</v>
          </cell>
          <cell r="AA445">
            <v>0.34150000000000003</v>
          </cell>
          <cell r="AC445">
            <v>0.17419999999999999</v>
          </cell>
          <cell r="AE445">
            <v>5445.41</v>
          </cell>
          <cell r="AG445">
            <v>10675.13</v>
          </cell>
        </row>
        <row r="446">
          <cell r="A446" t="str">
            <v>20000</v>
          </cell>
          <cell r="G446" t="str">
            <v>1962</v>
          </cell>
          <cell r="I446">
            <v>220.32</v>
          </cell>
          <cell r="K446">
            <v>43.34</v>
          </cell>
          <cell r="M446">
            <v>35</v>
          </cell>
          <cell r="N446" t="str">
            <v>-</v>
          </cell>
          <cell r="O446" t="str">
            <v xml:space="preserve">S2  </v>
          </cell>
          <cell r="Q446">
            <v>0</v>
          </cell>
          <cell r="S446">
            <v>0</v>
          </cell>
          <cell r="U446">
            <v>43.34</v>
          </cell>
          <cell r="W446">
            <v>6.35</v>
          </cell>
          <cell r="Y446">
            <v>4.28</v>
          </cell>
          <cell r="AA446">
            <v>0.32600000000000001</v>
          </cell>
          <cell r="AC446">
            <v>0.1575</v>
          </cell>
          <cell r="AE446">
            <v>6.83</v>
          </cell>
          <cell r="AG446">
            <v>14.13</v>
          </cell>
        </row>
        <row r="447">
          <cell r="A447" t="str">
            <v>20000</v>
          </cell>
          <cell r="G447" t="str">
            <v>1965</v>
          </cell>
          <cell r="I447">
            <v>58753</v>
          </cell>
          <cell r="K447">
            <v>13320.31</v>
          </cell>
          <cell r="M447">
            <v>35</v>
          </cell>
          <cell r="N447" t="str">
            <v>-</v>
          </cell>
          <cell r="O447" t="str">
            <v xml:space="preserve">S2  </v>
          </cell>
          <cell r="Q447">
            <v>0</v>
          </cell>
          <cell r="S447">
            <v>0</v>
          </cell>
          <cell r="U447">
            <v>13320.31</v>
          </cell>
          <cell r="W447">
            <v>7.33</v>
          </cell>
          <cell r="Y447">
            <v>5.08</v>
          </cell>
          <cell r="AA447">
            <v>0.307</v>
          </cell>
          <cell r="AC447">
            <v>0.13639999999999999</v>
          </cell>
          <cell r="AE447">
            <v>1816.89</v>
          </cell>
          <cell r="AG447">
            <v>4089.34</v>
          </cell>
        </row>
        <row r="448">
          <cell r="A448" t="str">
            <v>20000</v>
          </cell>
          <cell r="G448" t="str">
            <v>1966</v>
          </cell>
          <cell r="I448">
            <v>111981</v>
          </cell>
          <cell r="K448">
            <v>26505.93</v>
          </cell>
          <cell r="M448">
            <v>35</v>
          </cell>
          <cell r="N448" t="str">
            <v>-</v>
          </cell>
          <cell r="O448" t="str">
            <v xml:space="preserve">S2  </v>
          </cell>
          <cell r="Q448">
            <v>0</v>
          </cell>
          <cell r="S448">
            <v>0</v>
          </cell>
          <cell r="U448">
            <v>26505.93</v>
          </cell>
          <cell r="W448">
            <v>7.68</v>
          </cell>
          <cell r="Y448">
            <v>5.36</v>
          </cell>
          <cell r="AA448">
            <v>0.30209999999999998</v>
          </cell>
          <cell r="AC448">
            <v>0.13020000000000001</v>
          </cell>
          <cell r="AE448">
            <v>3451.07</v>
          </cell>
          <cell r="AG448">
            <v>8007.44</v>
          </cell>
        </row>
        <row r="449">
          <cell r="A449" t="str">
            <v>20000</v>
          </cell>
          <cell r="G449" t="str">
            <v>1967</v>
          </cell>
          <cell r="I449">
            <v>65295.9</v>
          </cell>
          <cell r="K449">
            <v>16057.95</v>
          </cell>
          <cell r="M449">
            <v>35</v>
          </cell>
          <cell r="N449" t="str">
            <v>-</v>
          </cell>
          <cell r="O449" t="str">
            <v xml:space="preserve">S2  </v>
          </cell>
          <cell r="Q449">
            <v>0</v>
          </cell>
          <cell r="S449">
            <v>0</v>
          </cell>
          <cell r="U449">
            <v>16057.95</v>
          </cell>
          <cell r="W449">
            <v>8.0399999999999991</v>
          </cell>
          <cell r="Y449">
            <v>5.65</v>
          </cell>
          <cell r="AA449">
            <v>0.29730000000000001</v>
          </cell>
          <cell r="AC449">
            <v>0.1244</v>
          </cell>
          <cell r="AE449">
            <v>1997.61</v>
          </cell>
          <cell r="AG449">
            <v>4774.03</v>
          </cell>
        </row>
        <row r="450">
          <cell r="A450" t="str">
            <v>20000</v>
          </cell>
          <cell r="G450" t="str">
            <v>1968</v>
          </cell>
          <cell r="I450">
            <v>462324.86</v>
          </cell>
          <cell r="K450">
            <v>111992.76</v>
          </cell>
          <cell r="M450">
            <v>35</v>
          </cell>
          <cell r="N450" t="str">
            <v>-</v>
          </cell>
          <cell r="O450" t="str">
            <v xml:space="preserve">S2  </v>
          </cell>
          <cell r="Q450">
            <v>0</v>
          </cell>
          <cell r="S450">
            <v>0</v>
          </cell>
          <cell r="U450">
            <v>111992.76</v>
          </cell>
          <cell r="W450">
            <v>8.42</v>
          </cell>
          <cell r="Y450">
            <v>5.94</v>
          </cell>
          <cell r="AA450">
            <v>0.29449999999999998</v>
          </cell>
          <cell r="AC450">
            <v>0.1188</v>
          </cell>
          <cell r="AE450">
            <v>13304.74</v>
          </cell>
          <cell r="AG450">
            <v>32981.870000000003</v>
          </cell>
        </row>
        <row r="451">
          <cell r="A451" t="str">
            <v>20000</v>
          </cell>
          <cell r="G451" t="str">
            <v>1969</v>
          </cell>
          <cell r="I451">
            <v>936357</v>
          </cell>
          <cell r="K451">
            <v>217373.3</v>
          </cell>
          <cell r="M451">
            <v>35</v>
          </cell>
          <cell r="N451" t="str">
            <v>-</v>
          </cell>
          <cell r="O451" t="str">
            <v xml:space="preserve">S2  </v>
          </cell>
          <cell r="Q451">
            <v>0</v>
          </cell>
          <cell r="S451">
            <v>0</v>
          </cell>
          <cell r="U451">
            <v>217373.3</v>
          </cell>
          <cell r="W451">
            <v>8.8000000000000007</v>
          </cell>
          <cell r="Y451">
            <v>6.25</v>
          </cell>
          <cell r="AA451">
            <v>0.2898</v>
          </cell>
          <cell r="AC451">
            <v>0.11360000000000001</v>
          </cell>
          <cell r="AE451">
            <v>24693.61</v>
          </cell>
          <cell r="AG451">
            <v>62994.78</v>
          </cell>
        </row>
        <row r="452">
          <cell r="A452" t="str">
            <v>20000</v>
          </cell>
          <cell r="G452" t="str">
            <v>1970</v>
          </cell>
          <cell r="I452">
            <v>165726.99</v>
          </cell>
          <cell r="K452">
            <v>38122.449999999997</v>
          </cell>
          <cell r="M452">
            <v>35</v>
          </cell>
          <cell r="N452" t="str">
            <v>-</v>
          </cell>
          <cell r="O452" t="str">
            <v xml:space="preserve">S2  </v>
          </cell>
          <cell r="Q452">
            <v>0</v>
          </cell>
          <cell r="S452">
            <v>0</v>
          </cell>
          <cell r="U452">
            <v>38122.449999999997</v>
          </cell>
          <cell r="W452">
            <v>9.2100000000000009</v>
          </cell>
          <cell r="Y452">
            <v>6.56</v>
          </cell>
          <cell r="AA452">
            <v>0.28770000000000001</v>
          </cell>
          <cell r="AC452">
            <v>0.1086</v>
          </cell>
          <cell r="AE452">
            <v>4140.1000000000004</v>
          </cell>
          <cell r="AG452">
            <v>10967.83</v>
          </cell>
        </row>
        <row r="453">
          <cell r="A453" t="str">
            <v>20000</v>
          </cell>
          <cell r="G453" t="str">
            <v>1971</v>
          </cell>
          <cell r="I453">
            <v>278929</v>
          </cell>
          <cell r="K453">
            <v>59396.25</v>
          </cell>
          <cell r="M453">
            <v>35</v>
          </cell>
          <cell r="N453" t="str">
            <v>-</v>
          </cell>
          <cell r="O453" t="str">
            <v xml:space="preserve">S2  </v>
          </cell>
          <cell r="Q453">
            <v>0</v>
          </cell>
          <cell r="S453">
            <v>0</v>
          </cell>
          <cell r="U453">
            <v>59396.25</v>
          </cell>
          <cell r="W453">
            <v>9.6199999999999992</v>
          </cell>
          <cell r="Y453">
            <v>6.88</v>
          </cell>
          <cell r="AA453">
            <v>0.2848</v>
          </cell>
          <cell r="AC453">
            <v>0.104</v>
          </cell>
          <cell r="AE453">
            <v>6177.21</v>
          </cell>
          <cell r="AG453">
            <v>16916.05</v>
          </cell>
        </row>
        <row r="454">
          <cell r="A454" t="str">
            <v>20000</v>
          </cell>
          <cell r="G454" t="str">
            <v>1972</v>
          </cell>
          <cell r="I454">
            <v>331728.3</v>
          </cell>
          <cell r="K454">
            <v>66969.87</v>
          </cell>
          <cell r="M454">
            <v>35</v>
          </cell>
          <cell r="N454" t="str">
            <v>-</v>
          </cell>
          <cell r="O454" t="str">
            <v xml:space="preserve">S2  </v>
          </cell>
          <cell r="Q454">
            <v>0</v>
          </cell>
          <cell r="S454">
            <v>0</v>
          </cell>
          <cell r="U454">
            <v>66969.87</v>
          </cell>
          <cell r="W454">
            <v>10.050000000000001</v>
          </cell>
          <cell r="Y454">
            <v>7.22</v>
          </cell>
          <cell r="AA454">
            <v>0.28160000000000002</v>
          </cell>
          <cell r="AC454">
            <v>9.9500000000000005E-2</v>
          </cell>
          <cell r="AE454">
            <v>6663.5</v>
          </cell>
          <cell r="AG454">
            <v>18858.72</v>
          </cell>
        </row>
        <row r="455">
          <cell r="A455" t="str">
            <v>20000</v>
          </cell>
          <cell r="G455" t="str">
            <v>1975</v>
          </cell>
          <cell r="I455">
            <v>97232.23</v>
          </cell>
          <cell r="K455">
            <v>18087.599999999999</v>
          </cell>
          <cell r="M455">
            <v>35</v>
          </cell>
          <cell r="N455" t="str">
            <v>-</v>
          </cell>
          <cell r="O455" t="str">
            <v xml:space="preserve">S2  </v>
          </cell>
          <cell r="Q455">
            <v>0</v>
          </cell>
          <cell r="S455">
            <v>0</v>
          </cell>
          <cell r="U455">
            <v>18087.599999999999</v>
          </cell>
          <cell r="W455">
            <v>11.45</v>
          </cell>
          <cell r="Y455">
            <v>8.2899999999999991</v>
          </cell>
          <cell r="AA455">
            <v>0.27600000000000002</v>
          </cell>
          <cell r="AC455">
            <v>8.7300000000000003E-2</v>
          </cell>
          <cell r="AE455">
            <v>1579.05</v>
          </cell>
          <cell r="AG455">
            <v>4992.18</v>
          </cell>
        </row>
        <row r="456">
          <cell r="A456" t="str">
            <v>20000</v>
          </cell>
          <cell r="G456" t="str">
            <v>1977</v>
          </cell>
          <cell r="I456">
            <v>188208</v>
          </cell>
          <cell r="K456">
            <v>32410.57</v>
          </cell>
          <cell r="M456">
            <v>35</v>
          </cell>
          <cell r="N456" t="str">
            <v>-</v>
          </cell>
          <cell r="O456" t="str">
            <v xml:space="preserve">S2  </v>
          </cell>
          <cell r="Q456">
            <v>0</v>
          </cell>
          <cell r="S456">
            <v>0</v>
          </cell>
          <cell r="U456">
            <v>32410.57</v>
          </cell>
          <cell r="W456">
            <v>12.47</v>
          </cell>
          <cell r="Y456">
            <v>9.07</v>
          </cell>
          <cell r="AA456">
            <v>0.2727</v>
          </cell>
          <cell r="AC456">
            <v>8.0199999999999994E-2</v>
          </cell>
          <cell r="AE456">
            <v>2599.33</v>
          </cell>
          <cell r="AG456">
            <v>8838.36</v>
          </cell>
        </row>
        <row r="457">
          <cell r="A457" t="str">
            <v>20000</v>
          </cell>
          <cell r="G457" t="str">
            <v>1978</v>
          </cell>
          <cell r="I457">
            <v>990104</v>
          </cell>
          <cell r="K457">
            <v>164698.57999999999</v>
          </cell>
          <cell r="M457">
            <v>35</v>
          </cell>
          <cell r="N457" t="str">
            <v>-</v>
          </cell>
          <cell r="O457" t="str">
            <v xml:space="preserve">S2  </v>
          </cell>
          <cell r="Q457">
            <v>0</v>
          </cell>
          <cell r="S457">
            <v>0</v>
          </cell>
          <cell r="U457">
            <v>164698.57999999999</v>
          </cell>
          <cell r="W457">
            <v>13.02</v>
          </cell>
          <cell r="Y457">
            <v>9.48</v>
          </cell>
          <cell r="AA457">
            <v>0.27189999999999998</v>
          </cell>
          <cell r="AC457">
            <v>7.6799999999999993E-2</v>
          </cell>
          <cell r="AE457">
            <v>12648.85</v>
          </cell>
          <cell r="AG457">
            <v>44781.54</v>
          </cell>
        </row>
        <row r="458">
          <cell r="A458" t="str">
            <v>20000</v>
          </cell>
          <cell r="G458" t="str">
            <v>1979</v>
          </cell>
          <cell r="I458">
            <v>768623</v>
          </cell>
          <cell r="K458">
            <v>123045.81</v>
          </cell>
          <cell r="M458">
            <v>35</v>
          </cell>
          <cell r="N458" t="str">
            <v>-</v>
          </cell>
          <cell r="O458" t="str">
            <v xml:space="preserve">S2  </v>
          </cell>
          <cell r="Q458">
            <v>0</v>
          </cell>
          <cell r="S458">
            <v>0</v>
          </cell>
          <cell r="U458">
            <v>123045.81</v>
          </cell>
          <cell r="W458">
            <v>13.58</v>
          </cell>
          <cell r="Y458">
            <v>9.91</v>
          </cell>
          <cell r="AA458">
            <v>0.27029999999999998</v>
          </cell>
          <cell r="AC458">
            <v>7.3599999999999999E-2</v>
          </cell>
          <cell r="AE458">
            <v>9056.17</v>
          </cell>
          <cell r="AG458">
            <v>33259.279999999999</v>
          </cell>
        </row>
        <row r="459">
          <cell r="A459" t="str">
            <v>20000</v>
          </cell>
          <cell r="G459" t="str">
            <v>1980</v>
          </cell>
          <cell r="I459">
            <v>856649.54</v>
          </cell>
          <cell r="K459">
            <v>134398.79</v>
          </cell>
          <cell r="M459">
            <v>35</v>
          </cell>
          <cell r="N459" t="str">
            <v>-</v>
          </cell>
          <cell r="O459" t="str">
            <v xml:space="preserve">S2  </v>
          </cell>
          <cell r="Q459">
            <v>0</v>
          </cell>
          <cell r="S459">
            <v>0</v>
          </cell>
          <cell r="U459">
            <v>134398.79</v>
          </cell>
          <cell r="W459">
            <v>14.17</v>
          </cell>
          <cell r="Y459">
            <v>10.35</v>
          </cell>
          <cell r="AA459">
            <v>0.26960000000000001</v>
          </cell>
          <cell r="AC459">
            <v>7.0599999999999996E-2</v>
          </cell>
          <cell r="AE459">
            <v>9488.5499999999993</v>
          </cell>
          <cell r="AG459">
            <v>36233.910000000003</v>
          </cell>
        </row>
        <row r="460">
          <cell r="A460" t="str">
            <v>20000</v>
          </cell>
          <cell r="G460" t="str">
            <v>1981</v>
          </cell>
          <cell r="I460">
            <v>763969.24</v>
          </cell>
          <cell r="K460">
            <v>116001.87</v>
          </cell>
          <cell r="M460">
            <v>35</v>
          </cell>
          <cell r="N460" t="str">
            <v>-</v>
          </cell>
          <cell r="O460" t="str">
            <v xml:space="preserve">S2  </v>
          </cell>
          <cell r="Q460">
            <v>0</v>
          </cell>
          <cell r="S460">
            <v>0</v>
          </cell>
          <cell r="U460">
            <v>116001.87</v>
          </cell>
          <cell r="W460">
            <v>14.78</v>
          </cell>
          <cell r="Y460">
            <v>10.81</v>
          </cell>
          <cell r="AA460">
            <v>0.26860000000000001</v>
          </cell>
          <cell r="AC460">
            <v>6.7699999999999996E-2</v>
          </cell>
          <cell r="AE460">
            <v>7853.33</v>
          </cell>
          <cell r="AG460">
            <v>31158.1</v>
          </cell>
        </row>
        <row r="461">
          <cell r="A461" t="str">
            <v>20000</v>
          </cell>
          <cell r="G461" t="str">
            <v>1982</v>
          </cell>
          <cell r="I461">
            <v>1363023.95</v>
          </cell>
          <cell r="K461">
            <v>203945.35</v>
          </cell>
          <cell r="M461">
            <v>35</v>
          </cell>
          <cell r="N461" t="str">
            <v>-</v>
          </cell>
          <cell r="O461" t="str">
            <v xml:space="preserve">S2  </v>
          </cell>
          <cell r="Q461">
            <v>0</v>
          </cell>
          <cell r="S461">
            <v>0</v>
          </cell>
          <cell r="U461">
            <v>203945.35</v>
          </cell>
          <cell r="W461">
            <v>15.41</v>
          </cell>
          <cell r="Y461">
            <v>11.29</v>
          </cell>
          <cell r="AA461">
            <v>0.26740000000000003</v>
          </cell>
          <cell r="AC461">
            <v>6.4899999999999999E-2</v>
          </cell>
          <cell r="AE461">
            <v>13236.05</v>
          </cell>
          <cell r="AG461">
            <v>54534.99</v>
          </cell>
        </row>
        <row r="462">
          <cell r="A462" t="str">
            <v>20000</v>
          </cell>
          <cell r="G462" t="str">
            <v>1983</v>
          </cell>
          <cell r="I462">
            <v>649105.74</v>
          </cell>
          <cell r="K462">
            <v>94739.42</v>
          </cell>
          <cell r="M462">
            <v>35</v>
          </cell>
          <cell r="N462" t="str">
            <v>-</v>
          </cell>
          <cell r="O462" t="str">
            <v xml:space="preserve">S2  </v>
          </cell>
          <cell r="Q462">
            <v>0</v>
          </cell>
          <cell r="S462">
            <v>0</v>
          </cell>
          <cell r="U462">
            <v>94739.42</v>
          </cell>
          <cell r="W462">
            <v>16.07</v>
          </cell>
          <cell r="Y462">
            <v>11.78</v>
          </cell>
          <cell r="AA462">
            <v>0.26700000000000002</v>
          </cell>
          <cell r="AC462">
            <v>6.2199999999999998E-2</v>
          </cell>
          <cell r="AE462">
            <v>5892.79</v>
          </cell>
          <cell r="AG462">
            <v>25295.43</v>
          </cell>
        </row>
        <row r="463">
          <cell r="A463" t="str">
            <v>20000</v>
          </cell>
          <cell r="G463" t="str">
            <v>1984</v>
          </cell>
          <cell r="I463">
            <v>230826.09</v>
          </cell>
          <cell r="K463">
            <v>34726.83</v>
          </cell>
          <cell r="M463">
            <v>35</v>
          </cell>
          <cell r="N463" t="str">
            <v>-</v>
          </cell>
          <cell r="O463" t="str">
            <v xml:space="preserve">S2  </v>
          </cell>
          <cell r="Q463">
            <v>0</v>
          </cell>
          <cell r="S463">
            <v>0</v>
          </cell>
          <cell r="U463">
            <v>34726.83</v>
          </cell>
          <cell r="W463">
            <v>16.760000000000002</v>
          </cell>
          <cell r="Y463">
            <v>12.3</v>
          </cell>
          <cell r="AA463">
            <v>0.2661</v>
          </cell>
          <cell r="AC463">
            <v>5.9700000000000003E-2</v>
          </cell>
          <cell r="AE463">
            <v>2073.19</v>
          </cell>
          <cell r="AG463">
            <v>9240.81</v>
          </cell>
        </row>
        <row r="464">
          <cell r="A464" t="str">
            <v>20000</v>
          </cell>
          <cell r="G464" t="str">
            <v>1985</v>
          </cell>
          <cell r="I464">
            <v>2698738.66</v>
          </cell>
          <cell r="K464">
            <v>421953.31</v>
          </cell>
          <cell r="M464">
            <v>35</v>
          </cell>
          <cell r="N464" t="str">
            <v>-</v>
          </cell>
          <cell r="O464" t="str">
            <v xml:space="preserve">S2  </v>
          </cell>
          <cell r="Q464">
            <v>0</v>
          </cell>
          <cell r="S464">
            <v>0</v>
          </cell>
          <cell r="U464">
            <v>421953.31</v>
          </cell>
          <cell r="W464">
            <v>17.47</v>
          </cell>
          <cell r="Y464">
            <v>12.83</v>
          </cell>
          <cell r="AA464">
            <v>0.2656</v>
          </cell>
          <cell r="AC464">
            <v>5.7200000000000001E-2</v>
          </cell>
          <cell r="AE464">
            <v>24135.73</v>
          </cell>
          <cell r="AG464">
            <v>112070.8</v>
          </cell>
        </row>
        <row r="465">
          <cell r="A465" t="str">
            <v>20000</v>
          </cell>
          <cell r="G465" t="str">
            <v>1986</v>
          </cell>
          <cell r="I465">
            <v>93624.98</v>
          </cell>
          <cell r="K465">
            <v>14957.44</v>
          </cell>
          <cell r="M465">
            <v>35</v>
          </cell>
          <cell r="N465" t="str">
            <v>-</v>
          </cell>
          <cell r="O465" t="str">
            <v xml:space="preserve">S2  </v>
          </cell>
          <cell r="Q465">
            <v>0</v>
          </cell>
          <cell r="S465">
            <v>0</v>
          </cell>
          <cell r="U465">
            <v>14957.44</v>
          </cell>
          <cell r="W465">
            <v>18.21</v>
          </cell>
          <cell r="Y465">
            <v>13.39</v>
          </cell>
          <cell r="AA465">
            <v>0.26469999999999999</v>
          </cell>
          <cell r="AC465">
            <v>5.4899999999999997E-2</v>
          </cell>
          <cell r="AE465">
            <v>821.16</v>
          </cell>
          <cell r="AG465">
            <v>3959.23</v>
          </cell>
        </row>
        <row r="466">
          <cell r="A466" t="str">
            <v>20000</v>
          </cell>
          <cell r="G466" t="str">
            <v>1987</v>
          </cell>
          <cell r="I466">
            <v>79000</v>
          </cell>
          <cell r="K466">
            <v>12873.7</v>
          </cell>
          <cell r="M466">
            <v>35</v>
          </cell>
          <cell r="N466" t="str">
            <v>-</v>
          </cell>
          <cell r="O466" t="str">
            <v xml:space="preserve">S2  </v>
          </cell>
          <cell r="Q466">
            <v>0</v>
          </cell>
          <cell r="S466">
            <v>0</v>
          </cell>
          <cell r="U466">
            <v>12873.7</v>
          </cell>
          <cell r="W466">
            <v>18.97</v>
          </cell>
          <cell r="Y466">
            <v>13.97</v>
          </cell>
          <cell r="AA466">
            <v>0.2636</v>
          </cell>
          <cell r="AC466">
            <v>5.2699999999999997E-2</v>
          </cell>
          <cell r="AE466">
            <v>678.44</v>
          </cell>
          <cell r="AG466">
            <v>3393.51</v>
          </cell>
        </row>
        <row r="467">
          <cell r="A467" t="str">
            <v>20000</v>
          </cell>
          <cell r="G467" t="str">
            <v>1988</v>
          </cell>
          <cell r="I467">
            <v>10171</v>
          </cell>
          <cell r="K467">
            <v>1692.49</v>
          </cell>
          <cell r="M467">
            <v>35</v>
          </cell>
          <cell r="N467" t="str">
            <v>-</v>
          </cell>
          <cell r="O467" t="str">
            <v xml:space="preserve">S2  </v>
          </cell>
          <cell r="Q467">
            <v>0</v>
          </cell>
          <cell r="S467">
            <v>0</v>
          </cell>
          <cell r="U467">
            <v>1692.49</v>
          </cell>
          <cell r="W467">
            <v>19.760000000000002</v>
          </cell>
          <cell r="Y467">
            <v>14.57</v>
          </cell>
          <cell r="AA467">
            <v>0.26269999999999999</v>
          </cell>
          <cell r="AC467">
            <v>5.0599999999999999E-2</v>
          </cell>
          <cell r="AE467">
            <v>85.64</v>
          </cell>
          <cell r="AG467">
            <v>444.62</v>
          </cell>
        </row>
        <row r="468">
          <cell r="A468" t="str">
            <v>20000</v>
          </cell>
          <cell r="G468" t="str">
            <v>1989</v>
          </cell>
          <cell r="I468">
            <v>126970.18</v>
          </cell>
          <cell r="K468">
            <v>21737.54</v>
          </cell>
          <cell r="M468">
            <v>35</v>
          </cell>
          <cell r="N468" t="str">
            <v>-</v>
          </cell>
          <cell r="O468" t="str">
            <v xml:space="preserve">S2  </v>
          </cell>
          <cell r="Q468">
            <v>0</v>
          </cell>
          <cell r="S468">
            <v>0</v>
          </cell>
          <cell r="U468">
            <v>21737.54</v>
          </cell>
          <cell r="W468">
            <v>20.58</v>
          </cell>
          <cell r="Y468">
            <v>15.2</v>
          </cell>
          <cell r="AA468">
            <v>0.26140000000000002</v>
          </cell>
          <cell r="AC468">
            <v>4.8599999999999997E-2</v>
          </cell>
          <cell r="AE468">
            <v>1056.44</v>
          </cell>
          <cell r="AG468">
            <v>5682.19</v>
          </cell>
        </row>
        <row r="469">
          <cell r="A469" t="str">
            <v>20000</v>
          </cell>
          <cell r="G469" t="str">
            <v>1990</v>
          </cell>
          <cell r="I469">
            <v>424800.94</v>
          </cell>
          <cell r="K469">
            <v>73923.98</v>
          </cell>
          <cell r="M469">
            <v>35</v>
          </cell>
          <cell r="N469" t="str">
            <v>-</v>
          </cell>
          <cell r="O469" t="str">
            <v xml:space="preserve">S2  </v>
          </cell>
          <cell r="Q469">
            <v>0</v>
          </cell>
          <cell r="S469">
            <v>0</v>
          </cell>
          <cell r="U469">
            <v>73923.98</v>
          </cell>
          <cell r="W469">
            <v>21.42</v>
          </cell>
          <cell r="Y469">
            <v>15.85</v>
          </cell>
          <cell r="AA469">
            <v>0.26</v>
          </cell>
          <cell r="AC469">
            <v>4.6699999999999998E-2</v>
          </cell>
          <cell r="AE469">
            <v>3452.25</v>
          </cell>
          <cell r="AG469">
            <v>19220.23</v>
          </cell>
        </row>
        <row r="470">
          <cell r="A470" t="str">
            <v>20000</v>
          </cell>
          <cell r="G470" t="str">
            <v>1991</v>
          </cell>
          <cell r="I470">
            <v>632317.22</v>
          </cell>
          <cell r="K470">
            <v>112688.73</v>
          </cell>
          <cell r="M470">
            <v>35</v>
          </cell>
          <cell r="N470" t="str">
            <v>-</v>
          </cell>
          <cell r="O470" t="str">
            <v xml:space="preserve">S2  </v>
          </cell>
          <cell r="Q470">
            <v>0</v>
          </cell>
          <cell r="S470">
            <v>0</v>
          </cell>
          <cell r="U470">
            <v>112688.73</v>
          </cell>
          <cell r="W470">
            <v>22.28</v>
          </cell>
          <cell r="Y470">
            <v>16.53</v>
          </cell>
          <cell r="AA470">
            <v>0.2581</v>
          </cell>
          <cell r="AC470">
            <v>4.4900000000000002E-2</v>
          </cell>
          <cell r="AE470">
            <v>5059.72</v>
          </cell>
          <cell r="AG470">
            <v>29084.959999999999</v>
          </cell>
        </row>
        <row r="471">
          <cell r="A471" t="str">
            <v>20000</v>
          </cell>
          <cell r="G471" t="str">
            <v>1992</v>
          </cell>
          <cell r="I471">
            <v>42169.22</v>
          </cell>
          <cell r="K471">
            <v>7599.39</v>
          </cell>
          <cell r="M471">
            <v>35</v>
          </cell>
          <cell r="N471" t="str">
            <v>-</v>
          </cell>
          <cell r="O471" t="str">
            <v xml:space="preserve">S2  </v>
          </cell>
          <cell r="Q471">
            <v>0</v>
          </cell>
          <cell r="S471">
            <v>0</v>
          </cell>
          <cell r="U471">
            <v>7599.39</v>
          </cell>
          <cell r="W471">
            <v>23.17</v>
          </cell>
          <cell r="Y471">
            <v>17.23</v>
          </cell>
          <cell r="AA471">
            <v>0.25640000000000002</v>
          </cell>
          <cell r="AC471">
            <v>4.3200000000000002E-2</v>
          </cell>
          <cell r="AE471">
            <v>328.29</v>
          </cell>
          <cell r="AG471">
            <v>1948.48</v>
          </cell>
        </row>
        <row r="472">
          <cell r="A472" t="str">
            <v>20000</v>
          </cell>
          <cell r="G472" t="str">
            <v>1993</v>
          </cell>
          <cell r="I472">
            <v>449002.83</v>
          </cell>
          <cell r="K472">
            <v>79672.100000000006</v>
          </cell>
          <cell r="M472">
            <v>35</v>
          </cell>
          <cell r="N472" t="str">
            <v>-</v>
          </cell>
          <cell r="O472" t="str">
            <v xml:space="preserve">S2  </v>
          </cell>
          <cell r="Q472">
            <v>0</v>
          </cell>
          <cell r="S472">
            <v>0</v>
          </cell>
          <cell r="U472">
            <v>79672.100000000006</v>
          </cell>
          <cell r="W472">
            <v>24.07</v>
          </cell>
          <cell r="Y472">
            <v>17.96</v>
          </cell>
          <cell r="AA472">
            <v>0.25380000000000003</v>
          </cell>
          <cell r="AC472">
            <v>4.1500000000000002E-2</v>
          </cell>
          <cell r="AE472">
            <v>3306.39</v>
          </cell>
          <cell r="AG472">
            <v>20220.78</v>
          </cell>
        </row>
        <row r="473">
          <cell r="A473" t="str">
            <v>20000</v>
          </cell>
          <cell r="G473" t="str">
            <v>1994</v>
          </cell>
          <cell r="I473">
            <v>291321.89</v>
          </cell>
          <cell r="K473">
            <v>51809.77</v>
          </cell>
          <cell r="M473">
            <v>35</v>
          </cell>
          <cell r="N473" t="str">
            <v>-</v>
          </cell>
          <cell r="O473" t="str">
            <v xml:space="preserve">S2  </v>
          </cell>
          <cell r="Q473">
            <v>0</v>
          </cell>
          <cell r="S473">
            <v>0</v>
          </cell>
          <cell r="U473">
            <v>51809.77</v>
          </cell>
          <cell r="W473">
            <v>25</v>
          </cell>
          <cell r="Y473">
            <v>18.71</v>
          </cell>
          <cell r="AA473">
            <v>0.25159999999999999</v>
          </cell>
          <cell r="AC473">
            <v>0.04</v>
          </cell>
          <cell r="AE473">
            <v>2072.39</v>
          </cell>
          <cell r="AG473">
            <v>13035.34</v>
          </cell>
        </row>
        <row r="474">
          <cell r="A474" t="str">
            <v>20000</v>
          </cell>
          <cell r="G474" t="str">
            <v>1995</v>
          </cell>
          <cell r="I474">
            <v>538795.56000000006</v>
          </cell>
          <cell r="K474">
            <v>99594.33</v>
          </cell>
          <cell r="M474">
            <v>35</v>
          </cell>
          <cell r="N474" t="str">
            <v>-</v>
          </cell>
          <cell r="O474" t="str">
            <v xml:space="preserve">S2  </v>
          </cell>
          <cell r="Q474">
            <v>0</v>
          </cell>
          <cell r="S474">
            <v>0</v>
          </cell>
          <cell r="U474">
            <v>99594.33</v>
          </cell>
          <cell r="W474">
            <v>25.94</v>
          </cell>
          <cell r="Y474">
            <v>19.489999999999998</v>
          </cell>
          <cell r="AA474">
            <v>0.2487</v>
          </cell>
          <cell r="AC474">
            <v>3.8600000000000002E-2</v>
          </cell>
          <cell r="AE474">
            <v>3844.34</v>
          </cell>
          <cell r="AG474">
            <v>24769.11</v>
          </cell>
        </row>
        <row r="475">
          <cell r="A475" t="str">
            <v>20000</v>
          </cell>
          <cell r="G475" t="str">
            <v>1996</v>
          </cell>
          <cell r="I475">
            <v>428362.58</v>
          </cell>
          <cell r="K475">
            <v>79883.56</v>
          </cell>
          <cell r="M475">
            <v>35</v>
          </cell>
          <cell r="N475" t="str">
            <v>-</v>
          </cell>
          <cell r="O475" t="str">
            <v xml:space="preserve">S2  </v>
          </cell>
          <cell r="Q475">
            <v>0</v>
          </cell>
          <cell r="S475">
            <v>0</v>
          </cell>
          <cell r="U475">
            <v>79883.56</v>
          </cell>
          <cell r="W475">
            <v>26.9</v>
          </cell>
          <cell r="Y475">
            <v>20.3</v>
          </cell>
          <cell r="AA475">
            <v>0.24540000000000001</v>
          </cell>
          <cell r="AC475">
            <v>3.7199999999999997E-2</v>
          </cell>
          <cell r="AE475">
            <v>2971.67</v>
          </cell>
          <cell r="AG475">
            <v>19603.43</v>
          </cell>
        </row>
        <row r="476">
          <cell r="A476" t="str">
            <v>20000</v>
          </cell>
          <cell r="G476" t="str">
            <v>1997</v>
          </cell>
          <cell r="I476">
            <v>801202.73</v>
          </cell>
          <cell r="K476">
            <v>147637.25</v>
          </cell>
          <cell r="M476">
            <v>35</v>
          </cell>
          <cell r="N476" t="str">
            <v>-</v>
          </cell>
          <cell r="O476" t="str">
            <v xml:space="preserve">S2  </v>
          </cell>
          <cell r="Q476">
            <v>0</v>
          </cell>
          <cell r="S476">
            <v>0</v>
          </cell>
          <cell r="U476">
            <v>147637.25</v>
          </cell>
          <cell r="W476">
            <v>27.87</v>
          </cell>
          <cell r="Y476">
            <v>21.13</v>
          </cell>
          <cell r="AA476">
            <v>0.24179999999999999</v>
          </cell>
          <cell r="AC476">
            <v>3.5900000000000001E-2</v>
          </cell>
          <cell r="AE476">
            <v>5300.18</v>
          </cell>
          <cell r="AG476">
            <v>35698.69</v>
          </cell>
        </row>
        <row r="477">
          <cell r="A477" t="str">
            <v>20000</v>
          </cell>
          <cell r="G477" t="str">
            <v>1998</v>
          </cell>
          <cell r="I477">
            <v>350053.02</v>
          </cell>
          <cell r="K477">
            <v>66356.820000000007</v>
          </cell>
          <cell r="M477">
            <v>35</v>
          </cell>
          <cell r="N477" t="str">
            <v>-</v>
          </cell>
          <cell r="O477" t="str">
            <v xml:space="preserve">S2  </v>
          </cell>
          <cell r="Q477">
            <v>0</v>
          </cell>
          <cell r="S477">
            <v>0</v>
          </cell>
          <cell r="U477">
            <v>66356.820000000007</v>
          </cell>
          <cell r="W477">
            <v>28.85</v>
          </cell>
          <cell r="Y477">
            <v>21.99</v>
          </cell>
          <cell r="AA477">
            <v>0.23780000000000001</v>
          </cell>
          <cell r="AC477">
            <v>3.4700000000000002E-2</v>
          </cell>
          <cell r="AE477">
            <v>2302.58</v>
          </cell>
          <cell r="AG477">
            <v>15779.65</v>
          </cell>
        </row>
        <row r="478">
          <cell r="A478" t="str">
            <v>20000</v>
          </cell>
          <cell r="G478" t="str">
            <v>1999</v>
          </cell>
          <cell r="I478">
            <v>1326021.4099999999</v>
          </cell>
          <cell r="K478">
            <v>399322.95</v>
          </cell>
          <cell r="M478">
            <v>35</v>
          </cell>
          <cell r="N478" t="str">
            <v>-</v>
          </cell>
          <cell r="O478" t="str">
            <v xml:space="preserve">S2  </v>
          </cell>
          <cell r="Q478">
            <v>0</v>
          </cell>
          <cell r="S478">
            <v>0</v>
          </cell>
          <cell r="U478">
            <v>399322.95</v>
          </cell>
          <cell r="W478">
            <v>29.84</v>
          </cell>
          <cell r="Y478">
            <v>22.87</v>
          </cell>
          <cell r="AA478">
            <v>0.2336</v>
          </cell>
          <cell r="AC478">
            <v>3.3500000000000002E-2</v>
          </cell>
          <cell r="AE478">
            <v>13377.32</v>
          </cell>
          <cell r="AG478">
            <v>93281.84</v>
          </cell>
        </row>
        <row r="479">
          <cell r="A479" t="str">
            <v>20000</v>
          </cell>
          <cell r="G479" t="str">
            <v>2000</v>
          </cell>
          <cell r="I479">
            <v>2128534.2200000002</v>
          </cell>
          <cell r="K479">
            <v>516112.47</v>
          </cell>
          <cell r="M479">
            <v>35</v>
          </cell>
          <cell r="N479" t="str">
            <v>-</v>
          </cell>
          <cell r="O479" t="str">
            <v xml:space="preserve">S2  </v>
          </cell>
          <cell r="Q479">
            <v>0</v>
          </cell>
          <cell r="S479">
            <v>0</v>
          </cell>
          <cell r="U479">
            <v>516112.47</v>
          </cell>
          <cell r="W479">
            <v>30.84</v>
          </cell>
          <cell r="Y479">
            <v>23.77</v>
          </cell>
          <cell r="AA479">
            <v>0.22919999999999999</v>
          </cell>
          <cell r="AC479">
            <v>3.2399999999999998E-2</v>
          </cell>
          <cell r="AE479">
            <v>16722.04</v>
          </cell>
          <cell r="AG479">
            <v>118292.98</v>
          </cell>
        </row>
        <row r="480">
          <cell r="A480" t="str">
            <v>20000</v>
          </cell>
          <cell r="G480" t="str">
            <v>2001</v>
          </cell>
          <cell r="I480">
            <v>846382.29</v>
          </cell>
          <cell r="K480">
            <v>170982.37</v>
          </cell>
          <cell r="M480">
            <v>35</v>
          </cell>
          <cell r="N480" t="str">
            <v>-</v>
          </cell>
          <cell r="O480" t="str">
            <v xml:space="preserve">S2  </v>
          </cell>
          <cell r="Q480">
            <v>0</v>
          </cell>
          <cell r="S480">
            <v>0</v>
          </cell>
          <cell r="U480">
            <v>170982.37</v>
          </cell>
          <cell r="W480">
            <v>31.83</v>
          </cell>
          <cell r="Y480">
            <v>24.69</v>
          </cell>
          <cell r="AA480">
            <v>0.2243</v>
          </cell>
          <cell r="AC480">
            <v>3.1399999999999997E-2</v>
          </cell>
          <cell r="AE480">
            <v>5368.85</v>
          </cell>
          <cell r="AG480">
            <v>38351.35</v>
          </cell>
        </row>
        <row r="481">
          <cell r="A481" t="str">
            <v>Total 20000</v>
          </cell>
          <cell r="E481" t="str">
            <v>Total Shops and Enginehouses</v>
          </cell>
          <cell r="I481">
            <v>19939800.890000001</v>
          </cell>
          <cell r="K481">
            <v>3828302.99</v>
          </cell>
          <cell r="S481">
            <v>0</v>
          </cell>
          <cell r="U481">
            <v>3828302.99</v>
          </cell>
          <cell r="Y481">
            <v>10.97</v>
          </cell>
          <cell r="AA481">
            <v>0.26379999999999998</v>
          </cell>
          <cell r="AC481">
            <v>6.7100000000000007E-2</v>
          </cell>
          <cell r="AE481">
            <v>257022.27000000008</v>
          </cell>
          <cell r="AG481">
            <v>1009936.1099999998</v>
          </cell>
        </row>
        <row r="483">
          <cell r="A483" t="str">
            <v>23000</v>
          </cell>
          <cell r="C483" t="str">
            <v>23</v>
          </cell>
          <cell r="E483" t="str">
            <v>Wharves and Docks</v>
          </cell>
          <cell r="G483" t="str">
            <v>1957</v>
          </cell>
          <cell r="I483">
            <v>98073.39</v>
          </cell>
          <cell r="K483">
            <v>364452.6</v>
          </cell>
          <cell r="M483">
            <v>45</v>
          </cell>
          <cell r="N483" t="str">
            <v>-</v>
          </cell>
          <cell r="O483" t="str">
            <v xml:space="preserve">R3  </v>
          </cell>
          <cell r="Q483">
            <v>0</v>
          </cell>
          <cell r="S483">
            <v>0</v>
          </cell>
          <cell r="U483">
            <v>364452.6</v>
          </cell>
          <cell r="W483">
            <v>8.11</v>
          </cell>
          <cell r="Y483">
            <v>5.5</v>
          </cell>
          <cell r="AA483">
            <v>0.32179999999999997</v>
          </cell>
          <cell r="AC483">
            <v>0.12330000000000001</v>
          </cell>
          <cell r="AE483">
            <v>44937.01</v>
          </cell>
          <cell r="AG483">
            <v>117280.85</v>
          </cell>
        </row>
        <row r="484">
          <cell r="A484" t="str">
            <v>23000</v>
          </cell>
          <cell r="G484" t="str">
            <v>1963</v>
          </cell>
          <cell r="I484">
            <v>79875.63</v>
          </cell>
          <cell r="K484">
            <v>375112.2</v>
          </cell>
          <cell r="M484">
            <v>45</v>
          </cell>
          <cell r="N484" t="str">
            <v>-</v>
          </cell>
          <cell r="O484" t="str">
            <v xml:space="preserve">R3  </v>
          </cell>
          <cell r="Q484">
            <v>0</v>
          </cell>
          <cell r="S484">
            <v>0</v>
          </cell>
          <cell r="U484">
            <v>375112.2</v>
          </cell>
          <cell r="W484">
            <v>11.04</v>
          </cell>
          <cell r="Y484">
            <v>7.56</v>
          </cell>
          <cell r="AA484">
            <v>0.31519999999999998</v>
          </cell>
          <cell r="AC484">
            <v>9.06E-2</v>
          </cell>
          <cell r="AE484">
            <v>33985.17</v>
          </cell>
          <cell r="AG484">
            <v>118235.37</v>
          </cell>
        </row>
        <row r="485">
          <cell r="A485" t="str">
            <v>23000</v>
          </cell>
          <cell r="G485" t="str">
            <v>1975</v>
          </cell>
          <cell r="I485">
            <v>175870.17</v>
          </cell>
          <cell r="K485">
            <v>718351.98</v>
          </cell>
          <cell r="M485">
            <v>45</v>
          </cell>
          <cell r="N485" t="str">
            <v>-</v>
          </cell>
          <cell r="O485" t="str">
            <v xml:space="preserve">R3  </v>
          </cell>
          <cell r="Q485">
            <v>0</v>
          </cell>
          <cell r="S485">
            <v>0</v>
          </cell>
          <cell r="U485">
            <v>718351.98</v>
          </cell>
          <cell r="W485">
            <v>18.93</v>
          </cell>
          <cell r="Y485">
            <v>13.82</v>
          </cell>
          <cell r="AA485">
            <v>0.26989999999999997</v>
          </cell>
          <cell r="AC485">
            <v>5.28E-2</v>
          </cell>
          <cell r="AE485">
            <v>37928.980000000003</v>
          </cell>
          <cell r="AG485">
            <v>193883.2</v>
          </cell>
        </row>
        <row r="486">
          <cell r="A486" t="str">
            <v>Total 23000</v>
          </cell>
          <cell r="E486" t="str">
            <v>Total Wharves and Docks</v>
          </cell>
          <cell r="I486">
            <v>353819.19000000006</v>
          </cell>
          <cell r="K486">
            <v>1457916.78</v>
          </cell>
          <cell r="S486">
            <v>0</v>
          </cell>
          <cell r="U486">
            <v>1457916.78</v>
          </cell>
          <cell r="Y486">
            <v>8.8000000000000007</v>
          </cell>
          <cell r="AA486">
            <v>0.29449999999999998</v>
          </cell>
          <cell r="AC486">
            <v>8.0100000000000005E-2</v>
          </cell>
          <cell r="AE486">
            <v>116851.16</v>
          </cell>
          <cell r="AG486">
            <v>429399.42000000004</v>
          </cell>
        </row>
        <row r="488">
          <cell r="A488" t="str">
            <v>24000</v>
          </cell>
          <cell r="C488" t="str">
            <v>24</v>
          </cell>
          <cell r="E488" t="str">
            <v>Coal and Ore Warves</v>
          </cell>
          <cell r="G488" t="str">
            <v>1903</v>
          </cell>
          <cell r="I488">
            <v>55382.78</v>
          </cell>
          <cell r="K488">
            <v>0</v>
          </cell>
          <cell r="M488">
            <v>50</v>
          </cell>
          <cell r="N488" t="str">
            <v>-</v>
          </cell>
          <cell r="O488" t="str">
            <v xml:space="preserve">R3  </v>
          </cell>
          <cell r="Q488">
            <v>0</v>
          </cell>
          <cell r="S488">
            <v>0</v>
          </cell>
          <cell r="U488">
            <v>0</v>
          </cell>
          <cell r="W488">
            <v>0</v>
          </cell>
          <cell r="Y488">
            <v>0</v>
          </cell>
          <cell r="AA488">
            <v>0</v>
          </cell>
          <cell r="AC488">
            <v>0</v>
          </cell>
          <cell r="AE488">
            <v>0</v>
          </cell>
          <cell r="AG488">
            <v>0</v>
          </cell>
        </row>
        <row r="489">
          <cell r="A489" t="str">
            <v>24000</v>
          </cell>
          <cell r="G489" t="str">
            <v>1911</v>
          </cell>
          <cell r="I489">
            <v>64767.1</v>
          </cell>
          <cell r="K489">
            <v>0</v>
          </cell>
          <cell r="M489">
            <v>50</v>
          </cell>
          <cell r="N489" t="str">
            <v>-</v>
          </cell>
          <cell r="O489" t="str">
            <v xml:space="preserve">R3  </v>
          </cell>
          <cell r="Q489">
            <v>0</v>
          </cell>
          <cell r="S489">
            <v>0</v>
          </cell>
          <cell r="U489">
            <v>0</v>
          </cell>
          <cell r="W489">
            <v>0</v>
          </cell>
          <cell r="Y489">
            <v>0</v>
          </cell>
          <cell r="AA489">
            <v>0</v>
          </cell>
          <cell r="AC489">
            <v>0</v>
          </cell>
          <cell r="AE489">
            <v>0</v>
          </cell>
          <cell r="AG489">
            <v>0</v>
          </cell>
        </row>
        <row r="490">
          <cell r="A490" t="str">
            <v>24000</v>
          </cell>
          <cell r="G490" t="str">
            <v>1963</v>
          </cell>
          <cell r="I490">
            <v>28206.36</v>
          </cell>
          <cell r="K490">
            <v>0</v>
          </cell>
          <cell r="M490">
            <v>50</v>
          </cell>
          <cell r="N490" t="str">
            <v>-</v>
          </cell>
          <cell r="O490" t="str">
            <v xml:space="preserve">R3  </v>
          </cell>
          <cell r="Q490">
            <v>0</v>
          </cell>
          <cell r="S490">
            <v>0</v>
          </cell>
          <cell r="U490">
            <v>0</v>
          </cell>
          <cell r="W490">
            <v>0</v>
          </cell>
          <cell r="Y490">
            <v>0</v>
          </cell>
          <cell r="AA490">
            <v>0</v>
          </cell>
          <cell r="AC490">
            <v>0</v>
          </cell>
          <cell r="AE490">
            <v>0</v>
          </cell>
          <cell r="AG490">
            <v>0</v>
          </cell>
        </row>
        <row r="491">
          <cell r="A491" t="str">
            <v>24000</v>
          </cell>
          <cell r="G491" t="str">
            <v>1964</v>
          </cell>
          <cell r="I491">
            <v>34704.089999999997</v>
          </cell>
          <cell r="K491">
            <v>0</v>
          </cell>
          <cell r="M491">
            <v>50</v>
          </cell>
          <cell r="N491" t="str">
            <v>-</v>
          </cell>
          <cell r="O491" t="str">
            <v xml:space="preserve">R3  </v>
          </cell>
          <cell r="Q491">
            <v>0</v>
          </cell>
          <cell r="S491">
            <v>0</v>
          </cell>
          <cell r="U491">
            <v>0</v>
          </cell>
          <cell r="W491">
            <v>0</v>
          </cell>
          <cell r="Y491">
            <v>0</v>
          </cell>
          <cell r="AA491">
            <v>0</v>
          </cell>
          <cell r="AC491">
            <v>0</v>
          </cell>
          <cell r="AE491">
            <v>0</v>
          </cell>
          <cell r="AG491">
            <v>0</v>
          </cell>
        </row>
        <row r="492">
          <cell r="A492" t="str">
            <v>24000</v>
          </cell>
          <cell r="G492" t="str">
            <v>1973</v>
          </cell>
          <cell r="I492">
            <v>89209.94</v>
          </cell>
          <cell r="K492">
            <v>0</v>
          </cell>
          <cell r="M492">
            <v>50</v>
          </cell>
          <cell r="N492" t="str">
            <v>-</v>
          </cell>
          <cell r="O492" t="str">
            <v xml:space="preserve">R3  </v>
          </cell>
          <cell r="Q492">
            <v>0</v>
          </cell>
          <cell r="S492">
            <v>0</v>
          </cell>
          <cell r="U492">
            <v>0</v>
          </cell>
          <cell r="W492">
            <v>0</v>
          </cell>
          <cell r="Y492">
            <v>0</v>
          </cell>
          <cell r="AA492">
            <v>0</v>
          </cell>
          <cell r="AC492">
            <v>0</v>
          </cell>
          <cell r="AE492">
            <v>0</v>
          </cell>
          <cell r="AG492">
            <v>0</v>
          </cell>
        </row>
        <row r="493">
          <cell r="A493" t="str">
            <v>24000</v>
          </cell>
          <cell r="G493" t="str">
            <v>1975</v>
          </cell>
          <cell r="I493">
            <v>7113.17</v>
          </cell>
          <cell r="K493">
            <v>0</v>
          </cell>
          <cell r="M493">
            <v>50</v>
          </cell>
          <cell r="N493" t="str">
            <v>-</v>
          </cell>
          <cell r="O493" t="str">
            <v xml:space="preserve">R3  </v>
          </cell>
          <cell r="Q493">
            <v>0</v>
          </cell>
          <cell r="S493">
            <v>0</v>
          </cell>
          <cell r="U493">
            <v>0</v>
          </cell>
          <cell r="W493">
            <v>0</v>
          </cell>
          <cell r="Y493">
            <v>0</v>
          </cell>
          <cell r="AA493">
            <v>0</v>
          </cell>
          <cell r="AC493">
            <v>0</v>
          </cell>
          <cell r="AE493">
            <v>0</v>
          </cell>
          <cell r="AG493">
            <v>0</v>
          </cell>
        </row>
        <row r="494">
          <cell r="A494" t="str">
            <v>24000</v>
          </cell>
          <cell r="G494" t="str">
            <v>1979</v>
          </cell>
          <cell r="I494">
            <v>7678.74</v>
          </cell>
          <cell r="K494">
            <v>0</v>
          </cell>
          <cell r="M494">
            <v>50</v>
          </cell>
          <cell r="N494" t="str">
            <v>-</v>
          </cell>
          <cell r="O494" t="str">
            <v xml:space="preserve">R3  </v>
          </cell>
          <cell r="Q494">
            <v>0</v>
          </cell>
          <cell r="S494">
            <v>0</v>
          </cell>
          <cell r="U494">
            <v>0</v>
          </cell>
          <cell r="W494">
            <v>0</v>
          </cell>
          <cell r="Y494">
            <v>0</v>
          </cell>
          <cell r="AA494">
            <v>0</v>
          </cell>
          <cell r="AC494">
            <v>0</v>
          </cell>
          <cell r="AE494">
            <v>0</v>
          </cell>
          <cell r="AG494">
            <v>0</v>
          </cell>
        </row>
        <row r="495">
          <cell r="A495" t="str">
            <v>24000</v>
          </cell>
          <cell r="G495" t="str">
            <v>1982</v>
          </cell>
          <cell r="I495">
            <v>11133.06</v>
          </cell>
          <cell r="K495">
            <v>0</v>
          </cell>
          <cell r="M495">
            <v>50</v>
          </cell>
          <cell r="N495" t="str">
            <v>-</v>
          </cell>
          <cell r="O495" t="str">
            <v xml:space="preserve">R3  </v>
          </cell>
          <cell r="Q495">
            <v>0</v>
          </cell>
          <cell r="S495">
            <v>0</v>
          </cell>
          <cell r="U495">
            <v>0</v>
          </cell>
          <cell r="W495">
            <v>0</v>
          </cell>
          <cell r="Y495">
            <v>0</v>
          </cell>
          <cell r="AA495">
            <v>0</v>
          </cell>
          <cell r="AC495">
            <v>0</v>
          </cell>
          <cell r="AE495">
            <v>0</v>
          </cell>
          <cell r="AG495">
            <v>0</v>
          </cell>
        </row>
        <row r="496">
          <cell r="A496" t="str">
            <v>24000</v>
          </cell>
          <cell r="G496" t="str">
            <v>1983</v>
          </cell>
          <cell r="I496">
            <v>67882.210000000006</v>
          </cell>
          <cell r="K496">
            <v>1931.14</v>
          </cell>
          <cell r="M496">
            <v>50</v>
          </cell>
          <cell r="N496" t="str">
            <v>-</v>
          </cell>
          <cell r="O496" t="str">
            <v xml:space="preserve">R3  </v>
          </cell>
          <cell r="Q496">
            <v>0</v>
          </cell>
          <cell r="S496">
            <v>0</v>
          </cell>
          <cell r="U496">
            <v>1931.14</v>
          </cell>
          <cell r="W496">
            <v>30.15</v>
          </cell>
          <cell r="Y496">
            <v>24.05</v>
          </cell>
          <cell r="AA496">
            <v>0.20230000000000001</v>
          </cell>
          <cell r="AC496">
            <v>3.32E-2</v>
          </cell>
          <cell r="AE496">
            <v>64.11</v>
          </cell>
          <cell r="AG496">
            <v>390.67</v>
          </cell>
        </row>
        <row r="497">
          <cell r="A497" t="str">
            <v>24000</v>
          </cell>
          <cell r="G497" t="str">
            <v>1984</v>
          </cell>
          <cell r="I497">
            <v>83876.41</v>
          </cell>
          <cell r="K497">
            <v>31872.33</v>
          </cell>
          <cell r="M497">
            <v>50</v>
          </cell>
          <cell r="N497" t="str">
            <v>-</v>
          </cell>
          <cell r="O497" t="str">
            <v xml:space="preserve">R3  </v>
          </cell>
          <cell r="Q497">
            <v>0</v>
          </cell>
          <cell r="S497">
            <v>0</v>
          </cell>
          <cell r="U497">
            <v>31872.33</v>
          </cell>
          <cell r="W497">
            <v>31.02</v>
          </cell>
          <cell r="Y497">
            <v>24.85</v>
          </cell>
          <cell r="AA497">
            <v>0.19889999999999999</v>
          </cell>
          <cell r="AC497">
            <v>3.2199999999999999E-2</v>
          </cell>
          <cell r="AE497">
            <v>1026.29</v>
          </cell>
          <cell r="AG497">
            <v>6339.41</v>
          </cell>
        </row>
        <row r="498">
          <cell r="A498" t="str">
            <v>24000</v>
          </cell>
          <cell r="G498" t="str">
            <v>1985</v>
          </cell>
          <cell r="I498">
            <v>23663.67</v>
          </cell>
          <cell r="K498">
            <v>20481.7</v>
          </cell>
          <cell r="M498">
            <v>50</v>
          </cell>
          <cell r="N498" t="str">
            <v>-</v>
          </cell>
          <cell r="O498" t="str">
            <v xml:space="preserve">R3  </v>
          </cell>
          <cell r="Q498">
            <v>0</v>
          </cell>
          <cell r="S498">
            <v>0</v>
          </cell>
          <cell r="U498">
            <v>20481.7</v>
          </cell>
          <cell r="W498">
            <v>31.9</v>
          </cell>
          <cell r="Y498">
            <v>25.66</v>
          </cell>
          <cell r="AA498">
            <v>0.1956</v>
          </cell>
          <cell r="AC498">
            <v>3.1300000000000001E-2</v>
          </cell>
          <cell r="AE498">
            <v>641.08000000000004</v>
          </cell>
          <cell r="AG498">
            <v>4006.22</v>
          </cell>
        </row>
        <row r="499">
          <cell r="A499" t="str">
            <v>24000</v>
          </cell>
          <cell r="G499" t="str">
            <v>1986</v>
          </cell>
          <cell r="I499">
            <v>118536.3</v>
          </cell>
          <cell r="K499">
            <v>165376.13</v>
          </cell>
          <cell r="M499">
            <v>50</v>
          </cell>
          <cell r="N499" t="str">
            <v>-</v>
          </cell>
          <cell r="O499" t="str">
            <v xml:space="preserve">R3  </v>
          </cell>
          <cell r="Q499">
            <v>0</v>
          </cell>
          <cell r="S499">
            <v>0</v>
          </cell>
          <cell r="U499">
            <v>165376.13</v>
          </cell>
          <cell r="W499">
            <v>32.78</v>
          </cell>
          <cell r="Y499">
            <v>26.48</v>
          </cell>
          <cell r="AA499">
            <v>0.19220000000000001</v>
          </cell>
          <cell r="AC499">
            <v>3.0499999999999999E-2</v>
          </cell>
          <cell r="AE499">
            <v>5043.97</v>
          </cell>
          <cell r="AG499">
            <v>31785.29</v>
          </cell>
        </row>
        <row r="500">
          <cell r="A500" t="str">
            <v>24000</v>
          </cell>
          <cell r="G500" t="str">
            <v>1987</v>
          </cell>
          <cell r="I500">
            <v>95719.54</v>
          </cell>
          <cell r="K500">
            <v>173964.74</v>
          </cell>
          <cell r="M500">
            <v>50</v>
          </cell>
          <cell r="N500" t="str">
            <v>-</v>
          </cell>
          <cell r="O500" t="str">
            <v xml:space="preserve">R3  </v>
          </cell>
          <cell r="Q500">
            <v>0</v>
          </cell>
          <cell r="S500">
            <v>0</v>
          </cell>
          <cell r="U500">
            <v>173964.74</v>
          </cell>
          <cell r="W500">
            <v>33.68</v>
          </cell>
          <cell r="Y500">
            <v>27.31</v>
          </cell>
          <cell r="AA500">
            <v>0.18909999999999999</v>
          </cell>
          <cell r="AC500">
            <v>2.9700000000000001E-2</v>
          </cell>
          <cell r="AE500">
            <v>5166.75</v>
          </cell>
          <cell r="AG500">
            <v>32896.730000000003</v>
          </cell>
        </row>
        <row r="501">
          <cell r="A501" t="str">
            <v>24000</v>
          </cell>
          <cell r="G501" t="str">
            <v>1988</v>
          </cell>
          <cell r="I501">
            <v>20875.099999999999</v>
          </cell>
          <cell r="K501">
            <v>46041.97</v>
          </cell>
          <cell r="M501">
            <v>50</v>
          </cell>
          <cell r="N501" t="str">
            <v>-</v>
          </cell>
          <cell r="O501" t="str">
            <v xml:space="preserve">R3  </v>
          </cell>
          <cell r="Q501">
            <v>0</v>
          </cell>
          <cell r="S501">
            <v>0</v>
          </cell>
          <cell r="U501">
            <v>46041.97</v>
          </cell>
          <cell r="W501">
            <v>34.58</v>
          </cell>
          <cell r="Y501">
            <v>28.15</v>
          </cell>
          <cell r="AA501">
            <v>0.18590000000000001</v>
          </cell>
          <cell r="AC501">
            <v>2.8899999999999999E-2</v>
          </cell>
          <cell r="AE501">
            <v>1330.61</v>
          </cell>
          <cell r="AG501">
            <v>8559.2000000000007</v>
          </cell>
        </row>
        <row r="502">
          <cell r="A502" t="str">
            <v>24000</v>
          </cell>
          <cell r="G502" t="str">
            <v>1990</v>
          </cell>
          <cell r="I502">
            <v>29087.23</v>
          </cell>
          <cell r="K502">
            <v>85731.09</v>
          </cell>
          <cell r="M502">
            <v>50</v>
          </cell>
          <cell r="N502" t="str">
            <v>-</v>
          </cell>
          <cell r="O502" t="str">
            <v xml:space="preserve">R3  </v>
          </cell>
          <cell r="Q502">
            <v>0</v>
          </cell>
          <cell r="S502">
            <v>0</v>
          </cell>
          <cell r="U502">
            <v>85731.09</v>
          </cell>
          <cell r="W502">
            <v>36.409999999999997</v>
          </cell>
          <cell r="Y502">
            <v>29.86</v>
          </cell>
          <cell r="AA502">
            <v>0.1799</v>
          </cell>
          <cell r="AC502">
            <v>2.75E-2</v>
          </cell>
          <cell r="AE502">
            <v>2357.6</v>
          </cell>
          <cell r="AG502">
            <v>15423.02</v>
          </cell>
        </row>
        <row r="503">
          <cell r="A503" t="str">
            <v>24000</v>
          </cell>
          <cell r="G503" t="str">
            <v>1991</v>
          </cell>
          <cell r="I503">
            <v>5171.08</v>
          </cell>
          <cell r="K503">
            <v>17607.189999999999</v>
          </cell>
          <cell r="M503">
            <v>50</v>
          </cell>
          <cell r="N503" t="str">
            <v>-</v>
          </cell>
          <cell r="O503" t="str">
            <v xml:space="preserve">R3  </v>
          </cell>
          <cell r="Q503">
            <v>0</v>
          </cell>
          <cell r="S503">
            <v>0</v>
          </cell>
          <cell r="U503">
            <v>17607.189999999999</v>
          </cell>
          <cell r="W503">
            <v>37.340000000000003</v>
          </cell>
          <cell r="Y503">
            <v>30.73</v>
          </cell>
          <cell r="AA503">
            <v>0.17699999999999999</v>
          </cell>
          <cell r="AC503">
            <v>2.6800000000000001E-2</v>
          </cell>
          <cell r="AE503">
            <v>471.87</v>
          </cell>
          <cell r="AG503">
            <v>3116.47</v>
          </cell>
        </row>
        <row r="504">
          <cell r="A504" t="str">
            <v>24000</v>
          </cell>
          <cell r="G504" t="str">
            <v>1992</v>
          </cell>
          <cell r="I504">
            <v>276782.87</v>
          </cell>
          <cell r="K504">
            <v>1059297.51</v>
          </cell>
          <cell r="M504">
            <v>50</v>
          </cell>
          <cell r="N504" t="str">
            <v>-</v>
          </cell>
          <cell r="O504" t="str">
            <v xml:space="preserve">R3  </v>
          </cell>
          <cell r="Q504">
            <v>0</v>
          </cell>
          <cell r="S504">
            <v>0</v>
          </cell>
          <cell r="U504">
            <v>1059297.51</v>
          </cell>
          <cell r="W504">
            <v>38.270000000000003</v>
          </cell>
          <cell r="Y504">
            <v>31.6</v>
          </cell>
          <cell r="AA504">
            <v>0.17430000000000001</v>
          </cell>
          <cell r="AC504">
            <v>2.6100000000000002E-2</v>
          </cell>
          <cell r="AE504">
            <v>27647.67</v>
          </cell>
          <cell r="AG504">
            <v>184635.56</v>
          </cell>
        </row>
        <row r="505">
          <cell r="A505" t="str">
            <v>24000</v>
          </cell>
          <cell r="G505" t="str">
            <v>1993</v>
          </cell>
          <cell r="I505">
            <v>9935.27</v>
          </cell>
          <cell r="K505">
            <v>41483.019999999997</v>
          </cell>
          <cell r="M505">
            <v>50</v>
          </cell>
          <cell r="N505" t="str">
            <v>-</v>
          </cell>
          <cell r="O505" t="str">
            <v xml:space="preserve">R3  </v>
          </cell>
          <cell r="Q505">
            <v>0</v>
          </cell>
          <cell r="S505">
            <v>0</v>
          </cell>
          <cell r="U505">
            <v>41483.019999999997</v>
          </cell>
          <cell r="W505">
            <v>39.21</v>
          </cell>
          <cell r="Y505">
            <v>32.49</v>
          </cell>
          <cell r="AA505">
            <v>0.1714</v>
          </cell>
          <cell r="AC505">
            <v>2.5499999999999998E-2</v>
          </cell>
          <cell r="AE505">
            <v>1057.82</v>
          </cell>
          <cell r="AG505">
            <v>7110.19</v>
          </cell>
        </row>
        <row r="506">
          <cell r="A506" t="str">
            <v>24000</v>
          </cell>
          <cell r="G506" t="str">
            <v>1994</v>
          </cell>
          <cell r="I506">
            <v>58528.08</v>
          </cell>
          <cell r="K506">
            <v>261019.26</v>
          </cell>
          <cell r="M506">
            <v>50</v>
          </cell>
          <cell r="N506" t="str">
            <v>-</v>
          </cell>
          <cell r="O506" t="str">
            <v xml:space="preserve">R3  </v>
          </cell>
          <cell r="Q506">
            <v>0</v>
          </cell>
          <cell r="S506">
            <v>0</v>
          </cell>
          <cell r="U506">
            <v>261019.26</v>
          </cell>
          <cell r="W506">
            <v>40.15</v>
          </cell>
          <cell r="Y506">
            <v>33.380000000000003</v>
          </cell>
          <cell r="AA506">
            <v>0.1686</v>
          </cell>
          <cell r="AC506">
            <v>2.4899999999999999E-2</v>
          </cell>
          <cell r="AE506">
            <v>6499.38</v>
          </cell>
          <cell r="AG506">
            <v>44007.85</v>
          </cell>
        </row>
        <row r="507">
          <cell r="A507" t="str">
            <v>24000</v>
          </cell>
          <cell r="G507" t="str">
            <v>1997</v>
          </cell>
          <cell r="I507">
            <v>491274.6</v>
          </cell>
          <cell r="K507">
            <v>2431438.94</v>
          </cell>
          <cell r="M507">
            <v>50</v>
          </cell>
          <cell r="N507" t="str">
            <v>-</v>
          </cell>
          <cell r="O507" t="str">
            <v xml:space="preserve">R3  </v>
          </cell>
          <cell r="Q507">
            <v>0</v>
          </cell>
          <cell r="S507">
            <v>0</v>
          </cell>
          <cell r="U507">
            <v>2431438.94</v>
          </cell>
          <cell r="W507">
            <v>43.01</v>
          </cell>
          <cell r="Y507">
            <v>36.11</v>
          </cell>
          <cell r="AA507">
            <v>0.16039999999999999</v>
          </cell>
          <cell r="AC507">
            <v>2.3300000000000001E-2</v>
          </cell>
          <cell r="AE507">
            <v>56652.53</v>
          </cell>
          <cell r="AG507">
            <v>390002.81</v>
          </cell>
        </row>
        <row r="508">
          <cell r="A508" t="str">
            <v>24000</v>
          </cell>
          <cell r="G508" t="str">
            <v>1998</v>
          </cell>
          <cell r="I508">
            <v>494</v>
          </cell>
          <cell r="K508">
            <v>2597.77</v>
          </cell>
          <cell r="M508">
            <v>50</v>
          </cell>
          <cell r="N508" t="str">
            <v>-</v>
          </cell>
          <cell r="O508" t="str">
            <v xml:space="preserve">R3  </v>
          </cell>
          <cell r="Q508">
            <v>0</v>
          </cell>
          <cell r="S508">
            <v>0</v>
          </cell>
          <cell r="U508">
            <v>2597.77</v>
          </cell>
          <cell r="W508">
            <v>43.98</v>
          </cell>
          <cell r="Y508">
            <v>37.03</v>
          </cell>
          <cell r="AA508">
            <v>0.158</v>
          </cell>
          <cell r="AC508">
            <v>2.2700000000000001E-2</v>
          </cell>
          <cell r="AE508">
            <v>58.97</v>
          </cell>
          <cell r="AG508">
            <v>410.45</v>
          </cell>
        </row>
        <row r="509">
          <cell r="A509" t="str">
            <v>24000</v>
          </cell>
          <cell r="G509" t="str">
            <v>1999</v>
          </cell>
          <cell r="I509">
            <v>9800.98</v>
          </cell>
          <cell r="K509">
            <v>52591.24</v>
          </cell>
          <cell r="M509">
            <v>50</v>
          </cell>
          <cell r="N509" t="str">
            <v>-</v>
          </cell>
          <cell r="O509" t="str">
            <v xml:space="preserve">R3  </v>
          </cell>
          <cell r="Q509">
            <v>0</v>
          </cell>
          <cell r="S509">
            <v>0</v>
          </cell>
          <cell r="U509">
            <v>52591.24</v>
          </cell>
          <cell r="W509">
            <v>44.95</v>
          </cell>
          <cell r="Y509">
            <v>37.96</v>
          </cell>
          <cell r="AA509">
            <v>0.1555</v>
          </cell>
          <cell r="AC509">
            <v>2.2200000000000001E-2</v>
          </cell>
          <cell r="AE509">
            <v>1167.53</v>
          </cell>
          <cell r="AG509">
            <v>8177.94</v>
          </cell>
        </row>
        <row r="510">
          <cell r="A510" t="str">
            <v>Total 24000</v>
          </cell>
          <cell r="E510" t="str">
            <v>Total Coal and Ore Warves</v>
          </cell>
          <cell r="I510">
            <v>1589822.58</v>
          </cell>
          <cell r="K510">
            <v>4391434.0299999993</v>
          </cell>
          <cell r="S510">
            <v>0</v>
          </cell>
          <cell r="U510">
            <v>4391434.0299999993</v>
          </cell>
          <cell r="Y510">
            <v>33.47</v>
          </cell>
          <cell r="AA510">
            <v>0.1678</v>
          </cell>
          <cell r="AC510">
            <v>2.4899999999999999E-2</v>
          </cell>
          <cell r="AE510">
            <v>109186.18</v>
          </cell>
          <cell r="AG510">
            <v>736861.80999999982</v>
          </cell>
        </row>
        <row r="512">
          <cell r="A512" t="str">
            <v>25000</v>
          </cell>
          <cell r="C512" t="str">
            <v>25</v>
          </cell>
          <cell r="E512" t="str">
            <v>TOFC/COFC Terminals</v>
          </cell>
          <cell r="G512" t="str">
            <v>1960</v>
          </cell>
          <cell r="I512">
            <v>497</v>
          </cell>
          <cell r="K512">
            <v>0</v>
          </cell>
          <cell r="M512">
            <v>35</v>
          </cell>
          <cell r="N512" t="str">
            <v>-</v>
          </cell>
          <cell r="O512" t="str">
            <v>R2.5</v>
          </cell>
          <cell r="Q512">
            <v>0</v>
          </cell>
          <cell r="S512">
            <v>0</v>
          </cell>
          <cell r="U512">
            <v>0</v>
          </cell>
          <cell r="W512">
            <v>0</v>
          </cell>
          <cell r="Y512">
            <v>0</v>
          </cell>
          <cell r="AA512">
            <v>0</v>
          </cell>
          <cell r="AC512">
            <v>0</v>
          </cell>
          <cell r="AE512">
            <v>0</v>
          </cell>
          <cell r="AG512">
            <v>0</v>
          </cell>
        </row>
        <row r="513">
          <cell r="A513" t="str">
            <v>25000</v>
          </cell>
          <cell r="G513" t="str">
            <v>1963</v>
          </cell>
          <cell r="I513">
            <v>25179.19</v>
          </cell>
          <cell r="K513">
            <v>0</v>
          </cell>
          <cell r="M513">
            <v>35</v>
          </cell>
          <cell r="N513" t="str">
            <v>-</v>
          </cell>
          <cell r="O513" t="str">
            <v>R2.5</v>
          </cell>
          <cell r="Q513">
            <v>0</v>
          </cell>
          <cell r="S513">
            <v>0</v>
          </cell>
          <cell r="U513">
            <v>0</v>
          </cell>
          <cell r="W513">
            <v>0</v>
          </cell>
          <cell r="Y513">
            <v>0</v>
          </cell>
          <cell r="AA513">
            <v>0</v>
          </cell>
          <cell r="AC513">
            <v>0</v>
          </cell>
          <cell r="AE513">
            <v>0</v>
          </cell>
          <cell r="AG513">
            <v>0</v>
          </cell>
        </row>
        <row r="514">
          <cell r="A514" t="str">
            <v>25000</v>
          </cell>
          <cell r="G514" t="str">
            <v>1964</v>
          </cell>
          <cell r="I514">
            <v>32947.51</v>
          </cell>
          <cell r="K514">
            <v>0</v>
          </cell>
          <cell r="M514">
            <v>35</v>
          </cell>
          <cell r="N514" t="str">
            <v>-</v>
          </cell>
          <cell r="O514" t="str">
            <v>R2.5</v>
          </cell>
          <cell r="Q514">
            <v>0</v>
          </cell>
          <cell r="S514">
            <v>0</v>
          </cell>
          <cell r="U514">
            <v>0</v>
          </cell>
          <cell r="W514">
            <v>0</v>
          </cell>
          <cell r="Y514">
            <v>0</v>
          </cell>
          <cell r="AA514">
            <v>0</v>
          </cell>
          <cell r="AC514">
            <v>0</v>
          </cell>
          <cell r="AE514">
            <v>0</v>
          </cell>
          <cell r="AG514">
            <v>0</v>
          </cell>
        </row>
        <row r="515">
          <cell r="A515" t="str">
            <v>25000</v>
          </cell>
          <cell r="G515" t="str">
            <v>1965</v>
          </cell>
          <cell r="I515">
            <v>21433.83</v>
          </cell>
          <cell r="K515">
            <v>0</v>
          </cell>
          <cell r="M515">
            <v>35</v>
          </cell>
          <cell r="N515" t="str">
            <v>-</v>
          </cell>
          <cell r="O515" t="str">
            <v>R2.5</v>
          </cell>
          <cell r="Q515">
            <v>0</v>
          </cell>
          <cell r="S515">
            <v>0</v>
          </cell>
          <cell r="U515">
            <v>0</v>
          </cell>
          <cell r="W515">
            <v>0</v>
          </cell>
          <cell r="Y515">
            <v>0</v>
          </cell>
          <cell r="AA515">
            <v>0</v>
          </cell>
          <cell r="AC515">
            <v>0</v>
          </cell>
          <cell r="AE515">
            <v>0</v>
          </cell>
          <cell r="AG515">
            <v>0</v>
          </cell>
        </row>
        <row r="516">
          <cell r="A516" t="str">
            <v>25000</v>
          </cell>
          <cell r="G516" t="str">
            <v>1966</v>
          </cell>
          <cell r="I516">
            <v>19952.04</v>
          </cell>
          <cell r="K516">
            <v>0</v>
          </cell>
          <cell r="M516">
            <v>35</v>
          </cell>
          <cell r="N516" t="str">
            <v>-</v>
          </cell>
          <cell r="O516" t="str">
            <v>R2.5</v>
          </cell>
          <cell r="Q516">
            <v>0</v>
          </cell>
          <cell r="S516">
            <v>0</v>
          </cell>
          <cell r="U516">
            <v>0</v>
          </cell>
          <cell r="W516">
            <v>0</v>
          </cell>
          <cell r="Y516">
            <v>0</v>
          </cell>
          <cell r="AA516">
            <v>0</v>
          </cell>
          <cell r="AC516">
            <v>0</v>
          </cell>
          <cell r="AE516">
            <v>0</v>
          </cell>
          <cell r="AG516">
            <v>0</v>
          </cell>
        </row>
        <row r="517">
          <cell r="A517" t="str">
            <v>25000</v>
          </cell>
          <cell r="G517" t="str">
            <v>1967</v>
          </cell>
          <cell r="I517">
            <v>167709.34</v>
          </cell>
          <cell r="K517">
            <v>0</v>
          </cell>
          <cell r="M517">
            <v>35</v>
          </cell>
          <cell r="N517" t="str">
            <v>-</v>
          </cell>
          <cell r="O517" t="str">
            <v>R2.5</v>
          </cell>
          <cell r="Q517">
            <v>0</v>
          </cell>
          <cell r="S517">
            <v>0</v>
          </cell>
          <cell r="U517">
            <v>0</v>
          </cell>
          <cell r="W517">
            <v>0</v>
          </cell>
          <cell r="Y517">
            <v>0</v>
          </cell>
          <cell r="AA517">
            <v>0</v>
          </cell>
          <cell r="AC517">
            <v>0</v>
          </cell>
          <cell r="AE517">
            <v>0</v>
          </cell>
          <cell r="AG517">
            <v>0</v>
          </cell>
        </row>
        <row r="518">
          <cell r="A518" t="str">
            <v>25000</v>
          </cell>
          <cell r="G518" t="str">
            <v>1969</v>
          </cell>
          <cell r="I518">
            <v>116426.14</v>
          </cell>
          <cell r="K518">
            <v>0</v>
          </cell>
          <cell r="M518">
            <v>35</v>
          </cell>
          <cell r="N518" t="str">
            <v>-</v>
          </cell>
          <cell r="O518" t="str">
            <v>R2.5</v>
          </cell>
          <cell r="Q518">
            <v>0</v>
          </cell>
          <cell r="S518">
            <v>0</v>
          </cell>
          <cell r="U518">
            <v>0</v>
          </cell>
          <cell r="W518">
            <v>0</v>
          </cell>
          <cell r="Y518">
            <v>0</v>
          </cell>
          <cell r="AA518">
            <v>0</v>
          </cell>
          <cell r="AC518">
            <v>0</v>
          </cell>
          <cell r="AE518">
            <v>0</v>
          </cell>
          <cell r="AG518">
            <v>0</v>
          </cell>
        </row>
        <row r="519">
          <cell r="A519" t="str">
            <v>25000</v>
          </cell>
          <cell r="G519" t="str">
            <v>1970</v>
          </cell>
          <cell r="I519">
            <v>108470.1</v>
          </cell>
          <cell r="K519">
            <v>0</v>
          </cell>
          <cell r="M519">
            <v>35</v>
          </cell>
          <cell r="N519" t="str">
            <v>-</v>
          </cell>
          <cell r="O519" t="str">
            <v>R2.5</v>
          </cell>
          <cell r="Q519">
            <v>0</v>
          </cell>
          <cell r="S519">
            <v>0</v>
          </cell>
          <cell r="U519">
            <v>0</v>
          </cell>
          <cell r="W519">
            <v>0</v>
          </cell>
          <cell r="Y519">
            <v>0</v>
          </cell>
          <cell r="AA519">
            <v>0</v>
          </cell>
          <cell r="AC519">
            <v>0</v>
          </cell>
          <cell r="AE519">
            <v>0</v>
          </cell>
          <cell r="AG519">
            <v>0</v>
          </cell>
        </row>
        <row r="520">
          <cell r="A520" t="str">
            <v>25000</v>
          </cell>
          <cell r="G520" t="str">
            <v>1971</v>
          </cell>
          <cell r="I520">
            <v>27531.42</v>
          </cell>
          <cell r="K520">
            <v>0</v>
          </cell>
          <cell r="M520">
            <v>35</v>
          </cell>
          <cell r="N520" t="str">
            <v>-</v>
          </cell>
          <cell r="O520" t="str">
            <v>R2.5</v>
          </cell>
          <cell r="Q520">
            <v>0</v>
          </cell>
          <cell r="S520">
            <v>0</v>
          </cell>
          <cell r="U520">
            <v>0</v>
          </cell>
          <cell r="W520">
            <v>0</v>
          </cell>
          <cell r="Y520">
            <v>0</v>
          </cell>
          <cell r="AA520">
            <v>0</v>
          </cell>
          <cell r="AC520">
            <v>0</v>
          </cell>
          <cell r="AE520">
            <v>0</v>
          </cell>
          <cell r="AG520">
            <v>0</v>
          </cell>
        </row>
        <row r="521">
          <cell r="A521" t="str">
            <v>25000</v>
          </cell>
          <cell r="G521" t="str">
            <v>1972</v>
          </cell>
          <cell r="I521">
            <v>64871</v>
          </cell>
          <cell r="K521">
            <v>0</v>
          </cell>
          <cell r="M521">
            <v>35</v>
          </cell>
          <cell r="N521" t="str">
            <v>-</v>
          </cell>
          <cell r="O521" t="str">
            <v>R2.5</v>
          </cell>
          <cell r="Q521">
            <v>0</v>
          </cell>
          <cell r="S521">
            <v>0</v>
          </cell>
          <cell r="U521">
            <v>0</v>
          </cell>
          <cell r="W521">
            <v>0</v>
          </cell>
          <cell r="Y521">
            <v>0</v>
          </cell>
          <cell r="AA521">
            <v>0</v>
          </cell>
          <cell r="AC521">
            <v>0</v>
          </cell>
          <cell r="AE521">
            <v>0</v>
          </cell>
          <cell r="AG521">
            <v>0</v>
          </cell>
        </row>
        <row r="522">
          <cell r="A522" t="str">
            <v>25000</v>
          </cell>
          <cell r="G522" t="str">
            <v>1977</v>
          </cell>
          <cell r="I522">
            <v>78041.259999999995</v>
          </cell>
          <cell r="K522">
            <v>0</v>
          </cell>
          <cell r="M522">
            <v>35</v>
          </cell>
          <cell r="N522" t="str">
            <v>-</v>
          </cell>
          <cell r="O522" t="str">
            <v>R2.5</v>
          </cell>
          <cell r="Q522">
            <v>0</v>
          </cell>
          <cell r="S522">
            <v>0</v>
          </cell>
          <cell r="U522">
            <v>0</v>
          </cell>
          <cell r="W522">
            <v>0</v>
          </cell>
          <cell r="Y522">
            <v>0</v>
          </cell>
          <cell r="AA522">
            <v>0</v>
          </cell>
          <cell r="AC522">
            <v>0</v>
          </cell>
          <cell r="AE522">
            <v>0</v>
          </cell>
          <cell r="AG522">
            <v>0</v>
          </cell>
        </row>
        <row r="523">
          <cell r="A523" t="str">
            <v>25000</v>
          </cell>
          <cell r="G523" t="str">
            <v>1978</v>
          </cell>
          <cell r="I523">
            <v>220207</v>
          </cell>
          <cell r="K523">
            <v>0</v>
          </cell>
          <cell r="M523">
            <v>35</v>
          </cell>
          <cell r="N523" t="str">
            <v>-</v>
          </cell>
          <cell r="O523" t="str">
            <v>R2.5</v>
          </cell>
          <cell r="Q523">
            <v>0</v>
          </cell>
          <cell r="S523">
            <v>0</v>
          </cell>
          <cell r="U523">
            <v>0</v>
          </cell>
          <cell r="W523">
            <v>0</v>
          </cell>
          <cell r="Y523">
            <v>0</v>
          </cell>
          <cell r="AA523">
            <v>0</v>
          </cell>
          <cell r="AC523">
            <v>0</v>
          </cell>
          <cell r="AE523">
            <v>0</v>
          </cell>
          <cell r="AG523">
            <v>0</v>
          </cell>
        </row>
        <row r="524">
          <cell r="A524" t="str">
            <v>25000</v>
          </cell>
          <cell r="G524" t="str">
            <v>1979</v>
          </cell>
          <cell r="I524">
            <v>38149</v>
          </cell>
          <cell r="K524">
            <v>0</v>
          </cell>
          <cell r="M524">
            <v>35</v>
          </cell>
          <cell r="N524" t="str">
            <v>-</v>
          </cell>
          <cell r="O524" t="str">
            <v>R2.5</v>
          </cell>
          <cell r="Q524">
            <v>0</v>
          </cell>
          <cell r="S524">
            <v>0</v>
          </cell>
          <cell r="U524">
            <v>0</v>
          </cell>
          <cell r="W524">
            <v>0</v>
          </cell>
          <cell r="Y524">
            <v>0</v>
          </cell>
          <cell r="AA524">
            <v>0</v>
          </cell>
          <cell r="AC524">
            <v>0</v>
          </cell>
          <cell r="AE524">
            <v>0</v>
          </cell>
          <cell r="AG524">
            <v>0</v>
          </cell>
        </row>
        <row r="525">
          <cell r="A525" t="str">
            <v>25000</v>
          </cell>
          <cell r="G525" t="str">
            <v>1980</v>
          </cell>
          <cell r="I525">
            <v>86447.08</v>
          </cell>
          <cell r="K525">
            <v>0</v>
          </cell>
          <cell r="M525">
            <v>35</v>
          </cell>
          <cell r="N525" t="str">
            <v>-</v>
          </cell>
          <cell r="O525" t="str">
            <v>R2.5</v>
          </cell>
          <cell r="Q525">
            <v>0</v>
          </cell>
          <cell r="S525">
            <v>0</v>
          </cell>
          <cell r="U525">
            <v>0</v>
          </cell>
          <cell r="W525">
            <v>0</v>
          </cell>
          <cell r="Y525">
            <v>0</v>
          </cell>
          <cell r="AA525">
            <v>0</v>
          </cell>
          <cell r="AC525">
            <v>0</v>
          </cell>
          <cell r="AE525">
            <v>0</v>
          </cell>
          <cell r="AG525">
            <v>0</v>
          </cell>
        </row>
        <row r="526">
          <cell r="A526" t="str">
            <v>25000</v>
          </cell>
          <cell r="G526" t="str">
            <v>1981</v>
          </cell>
          <cell r="I526">
            <v>417049</v>
          </cell>
          <cell r="K526">
            <v>0</v>
          </cell>
          <cell r="M526">
            <v>35</v>
          </cell>
          <cell r="N526" t="str">
            <v>-</v>
          </cell>
          <cell r="O526" t="str">
            <v>R2.5</v>
          </cell>
          <cell r="Q526">
            <v>0</v>
          </cell>
          <cell r="S526">
            <v>0</v>
          </cell>
          <cell r="U526">
            <v>0</v>
          </cell>
          <cell r="W526">
            <v>0</v>
          </cell>
          <cell r="Y526">
            <v>0</v>
          </cell>
          <cell r="AA526">
            <v>0</v>
          </cell>
          <cell r="AC526">
            <v>0</v>
          </cell>
          <cell r="AE526">
            <v>0</v>
          </cell>
          <cell r="AG526">
            <v>0</v>
          </cell>
        </row>
        <row r="527">
          <cell r="A527" t="str">
            <v>25000</v>
          </cell>
          <cell r="G527" t="str">
            <v>1982</v>
          </cell>
          <cell r="I527">
            <v>905392</v>
          </cell>
          <cell r="K527">
            <v>0</v>
          </cell>
          <cell r="M527">
            <v>35</v>
          </cell>
          <cell r="N527" t="str">
            <v>-</v>
          </cell>
          <cell r="O527" t="str">
            <v>R2.5</v>
          </cell>
          <cell r="Q527">
            <v>0</v>
          </cell>
          <cell r="S527">
            <v>0</v>
          </cell>
          <cell r="U527">
            <v>0</v>
          </cell>
          <cell r="W527">
            <v>0</v>
          </cell>
          <cell r="Y527">
            <v>0</v>
          </cell>
          <cell r="AA527">
            <v>0</v>
          </cell>
          <cell r="AC527">
            <v>0</v>
          </cell>
          <cell r="AE527">
            <v>0</v>
          </cell>
          <cell r="AG527">
            <v>0</v>
          </cell>
        </row>
        <row r="528">
          <cell r="A528" t="str">
            <v>25000</v>
          </cell>
          <cell r="G528" t="str">
            <v>1983</v>
          </cell>
          <cell r="I528">
            <v>1893081.97</v>
          </cell>
          <cell r="K528">
            <v>0</v>
          </cell>
          <cell r="M528">
            <v>35</v>
          </cell>
          <cell r="N528" t="str">
            <v>-</v>
          </cell>
          <cell r="O528" t="str">
            <v>R2.5</v>
          </cell>
          <cell r="Q528">
            <v>0</v>
          </cell>
          <cell r="S528">
            <v>0</v>
          </cell>
          <cell r="U528">
            <v>0</v>
          </cell>
          <cell r="W528">
            <v>0</v>
          </cell>
          <cell r="Y528">
            <v>0</v>
          </cell>
          <cell r="AA528">
            <v>0</v>
          </cell>
          <cell r="AC528">
            <v>0</v>
          </cell>
          <cell r="AE528">
            <v>0</v>
          </cell>
          <cell r="AG528">
            <v>0</v>
          </cell>
        </row>
        <row r="529">
          <cell r="A529" t="str">
            <v>25000</v>
          </cell>
          <cell r="G529" t="str">
            <v>1984</v>
          </cell>
          <cell r="I529">
            <v>404170.02</v>
          </cell>
          <cell r="K529">
            <v>0</v>
          </cell>
          <cell r="M529">
            <v>35</v>
          </cell>
          <cell r="N529" t="str">
            <v>-</v>
          </cell>
          <cell r="O529" t="str">
            <v>R2.5</v>
          </cell>
          <cell r="Q529">
            <v>0</v>
          </cell>
          <cell r="S529">
            <v>0</v>
          </cell>
          <cell r="U529">
            <v>0</v>
          </cell>
          <cell r="W529">
            <v>0</v>
          </cell>
          <cell r="Y529">
            <v>0</v>
          </cell>
          <cell r="AA529">
            <v>0</v>
          </cell>
          <cell r="AC529">
            <v>0</v>
          </cell>
          <cell r="AE529">
            <v>0</v>
          </cell>
          <cell r="AG529">
            <v>0</v>
          </cell>
        </row>
        <row r="530">
          <cell r="A530" t="str">
            <v>25000</v>
          </cell>
          <cell r="G530" t="str">
            <v>1985</v>
          </cell>
          <cell r="I530">
            <v>511440.52</v>
          </cell>
          <cell r="K530">
            <v>0</v>
          </cell>
          <cell r="M530">
            <v>35</v>
          </cell>
          <cell r="N530" t="str">
            <v>-</v>
          </cell>
          <cell r="O530" t="str">
            <v>R2.5</v>
          </cell>
          <cell r="Q530">
            <v>0</v>
          </cell>
          <cell r="S530">
            <v>0</v>
          </cell>
          <cell r="U530">
            <v>0</v>
          </cell>
          <cell r="W530">
            <v>0</v>
          </cell>
          <cell r="Y530">
            <v>0</v>
          </cell>
          <cell r="AA530">
            <v>0</v>
          </cell>
          <cell r="AC530">
            <v>0</v>
          </cell>
          <cell r="AE530">
            <v>0</v>
          </cell>
          <cell r="AG530">
            <v>0</v>
          </cell>
        </row>
        <row r="531">
          <cell r="A531" t="str">
            <v>25000</v>
          </cell>
          <cell r="G531" t="str">
            <v>1986</v>
          </cell>
          <cell r="I531">
            <v>1030833.24</v>
          </cell>
          <cell r="K531">
            <v>40222.870000000003</v>
          </cell>
          <cell r="M531">
            <v>35</v>
          </cell>
          <cell r="N531" t="str">
            <v>-</v>
          </cell>
          <cell r="O531" t="str">
            <v>R2.5</v>
          </cell>
          <cell r="Q531">
            <v>0</v>
          </cell>
          <cell r="S531">
            <v>0</v>
          </cell>
          <cell r="U531">
            <v>40222.870000000003</v>
          </cell>
          <cell r="W531">
            <v>19.100000000000001</v>
          </cell>
          <cell r="Y531">
            <v>13.77</v>
          </cell>
          <cell r="AA531">
            <v>0.27910000000000001</v>
          </cell>
          <cell r="AC531">
            <v>5.2400000000000002E-2</v>
          </cell>
          <cell r="AE531">
            <v>2107.6799999999998</v>
          </cell>
          <cell r="AG531">
            <v>11226.2</v>
          </cell>
        </row>
        <row r="532">
          <cell r="A532" t="str">
            <v>25000</v>
          </cell>
          <cell r="G532" t="str">
            <v>1987</v>
          </cell>
          <cell r="I532">
            <v>1089712.1299999999</v>
          </cell>
          <cell r="K532">
            <v>87482.06</v>
          </cell>
          <cell r="M532">
            <v>35</v>
          </cell>
          <cell r="N532" t="str">
            <v>-</v>
          </cell>
          <cell r="O532" t="str">
            <v>R2.5</v>
          </cell>
          <cell r="Q532">
            <v>0</v>
          </cell>
          <cell r="S532">
            <v>0</v>
          </cell>
          <cell r="U532">
            <v>87482.06</v>
          </cell>
          <cell r="W532">
            <v>19.88</v>
          </cell>
          <cell r="Y532">
            <v>14.45</v>
          </cell>
          <cell r="AA532">
            <v>0.27310000000000001</v>
          </cell>
          <cell r="AC532">
            <v>5.0299999999999997E-2</v>
          </cell>
          <cell r="AE532">
            <v>4400.3500000000004</v>
          </cell>
          <cell r="AG532">
            <v>23891.35</v>
          </cell>
        </row>
        <row r="533">
          <cell r="A533" t="str">
            <v>25000</v>
          </cell>
          <cell r="G533" t="str">
            <v>1988</v>
          </cell>
          <cell r="I533">
            <v>3795906.72</v>
          </cell>
          <cell r="K533">
            <v>438725.17</v>
          </cell>
          <cell r="M533">
            <v>35</v>
          </cell>
          <cell r="N533" t="str">
            <v>-</v>
          </cell>
          <cell r="O533" t="str">
            <v>R2.5</v>
          </cell>
          <cell r="Q533">
            <v>0</v>
          </cell>
          <cell r="S533">
            <v>0</v>
          </cell>
          <cell r="U533">
            <v>438725.17</v>
          </cell>
          <cell r="W533">
            <v>20.68</v>
          </cell>
          <cell r="Y533">
            <v>15.14</v>
          </cell>
          <cell r="AA533">
            <v>0.26790000000000003</v>
          </cell>
          <cell r="AC533">
            <v>4.8399999999999999E-2</v>
          </cell>
          <cell r="AE533">
            <v>21234.3</v>
          </cell>
          <cell r="AG533">
            <v>117534.47</v>
          </cell>
        </row>
        <row r="534">
          <cell r="A534" t="str">
            <v>25000</v>
          </cell>
          <cell r="G534" t="str">
            <v>1989</v>
          </cell>
          <cell r="I534">
            <v>521590.38</v>
          </cell>
          <cell r="K534">
            <v>75029.47</v>
          </cell>
          <cell r="M534">
            <v>35</v>
          </cell>
          <cell r="N534" t="str">
            <v>-</v>
          </cell>
          <cell r="O534" t="str">
            <v>R2.5</v>
          </cell>
          <cell r="Q534">
            <v>0</v>
          </cell>
          <cell r="S534">
            <v>0</v>
          </cell>
          <cell r="U534">
            <v>75029.47</v>
          </cell>
          <cell r="W534">
            <v>21.49</v>
          </cell>
          <cell r="Y534">
            <v>15.85</v>
          </cell>
          <cell r="AA534">
            <v>0.26240000000000002</v>
          </cell>
          <cell r="AC534">
            <v>4.65E-2</v>
          </cell>
          <cell r="AE534">
            <v>3488.87</v>
          </cell>
          <cell r="AG534">
            <v>19687.73</v>
          </cell>
        </row>
        <row r="535">
          <cell r="A535" t="str">
            <v>25000</v>
          </cell>
          <cell r="G535" t="str">
            <v>1990</v>
          </cell>
          <cell r="I535">
            <v>15455</v>
          </cell>
          <cell r="K535">
            <v>2638.09</v>
          </cell>
          <cell r="M535">
            <v>35</v>
          </cell>
          <cell r="N535" t="str">
            <v>-</v>
          </cell>
          <cell r="O535" t="str">
            <v>R2.5</v>
          </cell>
          <cell r="Q535">
            <v>0</v>
          </cell>
          <cell r="S535">
            <v>0</v>
          </cell>
          <cell r="U535">
            <v>2638.09</v>
          </cell>
          <cell r="W535">
            <v>22.31</v>
          </cell>
          <cell r="Y535">
            <v>16.579999999999998</v>
          </cell>
          <cell r="AA535">
            <v>0.25679999999999997</v>
          </cell>
          <cell r="AC535">
            <v>4.48E-2</v>
          </cell>
          <cell r="AE535">
            <v>118.19</v>
          </cell>
          <cell r="AG535">
            <v>677.46</v>
          </cell>
        </row>
        <row r="536">
          <cell r="A536" t="str">
            <v>25000</v>
          </cell>
          <cell r="G536" t="str">
            <v>1991</v>
          </cell>
          <cell r="I536">
            <v>350707</v>
          </cell>
          <cell r="K536">
            <v>69344.88</v>
          </cell>
          <cell r="M536">
            <v>35</v>
          </cell>
          <cell r="N536" t="str">
            <v>-</v>
          </cell>
          <cell r="O536" t="str">
            <v>R2.5</v>
          </cell>
          <cell r="Q536">
            <v>0</v>
          </cell>
          <cell r="S536">
            <v>0</v>
          </cell>
          <cell r="U536">
            <v>69344.88</v>
          </cell>
          <cell r="W536">
            <v>23.15</v>
          </cell>
          <cell r="Y536">
            <v>17.32</v>
          </cell>
          <cell r="AA536">
            <v>0.25180000000000002</v>
          </cell>
          <cell r="AC536">
            <v>4.3200000000000002E-2</v>
          </cell>
          <cell r="AE536">
            <v>2995.7</v>
          </cell>
          <cell r="AG536">
            <v>17461.04</v>
          </cell>
        </row>
        <row r="537">
          <cell r="A537" t="str">
            <v>25000</v>
          </cell>
          <cell r="G537" t="str">
            <v>1992</v>
          </cell>
          <cell r="I537">
            <v>560545.53</v>
          </cell>
          <cell r="K537">
            <v>124755.71</v>
          </cell>
          <cell r="M537">
            <v>35</v>
          </cell>
          <cell r="N537" t="str">
            <v>-</v>
          </cell>
          <cell r="O537" t="str">
            <v>R2.5</v>
          </cell>
          <cell r="Q537">
            <v>0</v>
          </cell>
          <cell r="S537">
            <v>0</v>
          </cell>
          <cell r="U537">
            <v>124755.71</v>
          </cell>
          <cell r="W537">
            <v>24</v>
          </cell>
          <cell r="Y537">
            <v>18.07</v>
          </cell>
          <cell r="AA537">
            <v>0.24709999999999999</v>
          </cell>
          <cell r="AC537">
            <v>4.1700000000000001E-2</v>
          </cell>
          <cell r="AE537">
            <v>5202.3100000000004</v>
          </cell>
          <cell r="AG537">
            <v>30827.14</v>
          </cell>
        </row>
        <row r="538">
          <cell r="A538" t="str">
            <v>25000</v>
          </cell>
          <cell r="G538" t="str">
            <v>1993</v>
          </cell>
          <cell r="I538">
            <v>723318.22</v>
          </cell>
          <cell r="K538">
            <v>177388.1</v>
          </cell>
          <cell r="M538">
            <v>35</v>
          </cell>
          <cell r="N538" t="str">
            <v>-</v>
          </cell>
          <cell r="O538" t="str">
            <v>R2.5</v>
          </cell>
          <cell r="Q538">
            <v>0</v>
          </cell>
          <cell r="S538">
            <v>0</v>
          </cell>
          <cell r="U538">
            <v>177388.1</v>
          </cell>
          <cell r="W538">
            <v>24.85</v>
          </cell>
          <cell r="Y538">
            <v>18.84</v>
          </cell>
          <cell r="AA538">
            <v>0.2419</v>
          </cell>
          <cell r="AC538">
            <v>4.02E-2</v>
          </cell>
          <cell r="AE538">
            <v>7131</v>
          </cell>
          <cell r="AG538">
            <v>42910.18</v>
          </cell>
        </row>
        <row r="539">
          <cell r="A539" t="str">
            <v>25000</v>
          </cell>
          <cell r="G539" t="str">
            <v>1994</v>
          </cell>
          <cell r="I539">
            <v>454645.09</v>
          </cell>
          <cell r="K539">
            <v>122245.53</v>
          </cell>
          <cell r="M539">
            <v>35</v>
          </cell>
          <cell r="N539" t="str">
            <v>-</v>
          </cell>
          <cell r="O539" t="str">
            <v>R2.5</v>
          </cell>
          <cell r="Q539">
            <v>0</v>
          </cell>
          <cell r="S539">
            <v>0</v>
          </cell>
          <cell r="U539">
            <v>122245.53</v>
          </cell>
          <cell r="W539">
            <v>25.72</v>
          </cell>
          <cell r="Y539">
            <v>19.62</v>
          </cell>
          <cell r="AA539">
            <v>0.23719999999999999</v>
          </cell>
          <cell r="AC539">
            <v>3.8899999999999997E-2</v>
          </cell>
          <cell r="AE539">
            <v>4755.3500000000004</v>
          </cell>
          <cell r="AG539">
            <v>28996.639999999999</v>
          </cell>
        </row>
        <row r="540">
          <cell r="A540" t="str">
            <v>25000</v>
          </cell>
          <cell r="G540" t="str">
            <v>1996</v>
          </cell>
          <cell r="I540">
            <v>520050.71</v>
          </cell>
          <cell r="K540">
            <v>159827.97</v>
          </cell>
          <cell r="M540">
            <v>35</v>
          </cell>
          <cell r="N540" t="str">
            <v>-</v>
          </cell>
          <cell r="O540" t="str">
            <v>R2.5</v>
          </cell>
          <cell r="Q540">
            <v>0</v>
          </cell>
          <cell r="S540">
            <v>0</v>
          </cell>
          <cell r="U540">
            <v>159827.97</v>
          </cell>
          <cell r="W540">
            <v>27.48</v>
          </cell>
          <cell r="Y540">
            <v>21.22</v>
          </cell>
          <cell r="AA540">
            <v>0.2278</v>
          </cell>
          <cell r="AC540">
            <v>3.6400000000000002E-2</v>
          </cell>
          <cell r="AE540">
            <v>5817.74</v>
          </cell>
          <cell r="AG540">
            <v>36408.81</v>
          </cell>
        </row>
        <row r="541">
          <cell r="A541" t="str">
            <v>25000</v>
          </cell>
          <cell r="G541" t="str">
            <v>1997</v>
          </cell>
          <cell r="I541">
            <v>2485049.81</v>
          </cell>
          <cell r="K541">
            <v>801577.31</v>
          </cell>
          <cell r="M541">
            <v>35</v>
          </cell>
          <cell r="N541" t="str">
            <v>-</v>
          </cell>
          <cell r="O541" t="str">
            <v>R2.5</v>
          </cell>
          <cell r="Q541">
            <v>0</v>
          </cell>
          <cell r="S541">
            <v>0</v>
          </cell>
          <cell r="U541">
            <v>801577.31</v>
          </cell>
          <cell r="W541">
            <v>28.38</v>
          </cell>
          <cell r="Y541">
            <v>22.04</v>
          </cell>
          <cell r="AA541">
            <v>0.22339999999999999</v>
          </cell>
          <cell r="AC541">
            <v>3.5200000000000002E-2</v>
          </cell>
          <cell r="AE541">
            <v>28215.52</v>
          </cell>
          <cell r="AG541">
            <v>179072.37</v>
          </cell>
        </row>
        <row r="542">
          <cell r="A542" t="str">
            <v>25000</v>
          </cell>
          <cell r="G542" t="str">
            <v>1998</v>
          </cell>
          <cell r="I542">
            <v>476147.57</v>
          </cell>
          <cell r="K542">
            <v>160584.19</v>
          </cell>
          <cell r="M542">
            <v>35</v>
          </cell>
          <cell r="N542" t="str">
            <v>-</v>
          </cell>
          <cell r="O542" t="str">
            <v>R2.5</v>
          </cell>
          <cell r="Q542">
            <v>0</v>
          </cell>
          <cell r="S542">
            <v>0</v>
          </cell>
          <cell r="U542">
            <v>160584.19</v>
          </cell>
          <cell r="W542">
            <v>29.28</v>
          </cell>
          <cell r="Y542">
            <v>22.87</v>
          </cell>
          <cell r="AA542">
            <v>0.21890000000000001</v>
          </cell>
          <cell r="AC542">
            <v>3.4200000000000001E-2</v>
          </cell>
          <cell r="AE542">
            <v>5491.98</v>
          </cell>
          <cell r="AG542">
            <v>35151.879999999997</v>
          </cell>
        </row>
        <row r="543">
          <cell r="A543" t="str">
            <v>25000</v>
          </cell>
          <cell r="G543" t="str">
            <v>1999</v>
          </cell>
          <cell r="I543">
            <v>9006115.3599999994</v>
          </cell>
          <cell r="K543">
            <v>6505551</v>
          </cell>
          <cell r="M543">
            <v>35</v>
          </cell>
          <cell r="N543" t="str">
            <v>-</v>
          </cell>
          <cell r="O543" t="str">
            <v>R2.5</v>
          </cell>
          <cell r="Q543">
            <v>0</v>
          </cell>
          <cell r="S543">
            <v>0</v>
          </cell>
          <cell r="U543">
            <v>6505551</v>
          </cell>
          <cell r="W543">
            <v>30.19</v>
          </cell>
          <cell r="Y543">
            <v>23.71</v>
          </cell>
          <cell r="AA543">
            <v>0.21460000000000001</v>
          </cell>
          <cell r="AC543">
            <v>3.3099999999999997E-2</v>
          </cell>
          <cell r="AE543">
            <v>215333.74</v>
          </cell>
          <cell r="AG543">
            <v>1396091.24</v>
          </cell>
        </row>
        <row r="544">
          <cell r="A544" t="str">
            <v>Total 25000</v>
          </cell>
          <cell r="E544" t="str">
            <v>Total TOFC/COFC Terminals</v>
          </cell>
          <cell r="I544">
            <v>26169072.18</v>
          </cell>
          <cell r="K544">
            <v>8765372.3499999996</v>
          </cell>
          <cell r="S544">
            <v>0</v>
          </cell>
          <cell r="U544">
            <v>8765372.3499999996</v>
          </cell>
          <cell r="Y544">
            <v>22.28</v>
          </cell>
          <cell r="AA544">
            <v>0.2213</v>
          </cell>
          <cell r="AC544">
            <v>3.49E-2</v>
          </cell>
          <cell r="AE544">
            <v>306292.73</v>
          </cell>
          <cell r="AG544">
            <v>1939936.51</v>
          </cell>
        </row>
        <row r="546">
          <cell r="A546" t="str">
            <v>26000</v>
          </cell>
          <cell r="C546" t="str">
            <v>26</v>
          </cell>
          <cell r="E546" t="str">
            <v>Communication Systems</v>
          </cell>
          <cell r="G546" t="str">
            <v>1927</v>
          </cell>
          <cell r="I546">
            <v>1288.0899999999999</v>
          </cell>
          <cell r="K546">
            <v>0</v>
          </cell>
          <cell r="M546">
            <v>25</v>
          </cell>
          <cell r="N546" t="str">
            <v>-</v>
          </cell>
          <cell r="O546" t="str">
            <v>S1.5</v>
          </cell>
          <cell r="Q546">
            <v>0</v>
          </cell>
          <cell r="S546">
            <v>0</v>
          </cell>
          <cell r="U546">
            <v>0</v>
          </cell>
          <cell r="W546">
            <v>0</v>
          </cell>
          <cell r="Y546">
            <v>0</v>
          </cell>
          <cell r="AA546">
            <v>0</v>
          </cell>
          <cell r="AC546">
            <v>0</v>
          </cell>
          <cell r="AE546">
            <v>0</v>
          </cell>
          <cell r="AG546">
            <v>0</v>
          </cell>
        </row>
        <row r="547">
          <cell r="A547" t="str">
            <v>26000</v>
          </cell>
          <cell r="G547" t="str">
            <v>1948</v>
          </cell>
          <cell r="I547">
            <v>104.81</v>
          </cell>
          <cell r="K547">
            <v>0</v>
          </cell>
          <cell r="M547">
            <v>25</v>
          </cell>
          <cell r="N547" t="str">
            <v>-</v>
          </cell>
          <cell r="O547" t="str">
            <v>S1.5</v>
          </cell>
          <cell r="Q547">
            <v>0</v>
          </cell>
          <cell r="S547">
            <v>0</v>
          </cell>
          <cell r="U547">
            <v>0</v>
          </cell>
          <cell r="W547">
            <v>0</v>
          </cell>
          <cell r="Y547">
            <v>0</v>
          </cell>
          <cell r="AA547">
            <v>0</v>
          </cell>
          <cell r="AC547">
            <v>0</v>
          </cell>
          <cell r="AE547">
            <v>0</v>
          </cell>
          <cell r="AG547">
            <v>0</v>
          </cell>
        </row>
        <row r="548">
          <cell r="A548" t="str">
            <v>26000</v>
          </cell>
          <cell r="G548" t="str">
            <v>1954</v>
          </cell>
          <cell r="I548">
            <v>102</v>
          </cell>
          <cell r="K548">
            <v>0</v>
          </cell>
          <cell r="M548">
            <v>25</v>
          </cell>
          <cell r="N548" t="str">
            <v>-</v>
          </cell>
          <cell r="O548" t="str">
            <v>S1.5</v>
          </cell>
          <cell r="Q548">
            <v>0</v>
          </cell>
          <cell r="S548">
            <v>0</v>
          </cell>
          <cell r="U548">
            <v>0</v>
          </cell>
          <cell r="W548">
            <v>0</v>
          </cell>
          <cell r="Y548">
            <v>0</v>
          </cell>
          <cell r="AA548">
            <v>0</v>
          </cell>
          <cell r="AC548">
            <v>0</v>
          </cell>
          <cell r="AE548">
            <v>0</v>
          </cell>
          <cell r="AG548">
            <v>0</v>
          </cell>
        </row>
        <row r="549">
          <cell r="A549" t="str">
            <v>26000</v>
          </cell>
          <cell r="G549" t="str">
            <v>1958</v>
          </cell>
          <cell r="I549">
            <v>60802</v>
          </cell>
          <cell r="K549">
            <v>0</v>
          </cell>
          <cell r="M549">
            <v>25</v>
          </cell>
          <cell r="N549" t="str">
            <v>-</v>
          </cell>
          <cell r="O549" t="str">
            <v>S1.5</v>
          </cell>
          <cell r="Q549">
            <v>0</v>
          </cell>
          <cell r="S549">
            <v>0</v>
          </cell>
          <cell r="U549">
            <v>0</v>
          </cell>
          <cell r="W549">
            <v>0</v>
          </cell>
          <cell r="Y549">
            <v>0</v>
          </cell>
          <cell r="AA549">
            <v>0</v>
          </cell>
          <cell r="AC549">
            <v>0</v>
          </cell>
          <cell r="AE549">
            <v>0</v>
          </cell>
          <cell r="AG549">
            <v>0</v>
          </cell>
        </row>
        <row r="550">
          <cell r="A550" t="str">
            <v>26000</v>
          </cell>
          <cell r="G550" t="str">
            <v>1960</v>
          </cell>
          <cell r="I550">
            <v>33295</v>
          </cell>
          <cell r="K550">
            <v>0</v>
          </cell>
          <cell r="M550">
            <v>25</v>
          </cell>
          <cell r="N550" t="str">
            <v>-</v>
          </cell>
          <cell r="O550" t="str">
            <v>S1.5</v>
          </cell>
          <cell r="Q550">
            <v>0</v>
          </cell>
          <cell r="S550">
            <v>0</v>
          </cell>
          <cell r="U550">
            <v>0</v>
          </cell>
          <cell r="W550">
            <v>0</v>
          </cell>
          <cell r="Y550">
            <v>0</v>
          </cell>
          <cell r="AA550">
            <v>0</v>
          </cell>
          <cell r="AC550">
            <v>0</v>
          </cell>
          <cell r="AE550">
            <v>0</v>
          </cell>
          <cell r="AG550">
            <v>0</v>
          </cell>
        </row>
        <row r="551">
          <cell r="A551" t="str">
            <v>26000</v>
          </cell>
          <cell r="G551" t="str">
            <v>1961</v>
          </cell>
          <cell r="I551">
            <v>26302</v>
          </cell>
          <cell r="K551">
            <v>0</v>
          </cell>
          <cell r="M551">
            <v>25</v>
          </cell>
          <cell r="N551" t="str">
            <v>-</v>
          </cell>
          <cell r="O551" t="str">
            <v>S1.5</v>
          </cell>
          <cell r="Q551">
            <v>0</v>
          </cell>
          <cell r="S551">
            <v>0</v>
          </cell>
          <cell r="U551">
            <v>0</v>
          </cell>
          <cell r="W551">
            <v>0</v>
          </cell>
          <cell r="Y551">
            <v>0</v>
          </cell>
          <cell r="AA551">
            <v>0</v>
          </cell>
          <cell r="AC551">
            <v>0</v>
          </cell>
          <cell r="AE551">
            <v>0</v>
          </cell>
          <cell r="AG551">
            <v>0</v>
          </cell>
        </row>
        <row r="552">
          <cell r="A552" t="str">
            <v>26000</v>
          </cell>
          <cell r="G552" t="str">
            <v>1962</v>
          </cell>
          <cell r="I552">
            <v>23553</v>
          </cell>
          <cell r="K552">
            <v>0</v>
          </cell>
          <cell r="M552">
            <v>25</v>
          </cell>
          <cell r="N552" t="str">
            <v>-</v>
          </cell>
          <cell r="O552" t="str">
            <v>S1.5</v>
          </cell>
          <cell r="Q552">
            <v>0</v>
          </cell>
          <cell r="S552">
            <v>0</v>
          </cell>
          <cell r="U552">
            <v>0</v>
          </cell>
          <cell r="W552">
            <v>0</v>
          </cell>
          <cell r="Y552">
            <v>0</v>
          </cell>
          <cell r="AA552">
            <v>0</v>
          </cell>
          <cell r="AC552">
            <v>0</v>
          </cell>
          <cell r="AE552">
            <v>0</v>
          </cell>
          <cell r="AG552">
            <v>0</v>
          </cell>
        </row>
        <row r="553">
          <cell r="A553" t="str">
            <v>26000</v>
          </cell>
          <cell r="G553" t="str">
            <v>1965</v>
          </cell>
          <cell r="I553">
            <v>28645.38</v>
          </cell>
          <cell r="K553">
            <v>0</v>
          </cell>
          <cell r="M553">
            <v>25</v>
          </cell>
          <cell r="N553" t="str">
            <v>-</v>
          </cell>
          <cell r="O553" t="str">
            <v>S1.5</v>
          </cell>
          <cell r="Q553">
            <v>0</v>
          </cell>
          <cell r="S553">
            <v>0</v>
          </cell>
          <cell r="U553">
            <v>0</v>
          </cell>
          <cell r="W553">
            <v>0</v>
          </cell>
          <cell r="Y553">
            <v>0</v>
          </cell>
          <cell r="AA553">
            <v>0</v>
          </cell>
          <cell r="AC553">
            <v>0</v>
          </cell>
          <cell r="AE553">
            <v>0</v>
          </cell>
          <cell r="AG553">
            <v>0</v>
          </cell>
        </row>
        <row r="554">
          <cell r="A554" t="str">
            <v>26000</v>
          </cell>
          <cell r="G554" t="str">
            <v>1967</v>
          </cell>
          <cell r="I554">
            <v>91640</v>
          </cell>
          <cell r="K554">
            <v>0</v>
          </cell>
          <cell r="M554">
            <v>25</v>
          </cell>
          <cell r="N554" t="str">
            <v>-</v>
          </cell>
          <cell r="O554" t="str">
            <v>S1.5</v>
          </cell>
          <cell r="Q554">
            <v>0</v>
          </cell>
          <cell r="S554">
            <v>0</v>
          </cell>
          <cell r="U554">
            <v>0</v>
          </cell>
          <cell r="W554">
            <v>0</v>
          </cell>
          <cell r="Y554">
            <v>0</v>
          </cell>
          <cell r="AA554">
            <v>0</v>
          </cell>
          <cell r="AC554">
            <v>0</v>
          </cell>
          <cell r="AE554">
            <v>0</v>
          </cell>
          <cell r="AG554">
            <v>0</v>
          </cell>
        </row>
        <row r="555">
          <cell r="A555" t="str">
            <v>26000</v>
          </cell>
          <cell r="G555" t="str">
            <v>1968</v>
          </cell>
          <cell r="I555">
            <v>123180</v>
          </cell>
          <cell r="K555">
            <v>0</v>
          </cell>
          <cell r="M555">
            <v>25</v>
          </cell>
          <cell r="N555" t="str">
            <v>-</v>
          </cell>
          <cell r="O555" t="str">
            <v>S1.5</v>
          </cell>
          <cell r="Q555">
            <v>0</v>
          </cell>
          <cell r="S555">
            <v>0</v>
          </cell>
          <cell r="U555">
            <v>0</v>
          </cell>
          <cell r="W555">
            <v>0</v>
          </cell>
          <cell r="Y555">
            <v>0</v>
          </cell>
          <cell r="AA555">
            <v>0</v>
          </cell>
          <cell r="AC555">
            <v>0</v>
          </cell>
          <cell r="AE555">
            <v>0</v>
          </cell>
          <cell r="AG555">
            <v>0</v>
          </cell>
        </row>
        <row r="556">
          <cell r="A556" t="str">
            <v>26000</v>
          </cell>
          <cell r="G556" t="str">
            <v>1969</v>
          </cell>
          <cell r="I556">
            <v>41451.480000000003</v>
          </cell>
          <cell r="K556">
            <v>0</v>
          </cell>
          <cell r="M556">
            <v>25</v>
          </cell>
          <cell r="N556" t="str">
            <v>-</v>
          </cell>
          <cell r="O556" t="str">
            <v>S1.5</v>
          </cell>
          <cell r="Q556">
            <v>0</v>
          </cell>
          <cell r="S556">
            <v>0</v>
          </cell>
          <cell r="U556">
            <v>0</v>
          </cell>
          <cell r="W556">
            <v>0</v>
          </cell>
          <cell r="Y556">
            <v>0</v>
          </cell>
          <cell r="AA556">
            <v>0</v>
          </cell>
          <cell r="AC556">
            <v>0</v>
          </cell>
          <cell r="AE556">
            <v>0</v>
          </cell>
          <cell r="AG556">
            <v>0</v>
          </cell>
        </row>
        <row r="557">
          <cell r="A557" t="str">
            <v>26000</v>
          </cell>
          <cell r="G557" t="str">
            <v>1978</v>
          </cell>
          <cell r="I557">
            <v>28110</v>
          </cell>
          <cell r="K557">
            <v>0</v>
          </cell>
          <cell r="M557">
            <v>25</v>
          </cell>
          <cell r="N557" t="str">
            <v>-</v>
          </cell>
          <cell r="O557" t="str">
            <v>S1.5</v>
          </cell>
          <cell r="Q557">
            <v>0</v>
          </cell>
          <cell r="S557">
            <v>0</v>
          </cell>
          <cell r="U557">
            <v>0</v>
          </cell>
          <cell r="W557">
            <v>0</v>
          </cell>
          <cell r="Y557">
            <v>0</v>
          </cell>
          <cell r="AA557">
            <v>0</v>
          </cell>
          <cell r="AC557">
            <v>0</v>
          </cell>
          <cell r="AE557">
            <v>0</v>
          </cell>
          <cell r="AG557">
            <v>0</v>
          </cell>
        </row>
        <row r="558">
          <cell r="A558" t="str">
            <v>26000</v>
          </cell>
          <cell r="G558" t="str">
            <v>1980</v>
          </cell>
          <cell r="I558">
            <v>61753.36</v>
          </cell>
          <cell r="K558">
            <v>0</v>
          </cell>
          <cell r="M558">
            <v>25</v>
          </cell>
          <cell r="N558" t="str">
            <v>-</v>
          </cell>
          <cell r="O558" t="str">
            <v>S1.5</v>
          </cell>
          <cell r="Q558">
            <v>0</v>
          </cell>
          <cell r="S558">
            <v>0</v>
          </cell>
          <cell r="U558">
            <v>0</v>
          </cell>
          <cell r="W558">
            <v>0</v>
          </cell>
          <cell r="Y558">
            <v>0</v>
          </cell>
          <cell r="AA558">
            <v>0</v>
          </cell>
          <cell r="AC558">
            <v>0</v>
          </cell>
          <cell r="AE558">
            <v>0</v>
          </cell>
          <cell r="AG558">
            <v>0</v>
          </cell>
        </row>
        <row r="559">
          <cell r="A559" t="str">
            <v>26000</v>
          </cell>
          <cell r="G559" t="str">
            <v>1981</v>
          </cell>
          <cell r="I559">
            <v>210642.18</v>
          </cell>
          <cell r="K559">
            <v>0</v>
          </cell>
          <cell r="M559">
            <v>25</v>
          </cell>
          <cell r="N559" t="str">
            <v>-</v>
          </cell>
          <cell r="O559" t="str">
            <v>S1.5</v>
          </cell>
          <cell r="Q559">
            <v>0</v>
          </cell>
          <cell r="S559">
            <v>0</v>
          </cell>
          <cell r="U559">
            <v>0</v>
          </cell>
          <cell r="W559">
            <v>0</v>
          </cell>
          <cell r="Y559">
            <v>0</v>
          </cell>
          <cell r="AA559">
            <v>0</v>
          </cell>
          <cell r="AC559">
            <v>0</v>
          </cell>
          <cell r="AE559">
            <v>0</v>
          </cell>
          <cell r="AG559">
            <v>0</v>
          </cell>
        </row>
        <row r="560">
          <cell r="A560" t="str">
            <v>26000</v>
          </cell>
          <cell r="G560" t="str">
            <v>1982</v>
          </cell>
          <cell r="I560">
            <v>3182751.82</v>
          </cell>
          <cell r="K560">
            <v>0</v>
          </cell>
          <cell r="M560">
            <v>25</v>
          </cell>
          <cell r="N560" t="str">
            <v>-</v>
          </cell>
          <cell r="O560" t="str">
            <v>S1.5</v>
          </cell>
          <cell r="Q560">
            <v>0</v>
          </cell>
          <cell r="S560">
            <v>0</v>
          </cell>
          <cell r="U560">
            <v>0</v>
          </cell>
          <cell r="W560">
            <v>0</v>
          </cell>
          <cell r="Y560">
            <v>0</v>
          </cell>
          <cell r="AA560">
            <v>0</v>
          </cell>
          <cell r="AC560">
            <v>0</v>
          </cell>
          <cell r="AE560">
            <v>0</v>
          </cell>
          <cell r="AG560">
            <v>0</v>
          </cell>
        </row>
        <row r="561">
          <cell r="A561" t="str">
            <v>26000</v>
          </cell>
          <cell r="G561" t="str">
            <v>1983</v>
          </cell>
          <cell r="I561">
            <v>1168331.72</v>
          </cell>
          <cell r="K561">
            <v>0</v>
          </cell>
          <cell r="M561">
            <v>25</v>
          </cell>
          <cell r="N561" t="str">
            <v>-</v>
          </cell>
          <cell r="O561" t="str">
            <v>S1.5</v>
          </cell>
          <cell r="Q561">
            <v>0</v>
          </cell>
          <cell r="S561">
            <v>0</v>
          </cell>
          <cell r="U561">
            <v>0</v>
          </cell>
          <cell r="W561">
            <v>0</v>
          </cell>
          <cell r="Y561">
            <v>0</v>
          </cell>
          <cell r="AA561">
            <v>0</v>
          </cell>
          <cell r="AC561">
            <v>0</v>
          </cell>
          <cell r="AE561">
            <v>0</v>
          </cell>
          <cell r="AG561">
            <v>0</v>
          </cell>
        </row>
        <row r="562">
          <cell r="A562" t="str">
            <v>26000</v>
          </cell>
          <cell r="G562" t="str">
            <v>1984</v>
          </cell>
          <cell r="I562">
            <v>1175038.3500000001</v>
          </cell>
          <cell r="K562">
            <v>0</v>
          </cell>
          <cell r="M562">
            <v>25</v>
          </cell>
          <cell r="N562" t="str">
            <v>-</v>
          </cell>
          <cell r="O562" t="str">
            <v>S1.5</v>
          </cell>
          <cell r="Q562">
            <v>0</v>
          </cell>
          <cell r="S562">
            <v>0</v>
          </cell>
          <cell r="U562">
            <v>0</v>
          </cell>
          <cell r="W562">
            <v>0</v>
          </cell>
          <cell r="Y562">
            <v>0</v>
          </cell>
          <cell r="AA562">
            <v>0</v>
          </cell>
          <cell r="AC562">
            <v>0</v>
          </cell>
          <cell r="AE562">
            <v>0</v>
          </cell>
          <cell r="AG562">
            <v>0</v>
          </cell>
        </row>
        <row r="563">
          <cell r="A563" t="str">
            <v>26000</v>
          </cell>
          <cell r="G563" t="str">
            <v>1985</v>
          </cell>
          <cell r="I563">
            <v>365734.05</v>
          </cell>
          <cell r="K563">
            <v>0</v>
          </cell>
          <cell r="M563">
            <v>25</v>
          </cell>
          <cell r="N563" t="str">
            <v>-</v>
          </cell>
          <cell r="O563" t="str">
            <v>S1.5</v>
          </cell>
          <cell r="Q563">
            <v>0</v>
          </cell>
          <cell r="S563">
            <v>0</v>
          </cell>
          <cell r="U563">
            <v>0</v>
          </cell>
          <cell r="W563">
            <v>0</v>
          </cell>
          <cell r="Y563">
            <v>0</v>
          </cell>
          <cell r="AA563">
            <v>0</v>
          </cell>
          <cell r="AC563">
            <v>0</v>
          </cell>
          <cell r="AE563">
            <v>0</v>
          </cell>
          <cell r="AG563">
            <v>0</v>
          </cell>
        </row>
        <row r="564">
          <cell r="A564" t="str">
            <v>26000</v>
          </cell>
          <cell r="G564" t="str">
            <v>1986</v>
          </cell>
          <cell r="I564">
            <v>1007448.72</v>
          </cell>
          <cell r="K564">
            <v>240.75</v>
          </cell>
          <cell r="M564">
            <v>25</v>
          </cell>
          <cell r="N564" t="str">
            <v>-</v>
          </cell>
          <cell r="O564" t="str">
            <v>S1.5</v>
          </cell>
          <cell r="Q564">
            <v>0</v>
          </cell>
          <cell r="S564">
            <v>0</v>
          </cell>
          <cell r="U564">
            <v>240.75</v>
          </cell>
          <cell r="W564">
            <v>10.37</v>
          </cell>
          <cell r="Y564">
            <v>6.98</v>
          </cell>
          <cell r="AA564">
            <v>0.32690000000000002</v>
          </cell>
          <cell r="AC564">
            <v>9.64E-2</v>
          </cell>
          <cell r="AE564">
            <v>23.21</v>
          </cell>
          <cell r="AG564">
            <v>78.7</v>
          </cell>
        </row>
        <row r="565">
          <cell r="A565" t="str">
            <v>26000</v>
          </cell>
          <cell r="G565" t="str">
            <v>1987</v>
          </cell>
          <cell r="I565">
            <v>5035515.6900000004</v>
          </cell>
          <cell r="K565">
            <v>40522.01</v>
          </cell>
          <cell r="M565">
            <v>25</v>
          </cell>
          <cell r="N565" t="str">
            <v>-</v>
          </cell>
          <cell r="O565" t="str">
            <v>S1.5</v>
          </cell>
          <cell r="Q565">
            <v>0</v>
          </cell>
          <cell r="S565">
            <v>0</v>
          </cell>
          <cell r="U565">
            <v>40522.01</v>
          </cell>
          <cell r="W565">
            <v>10.93</v>
          </cell>
          <cell r="Y565">
            <v>7.38</v>
          </cell>
          <cell r="AA565">
            <v>0.32479999999999998</v>
          </cell>
          <cell r="AC565">
            <v>9.1499999999999998E-2</v>
          </cell>
          <cell r="AE565">
            <v>3707.76</v>
          </cell>
          <cell r="AG565">
            <v>13161.55</v>
          </cell>
        </row>
        <row r="566">
          <cell r="A566" t="str">
            <v>26000</v>
          </cell>
          <cell r="G566" t="str">
            <v>1988</v>
          </cell>
          <cell r="I566">
            <v>10110496.810000001</v>
          </cell>
          <cell r="K566">
            <v>140889.21</v>
          </cell>
          <cell r="M566">
            <v>25</v>
          </cell>
          <cell r="N566" t="str">
            <v>-</v>
          </cell>
          <cell r="O566" t="str">
            <v>S1.5</v>
          </cell>
          <cell r="Q566">
            <v>0</v>
          </cell>
          <cell r="S566">
            <v>0</v>
          </cell>
          <cell r="U566">
            <v>140889.21</v>
          </cell>
          <cell r="W566">
            <v>11.51</v>
          </cell>
          <cell r="Y566">
            <v>7.8</v>
          </cell>
          <cell r="AA566">
            <v>0.32229999999999998</v>
          </cell>
          <cell r="AC566">
            <v>8.6900000000000005E-2</v>
          </cell>
          <cell r="AE566">
            <v>12243.27</v>
          </cell>
          <cell r="AG566">
            <v>45408.59</v>
          </cell>
        </row>
        <row r="567">
          <cell r="A567" t="str">
            <v>26000</v>
          </cell>
          <cell r="G567" t="str">
            <v>1989</v>
          </cell>
          <cell r="I567">
            <v>1730150.88</v>
          </cell>
          <cell r="K567">
            <v>33887.22</v>
          </cell>
          <cell r="M567">
            <v>25</v>
          </cell>
          <cell r="N567" t="str">
            <v>-</v>
          </cell>
          <cell r="O567" t="str">
            <v>S1.5</v>
          </cell>
          <cell r="Q567">
            <v>0</v>
          </cell>
          <cell r="S567">
            <v>0</v>
          </cell>
          <cell r="U567">
            <v>33887.22</v>
          </cell>
          <cell r="W567">
            <v>12.13</v>
          </cell>
          <cell r="Y567">
            <v>8.23</v>
          </cell>
          <cell r="AA567">
            <v>0.32150000000000001</v>
          </cell>
          <cell r="AC567">
            <v>8.2400000000000001E-2</v>
          </cell>
          <cell r="AE567">
            <v>2792.31</v>
          </cell>
          <cell r="AG567">
            <v>10894.74</v>
          </cell>
        </row>
        <row r="568">
          <cell r="A568" t="str">
            <v>26000</v>
          </cell>
          <cell r="G568" t="str">
            <v>1990</v>
          </cell>
          <cell r="I568">
            <v>2956237.94</v>
          </cell>
          <cell r="K568">
            <v>74638.64</v>
          </cell>
          <cell r="M568">
            <v>25</v>
          </cell>
          <cell r="N568" t="str">
            <v>-</v>
          </cell>
          <cell r="O568" t="str">
            <v>S1.5</v>
          </cell>
          <cell r="Q568">
            <v>0</v>
          </cell>
          <cell r="S568">
            <v>0</v>
          </cell>
          <cell r="U568">
            <v>74638.64</v>
          </cell>
          <cell r="W568">
            <v>12.77</v>
          </cell>
          <cell r="Y568">
            <v>8.69</v>
          </cell>
          <cell r="AA568">
            <v>0.31950000000000001</v>
          </cell>
          <cell r="AC568">
            <v>7.8299999999999995E-2</v>
          </cell>
          <cell r="AE568">
            <v>5844.21</v>
          </cell>
          <cell r="AG568">
            <v>23847.05</v>
          </cell>
        </row>
        <row r="569">
          <cell r="A569" t="str">
            <v>26000</v>
          </cell>
          <cell r="G569" t="str">
            <v>1991</v>
          </cell>
          <cell r="I569">
            <v>729174.22</v>
          </cell>
          <cell r="K569">
            <v>22565.83</v>
          </cell>
          <cell r="M569">
            <v>25</v>
          </cell>
          <cell r="N569" t="str">
            <v>-</v>
          </cell>
          <cell r="O569" t="str">
            <v>S1.5</v>
          </cell>
          <cell r="Q569">
            <v>0</v>
          </cell>
          <cell r="S569">
            <v>0</v>
          </cell>
          <cell r="U569">
            <v>22565.83</v>
          </cell>
          <cell r="W569">
            <v>13.45</v>
          </cell>
          <cell r="Y569">
            <v>9.16</v>
          </cell>
          <cell r="AA569">
            <v>0.31900000000000001</v>
          </cell>
          <cell r="AC569">
            <v>7.4300000000000005E-2</v>
          </cell>
          <cell r="AE569">
            <v>1676.64</v>
          </cell>
          <cell r="AG569">
            <v>7198.5</v>
          </cell>
        </row>
        <row r="570">
          <cell r="A570" t="str">
            <v>26000</v>
          </cell>
          <cell r="G570" t="str">
            <v>1992</v>
          </cell>
          <cell r="I570">
            <v>6150742.4100000001</v>
          </cell>
          <cell r="K570">
            <v>226427.73</v>
          </cell>
          <cell r="M570">
            <v>25</v>
          </cell>
          <cell r="N570" t="str">
            <v>-</v>
          </cell>
          <cell r="O570" t="str">
            <v>S1.5</v>
          </cell>
          <cell r="Q570">
            <v>0</v>
          </cell>
          <cell r="S570">
            <v>0</v>
          </cell>
          <cell r="U570">
            <v>226427.73</v>
          </cell>
          <cell r="W570">
            <v>14.16</v>
          </cell>
          <cell r="Y570">
            <v>9.66</v>
          </cell>
          <cell r="AA570">
            <v>0.31780000000000003</v>
          </cell>
          <cell r="AC570">
            <v>7.0599999999999996E-2</v>
          </cell>
          <cell r="AE570">
            <v>15985.8</v>
          </cell>
          <cell r="AG570">
            <v>71958.73</v>
          </cell>
        </row>
        <row r="571">
          <cell r="A571" t="str">
            <v>26000</v>
          </cell>
          <cell r="G571" t="str">
            <v>1993</v>
          </cell>
          <cell r="I571">
            <v>1712236.02</v>
          </cell>
          <cell r="K571">
            <v>73479.77</v>
          </cell>
          <cell r="M571">
            <v>25</v>
          </cell>
          <cell r="N571" t="str">
            <v>-</v>
          </cell>
          <cell r="O571" t="str">
            <v>S1.5</v>
          </cell>
          <cell r="Q571">
            <v>0</v>
          </cell>
          <cell r="S571">
            <v>0</v>
          </cell>
          <cell r="U571">
            <v>73479.77</v>
          </cell>
          <cell r="W571">
            <v>14.89</v>
          </cell>
          <cell r="Y571">
            <v>10.19</v>
          </cell>
          <cell r="AA571">
            <v>0.31559999999999999</v>
          </cell>
          <cell r="AC571">
            <v>6.7199999999999996E-2</v>
          </cell>
          <cell r="AE571">
            <v>4937.84</v>
          </cell>
          <cell r="AG571">
            <v>23190.22</v>
          </cell>
        </row>
        <row r="572">
          <cell r="A572" t="str">
            <v>26000</v>
          </cell>
          <cell r="G572" t="str">
            <v>1994</v>
          </cell>
          <cell r="I572">
            <v>4037036.27</v>
          </cell>
          <cell r="K572">
            <v>198245.66</v>
          </cell>
          <cell r="M572">
            <v>25</v>
          </cell>
          <cell r="N572" t="str">
            <v>-</v>
          </cell>
          <cell r="O572" t="str">
            <v>S1.5</v>
          </cell>
          <cell r="Q572">
            <v>0</v>
          </cell>
          <cell r="S572">
            <v>0</v>
          </cell>
          <cell r="U572">
            <v>198245.66</v>
          </cell>
          <cell r="W572">
            <v>15.67</v>
          </cell>
          <cell r="Y572">
            <v>10.74</v>
          </cell>
          <cell r="AA572">
            <v>0.31459999999999999</v>
          </cell>
          <cell r="AC572">
            <v>6.3799999999999996E-2</v>
          </cell>
          <cell r="AE572">
            <v>12648.07</v>
          </cell>
          <cell r="AG572">
            <v>62368.08</v>
          </cell>
        </row>
        <row r="573">
          <cell r="A573" t="str">
            <v>26000</v>
          </cell>
          <cell r="G573" t="str">
            <v>1995</v>
          </cell>
          <cell r="I573">
            <v>591601.74</v>
          </cell>
          <cell r="K573">
            <v>32846.53</v>
          </cell>
          <cell r="M573">
            <v>25</v>
          </cell>
          <cell r="N573" t="str">
            <v>-</v>
          </cell>
          <cell r="O573" t="str">
            <v>S1.5</v>
          </cell>
          <cell r="Q573">
            <v>0</v>
          </cell>
          <cell r="S573">
            <v>0</v>
          </cell>
          <cell r="U573">
            <v>32846.53</v>
          </cell>
          <cell r="W573">
            <v>16.47</v>
          </cell>
          <cell r="Y573">
            <v>11.31</v>
          </cell>
          <cell r="AA573">
            <v>0.31330000000000002</v>
          </cell>
          <cell r="AC573">
            <v>6.0699999999999997E-2</v>
          </cell>
          <cell r="AE573">
            <v>1993.78</v>
          </cell>
          <cell r="AG573">
            <v>10290.82</v>
          </cell>
        </row>
        <row r="574">
          <cell r="A574" t="str">
            <v>26000</v>
          </cell>
          <cell r="G574" t="str">
            <v>1996</v>
          </cell>
          <cell r="I574">
            <v>1003527.08</v>
          </cell>
          <cell r="K574">
            <v>63172.18</v>
          </cell>
          <cell r="M574">
            <v>25</v>
          </cell>
          <cell r="N574" t="str">
            <v>-</v>
          </cell>
          <cell r="O574" t="str">
            <v>S1.5</v>
          </cell>
          <cell r="Q574">
            <v>0</v>
          </cell>
          <cell r="S574">
            <v>0</v>
          </cell>
          <cell r="U574">
            <v>63172.18</v>
          </cell>
          <cell r="W574">
            <v>17.3</v>
          </cell>
          <cell r="Y574">
            <v>11.92</v>
          </cell>
          <cell r="AA574">
            <v>0.311</v>
          </cell>
          <cell r="AC574">
            <v>5.7799999999999997E-2</v>
          </cell>
          <cell r="AE574">
            <v>3651.35</v>
          </cell>
          <cell r="AG574">
            <v>19646.55</v>
          </cell>
        </row>
        <row r="575">
          <cell r="A575" t="str">
            <v>26000</v>
          </cell>
          <cell r="G575" t="str">
            <v>1997</v>
          </cell>
          <cell r="I575">
            <v>4931305.68</v>
          </cell>
          <cell r="K575">
            <v>349609.33</v>
          </cell>
          <cell r="M575">
            <v>25</v>
          </cell>
          <cell r="N575" t="str">
            <v>-</v>
          </cell>
          <cell r="O575" t="str">
            <v>S1.5</v>
          </cell>
          <cell r="Q575">
            <v>0</v>
          </cell>
          <cell r="S575">
            <v>0</v>
          </cell>
          <cell r="U575">
            <v>349609.33</v>
          </cell>
          <cell r="W575">
            <v>18.16</v>
          </cell>
          <cell r="Y575">
            <v>12.55</v>
          </cell>
          <cell r="AA575">
            <v>0.30890000000000001</v>
          </cell>
          <cell r="AC575">
            <v>5.5100000000000003E-2</v>
          </cell>
          <cell r="AE575">
            <v>19263.47</v>
          </cell>
          <cell r="AG575">
            <v>107994.32</v>
          </cell>
        </row>
        <row r="576">
          <cell r="A576" t="str">
            <v>26000</v>
          </cell>
          <cell r="G576" t="str">
            <v>1998</v>
          </cell>
          <cell r="I576">
            <v>2821826.77</v>
          </cell>
          <cell r="K576">
            <v>223881.93</v>
          </cell>
          <cell r="M576">
            <v>25</v>
          </cell>
          <cell r="N576" t="str">
            <v>-</v>
          </cell>
          <cell r="O576" t="str">
            <v>S1.5</v>
          </cell>
          <cell r="Q576">
            <v>0</v>
          </cell>
          <cell r="S576">
            <v>0</v>
          </cell>
          <cell r="U576">
            <v>223881.93</v>
          </cell>
          <cell r="W576">
            <v>19.05</v>
          </cell>
          <cell r="Y576">
            <v>13.22</v>
          </cell>
          <cell r="AA576">
            <v>0.30599999999999999</v>
          </cell>
          <cell r="AC576">
            <v>5.2499999999999998E-2</v>
          </cell>
          <cell r="AE576">
            <v>11753.8</v>
          </cell>
          <cell r="AG576">
            <v>68507.87</v>
          </cell>
        </row>
        <row r="577">
          <cell r="A577" t="str">
            <v>26000</v>
          </cell>
          <cell r="G577" t="str">
            <v>1999</v>
          </cell>
          <cell r="I577">
            <v>918445.51</v>
          </cell>
          <cell r="K577">
            <v>92969.91</v>
          </cell>
          <cell r="M577">
            <v>25</v>
          </cell>
          <cell r="N577" t="str">
            <v>-</v>
          </cell>
          <cell r="O577" t="str">
            <v>S1.5</v>
          </cell>
          <cell r="Q577">
            <v>0</v>
          </cell>
          <cell r="S577">
            <v>0</v>
          </cell>
          <cell r="U577">
            <v>92969.91</v>
          </cell>
          <cell r="W577">
            <v>19.97</v>
          </cell>
          <cell r="Y577">
            <v>13.92</v>
          </cell>
          <cell r="AA577">
            <v>0.30299999999999999</v>
          </cell>
          <cell r="AC577">
            <v>5.0099999999999999E-2</v>
          </cell>
          <cell r="AE577">
            <v>4657.79</v>
          </cell>
          <cell r="AG577">
            <v>28169.88</v>
          </cell>
        </row>
        <row r="578">
          <cell r="A578" t="str">
            <v>26000</v>
          </cell>
          <cell r="G578" t="str">
            <v>2000</v>
          </cell>
          <cell r="I578">
            <v>372336.19</v>
          </cell>
          <cell r="K578">
            <v>36096.03</v>
          </cell>
          <cell r="M578">
            <v>25</v>
          </cell>
          <cell r="N578" t="str">
            <v>-</v>
          </cell>
          <cell r="O578" t="str">
            <v>S1.5</v>
          </cell>
          <cell r="Q578">
            <v>0</v>
          </cell>
          <cell r="S578">
            <v>0</v>
          </cell>
          <cell r="U578">
            <v>36096.03</v>
          </cell>
          <cell r="W578">
            <v>20.91</v>
          </cell>
          <cell r="Y578">
            <v>14.64</v>
          </cell>
          <cell r="AA578">
            <v>0.2999</v>
          </cell>
          <cell r="AC578">
            <v>4.7800000000000002E-2</v>
          </cell>
          <cell r="AE578">
            <v>1725.39</v>
          </cell>
          <cell r="AG578">
            <v>10825.2</v>
          </cell>
        </row>
        <row r="579">
          <cell r="A579" t="str">
            <v>26000</v>
          </cell>
          <cell r="G579" t="str">
            <v>2001</v>
          </cell>
          <cell r="I579">
            <v>478531.96</v>
          </cell>
          <cell r="K579">
            <v>50417.21</v>
          </cell>
          <cell r="M579">
            <v>25</v>
          </cell>
          <cell r="N579" t="str">
            <v>-</v>
          </cell>
          <cell r="O579" t="str">
            <v>S1.5</v>
          </cell>
          <cell r="Q579">
            <v>0</v>
          </cell>
          <cell r="S579">
            <v>0</v>
          </cell>
          <cell r="U579">
            <v>50417.21</v>
          </cell>
          <cell r="W579">
            <v>21.87</v>
          </cell>
          <cell r="Y579">
            <v>15.4</v>
          </cell>
          <cell r="AA579">
            <v>0.29580000000000001</v>
          </cell>
          <cell r="AC579">
            <v>4.5699999999999998E-2</v>
          </cell>
          <cell r="AE579">
            <v>2304.0700000000002</v>
          </cell>
          <cell r="AG579">
            <v>14913.41</v>
          </cell>
        </row>
        <row r="580">
          <cell r="A580" t="str">
            <v>Total 26000</v>
          </cell>
          <cell r="E580" t="str">
            <v>Total Communication Systems</v>
          </cell>
          <cell r="I580">
            <v>51209339.130000003</v>
          </cell>
          <cell r="K580">
            <v>1659889.94</v>
          </cell>
          <cell r="S580">
            <v>0</v>
          </cell>
          <cell r="U580">
            <v>1659889.94</v>
          </cell>
          <cell r="Y580">
            <v>10.85</v>
          </cell>
          <cell r="AA580">
            <v>0.31230000000000002</v>
          </cell>
          <cell r="AC580">
            <v>6.3399999999999998E-2</v>
          </cell>
          <cell r="AE580">
            <v>105208.76</v>
          </cell>
          <cell r="AG580">
            <v>518454.20999999996</v>
          </cell>
        </row>
        <row r="582">
          <cell r="A582" t="str">
            <v>27000</v>
          </cell>
          <cell r="C582" t="str">
            <v>27</v>
          </cell>
          <cell r="E582" t="str">
            <v>Signals and Interlockers</v>
          </cell>
          <cell r="G582" t="str">
            <v>1894</v>
          </cell>
          <cell r="I582">
            <v>1080</v>
          </cell>
          <cell r="K582">
            <v>0</v>
          </cell>
          <cell r="M582">
            <v>30</v>
          </cell>
          <cell r="N582" t="str">
            <v>-</v>
          </cell>
          <cell r="O582" t="str">
            <v xml:space="preserve">R1  </v>
          </cell>
          <cell r="Q582">
            <v>0</v>
          </cell>
          <cell r="S582">
            <v>0</v>
          </cell>
          <cell r="U582">
            <v>0</v>
          </cell>
          <cell r="W582">
            <v>0</v>
          </cell>
          <cell r="Y582">
            <v>0</v>
          </cell>
          <cell r="AA582">
            <v>0</v>
          </cell>
          <cell r="AC582">
            <v>0</v>
          </cell>
          <cell r="AE582">
            <v>0</v>
          </cell>
          <cell r="AG582">
            <v>0</v>
          </cell>
        </row>
        <row r="583">
          <cell r="A583" t="str">
            <v>27000</v>
          </cell>
          <cell r="G583" t="str">
            <v>1910</v>
          </cell>
          <cell r="I583">
            <v>334</v>
          </cell>
          <cell r="K583">
            <v>0</v>
          </cell>
          <cell r="M583">
            <v>30</v>
          </cell>
          <cell r="N583" t="str">
            <v>-</v>
          </cell>
          <cell r="O583" t="str">
            <v xml:space="preserve">R1  </v>
          </cell>
          <cell r="Q583">
            <v>0</v>
          </cell>
          <cell r="S583">
            <v>0</v>
          </cell>
          <cell r="U583">
            <v>0</v>
          </cell>
          <cell r="W583">
            <v>0</v>
          </cell>
          <cell r="Y583">
            <v>0</v>
          </cell>
          <cell r="AA583">
            <v>0</v>
          </cell>
          <cell r="AC583">
            <v>0</v>
          </cell>
          <cell r="AE583">
            <v>0</v>
          </cell>
          <cell r="AG583">
            <v>0</v>
          </cell>
        </row>
        <row r="584">
          <cell r="A584" t="str">
            <v>27000</v>
          </cell>
          <cell r="G584" t="str">
            <v>1912</v>
          </cell>
          <cell r="I584">
            <v>1672</v>
          </cell>
          <cell r="K584">
            <v>0</v>
          </cell>
          <cell r="M584">
            <v>30</v>
          </cell>
          <cell r="N584" t="str">
            <v>-</v>
          </cell>
          <cell r="O584" t="str">
            <v xml:space="preserve">R1  </v>
          </cell>
          <cell r="Q584">
            <v>0</v>
          </cell>
          <cell r="S584">
            <v>0</v>
          </cell>
          <cell r="U584">
            <v>0</v>
          </cell>
          <cell r="W584">
            <v>0</v>
          </cell>
          <cell r="Y584">
            <v>0</v>
          </cell>
          <cell r="AA584">
            <v>0</v>
          </cell>
          <cell r="AC584">
            <v>0</v>
          </cell>
          <cell r="AE584">
            <v>0</v>
          </cell>
          <cell r="AG584">
            <v>0</v>
          </cell>
        </row>
        <row r="585">
          <cell r="A585" t="str">
            <v>27000</v>
          </cell>
          <cell r="G585" t="str">
            <v>1913</v>
          </cell>
          <cell r="I585">
            <v>2605.5500000000002</v>
          </cell>
          <cell r="K585">
            <v>0</v>
          </cell>
          <cell r="M585">
            <v>30</v>
          </cell>
          <cell r="N585" t="str">
            <v>-</v>
          </cell>
          <cell r="O585" t="str">
            <v xml:space="preserve">R1  </v>
          </cell>
          <cell r="Q585">
            <v>0</v>
          </cell>
          <cell r="S585">
            <v>0</v>
          </cell>
          <cell r="U585">
            <v>0</v>
          </cell>
          <cell r="W585">
            <v>0</v>
          </cell>
          <cell r="Y585">
            <v>0</v>
          </cell>
          <cell r="AA585">
            <v>0</v>
          </cell>
          <cell r="AC585">
            <v>0</v>
          </cell>
          <cell r="AE585">
            <v>0</v>
          </cell>
          <cell r="AG585">
            <v>0</v>
          </cell>
        </row>
        <row r="586">
          <cell r="A586" t="str">
            <v>27000</v>
          </cell>
          <cell r="G586" t="str">
            <v>1917</v>
          </cell>
          <cell r="I586">
            <v>17657.259999999998</v>
          </cell>
          <cell r="K586">
            <v>0</v>
          </cell>
          <cell r="M586">
            <v>30</v>
          </cell>
          <cell r="N586" t="str">
            <v>-</v>
          </cell>
          <cell r="O586" t="str">
            <v xml:space="preserve">R1  </v>
          </cell>
          <cell r="Q586">
            <v>0</v>
          </cell>
          <cell r="S586">
            <v>0</v>
          </cell>
          <cell r="U586">
            <v>0</v>
          </cell>
          <cell r="W586">
            <v>0</v>
          </cell>
          <cell r="Y586">
            <v>0</v>
          </cell>
          <cell r="AA586">
            <v>0</v>
          </cell>
          <cell r="AC586">
            <v>0</v>
          </cell>
          <cell r="AE586">
            <v>0</v>
          </cell>
          <cell r="AG586">
            <v>0</v>
          </cell>
        </row>
        <row r="587">
          <cell r="A587" t="str">
            <v>27000</v>
          </cell>
          <cell r="G587" t="str">
            <v>1919</v>
          </cell>
          <cell r="I587">
            <v>48.29</v>
          </cell>
          <cell r="K587">
            <v>0</v>
          </cell>
          <cell r="M587">
            <v>30</v>
          </cell>
          <cell r="N587" t="str">
            <v>-</v>
          </cell>
          <cell r="O587" t="str">
            <v xml:space="preserve">R1  </v>
          </cell>
          <cell r="Q587">
            <v>0</v>
          </cell>
          <cell r="S587">
            <v>0</v>
          </cell>
          <cell r="U587">
            <v>0</v>
          </cell>
          <cell r="W587">
            <v>0</v>
          </cell>
          <cell r="Y587">
            <v>0</v>
          </cell>
          <cell r="AA587">
            <v>0</v>
          </cell>
          <cell r="AC587">
            <v>0</v>
          </cell>
          <cell r="AE587">
            <v>0</v>
          </cell>
          <cell r="AG587">
            <v>0</v>
          </cell>
        </row>
        <row r="588">
          <cell r="A588" t="str">
            <v>27000</v>
          </cell>
          <cell r="G588" t="str">
            <v>1920</v>
          </cell>
          <cell r="I588">
            <v>486</v>
          </cell>
          <cell r="K588">
            <v>0</v>
          </cell>
          <cell r="M588">
            <v>30</v>
          </cell>
          <cell r="N588" t="str">
            <v>-</v>
          </cell>
          <cell r="O588" t="str">
            <v xml:space="preserve">R1  </v>
          </cell>
          <cell r="Q588">
            <v>0</v>
          </cell>
          <cell r="S588">
            <v>0</v>
          </cell>
          <cell r="U588">
            <v>0</v>
          </cell>
          <cell r="W588">
            <v>0</v>
          </cell>
          <cell r="Y588">
            <v>0</v>
          </cell>
          <cell r="AA588">
            <v>0</v>
          </cell>
          <cell r="AC588">
            <v>0</v>
          </cell>
          <cell r="AE588">
            <v>0</v>
          </cell>
          <cell r="AG588">
            <v>0</v>
          </cell>
        </row>
        <row r="589">
          <cell r="A589" t="str">
            <v>27000</v>
          </cell>
          <cell r="G589" t="str">
            <v>1922</v>
          </cell>
          <cell r="I589">
            <v>33.090000000000003</v>
          </cell>
          <cell r="K589">
            <v>0</v>
          </cell>
          <cell r="M589">
            <v>30</v>
          </cell>
          <cell r="N589" t="str">
            <v>-</v>
          </cell>
          <cell r="O589" t="str">
            <v xml:space="preserve">R1  </v>
          </cell>
          <cell r="Q589">
            <v>0</v>
          </cell>
          <cell r="S589">
            <v>0</v>
          </cell>
          <cell r="U589">
            <v>0</v>
          </cell>
          <cell r="W589">
            <v>0</v>
          </cell>
          <cell r="Y589">
            <v>0</v>
          </cell>
          <cell r="AA589">
            <v>0</v>
          </cell>
          <cell r="AC589">
            <v>0</v>
          </cell>
          <cell r="AE589">
            <v>0</v>
          </cell>
          <cell r="AG589">
            <v>0</v>
          </cell>
        </row>
        <row r="590">
          <cell r="A590" t="str">
            <v>27000</v>
          </cell>
          <cell r="G590" t="str">
            <v>1923</v>
          </cell>
          <cell r="I590">
            <v>16</v>
          </cell>
          <cell r="K590">
            <v>0</v>
          </cell>
          <cell r="M590">
            <v>30</v>
          </cell>
          <cell r="N590" t="str">
            <v>-</v>
          </cell>
          <cell r="O590" t="str">
            <v xml:space="preserve">R1  </v>
          </cell>
          <cell r="Q590">
            <v>0</v>
          </cell>
          <cell r="S590">
            <v>0</v>
          </cell>
          <cell r="U590">
            <v>0</v>
          </cell>
          <cell r="W590">
            <v>0</v>
          </cell>
          <cell r="Y590">
            <v>0</v>
          </cell>
          <cell r="AA590">
            <v>0</v>
          </cell>
          <cell r="AC590">
            <v>0</v>
          </cell>
          <cell r="AE590">
            <v>0</v>
          </cell>
          <cell r="AG590">
            <v>0</v>
          </cell>
        </row>
        <row r="591">
          <cell r="A591" t="str">
            <v>27000</v>
          </cell>
          <cell r="G591" t="str">
            <v>1924</v>
          </cell>
          <cell r="I591">
            <v>16</v>
          </cell>
          <cell r="K591">
            <v>0</v>
          </cell>
          <cell r="M591">
            <v>30</v>
          </cell>
          <cell r="N591" t="str">
            <v>-</v>
          </cell>
          <cell r="O591" t="str">
            <v xml:space="preserve">R1  </v>
          </cell>
          <cell r="Q591">
            <v>0</v>
          </cell>
          <cell r="S591">
            <v>0</v>
          </cell>
          <cell r="U591">
            <v>0</v>
          </cell>
          <cell r="W591">
            <v>0</v>
          </cell>
          <cell r="Y591">
            <v>0</v>
          </cell>
          <cell r="AA591">
            <v>0</v>
          </cell>
          <cell r="AC591">
            <v>0</v>
          </cell>
          <cell r="AE591">
            <v>0</v>
          </cell>
          <cell r="AG591">
            <v>0</v>
          </cell>
        </row>
        <row r="592">
          <cell r="A592" t="str">
            <v>27000</v>
          </cell>
          <cell r="G592" t="str">
            <v>1925</v>
          </cell>
          <cell r="I592">
            <v>78.790000000000006</v>
          </cell>
          <cell r="K592">
            <v>0</v>
          </cell>
          <cell r="M592">
            <v>30</v>
          </cell>
          <cell r="N592" t="str">
            <v>-</v>
          </cell>
          <cell r="O592" t="str">
            <v xml:space="preserve">R1  </v>
          </cell>
          <cell r="Q592">
            <v>0</v>
          </cell>
          <cell r="S592">
            <v>0</v>
          </cell>
          <cell r="U592">
            <v>0</v>
          </cell>
          <cell r="W592">
            <v>0</v>
          </cell>
          <cell r="Y592">
            <v>0</v>
          </cell>
          <cell r="AA592">
            <v>0</v>
          </cell>
          <cell r="AC592">
            <v>0</v>
          </cell>
          <cell r="AE592">
            <v>0</v>
          </cell>
          <cell r="AG592">
            <v>0</v>
          </cell>
        </row>
        <row r="593">
          <cell r="A593" t="str">
            <v>27000</v>
          </cell>
          <cell r="G593" t="str">
            <v>1926</v>
          </cell>
          <cell r="I593">
            <v>33</v>
          </cell>
          <cell r="K593">
            <v>0</v>
          </cell>
          <cell r="M593">
            <v>30</v>
          </cell>
          <cell r="N593" t="str">
            <v>-</v>
          </cell>
          <cell r="O593" t="str">
            <v xml:space="preserve">R1  </v>
          </cell>
          <cell r="Q593">
            <v>0</v>
          </cell>
          <cell r="S593">
            <v>0</v>
          </cell>
          <cell r="U593">
            <v>0</v>
          </cell>
          <cell r="W593">
            <v>0</v>
          </cell>
          <cell r="Y593">
            <v>0</v>
          </cell>
          <cell r="AA593">
            <v>0</v>
          </cell>
          <cell r="AC593">
            <v>0</v>
          </cell>
          <cell r="AE593">
            <v>0</v>
          </cell>
          <cell r="AG593">
            <v>0</v>
          </cell>
        </row>
        <row r="594">
          <cell r="A594" t="str">
            <v>27000</v>
          </cell>
          <cell r="G594" t="str">
            <v>1927</v>
          </cell>
          <cell r="I594">
            <v>5100.42</v>
          </cell>
          <cell r="K594">
            <v>0</v>
          </cell>
          <cell r="M594">
            <v>30</v>
          </cell>
          <cell r="N594" t="str">
            <v>-</v>
          </cell>
          <cell r="O594" t="str">
            <v xml:space="preserve">R1  </v>
          </cell>
          <cell r="Q594">
            <v>0</v>
          </cell>
          <cell r="S594">
            <v>0</v>
          </cell>
          <cell r="U594">
            <v>0</v>
          </cell>
          <cell r="W594">
            <v>0</v>
          </cell>
          <cell r="Y594">
            <v>0</v>
          </cell>
          <cell r="AA594">
            <v>0</v>
          </cell>
          <cell r="AC594">
            <v>0</v>
          </cell>
          <cell r="AE594">
            <v>0</v>
          </cell>
          <cell r="AG594">
            <v>0</v>
          </cell>
        </row>
        <row r="595">
          <cell r="A595" t="str">
            <v>27000</v>
          </cell>
          <cell r="G595" t="str">
            <v>1928</v>
          </cell>
          <cell r="I595">
            <v>91.86</v>
          </cell>
          <cell r="K595">
            <v>0</v>
          </cell>
          <cell r="M595">
            <v>30</v>
          </cell>
          <cell r="N595" t="str">
            <v>-</v>
          </cell>
          <cell r="O595" t="str">
            <v xml:space="preserve">R1  </v>
          </cell>
          <cell r="Q595">
            <v>0</v>
          </cell>
          <cell r="S595">
            <v>0</v>
          </cell>
          <cell r="U595">
            <v>0</v>
          </cell>
          <cell r="W595">
            <v>0</v>
          </cell>
          <cell r="Y595">
            <v>0</v>
          </cell>
          <cell r="AA595">
            <v>0</v>
          </cell>
          <cell r="AC595">
            <v>0</v>
          </cell>
          <cell r="AE595">
            <v>0</v>
          </cell>
          <cell r="AG595">
            <v>0</v>
          </cell>
        </row>
        <row r="596">
          <cell r="A596" t="str">
            <v>27000</v>
          </cell>
          <cell r="G596" t="str">
            <v>1929</v>
          </cell>
          <cell r="I596">
            <v>149.68</v>
          </cell>
          <cell r="K596">
            <v>0</v>
          </cell>
          <cell r="M596">
            <v>30</v>
          </cell>
          <cell r="N596" t="str">
            <v>-</v>
          </cell>
          <cell r="O596" t="str">
            <v xml:space="preserve">R1  </v>
          </cell>
          <cell r="Q596">
            <v>0</v>
          </cell>
          <cell r="S596">
            <v>0</v>
          </cell>
          <cell r="U596">
            <v>0</v>
          </cell>
          <cell r="W596">
            <v>0</v>
          </cell>
          <cell r="Y596">
            <v>0</v>
          </cell>
          <cell r="AA596">
            <v>0</v>
          </cell>
          <cell r="AC596">
            <v>0</v>
          </cell>
          <cell r="AE596">
            <v>0</v>
          </cell>
          <cell r="AG596">
            <v>0</v>
          </cell>
        </row>
        <row r="597">
          <cell r="A597" t="str">
            <v>27000</v>
          </cell>
          <cell r="G597" t="str">
            <v>1930</v>
          </cell>
          <cell r="I597">
            <v>744.32</v>
          </cell>
          <cell r="K597">
            <v>0</v>
          </cell>
          <cell r="M597">
            <v>30</v>
          </cell>
          <cell r="N597" t="str">
            <v>-</v>
          </cell>
          <cell r="O597" t="str">
            <v xml:space="preserve">R1  </v>
          </cell>
          <cell r="Q597">
            <v>0</v>
          </cell>
          <cell r="S597">
            <v>0</v>
          </cell>
          <cell r="U597">
            <v>0</v>
          </cell>
          <cell r="W597">
            <v>0</v>
          </cell>
          <cell r="Y597">
            <v>0</v>
          </cell>
          <cell r="AA597">
            <v>0</v>
          </cell>
          <cell r="AC597">
            <v>0</v>
          </cell>
          <cell r="AE597">
            <v>0</v>
          </cell>
          <cell r="AG597">
            <v>0</v>
          </cell>
        </row>
        <row r="598">
          <cell r="A598" t="str">
            <v>27000</v>
          </cell>
          <cell r="G598" t="str">
            <v>1931</v>
          </cell>
          <cell r="I598">
            <v>128.71</v>
          </cell>
          <cell r="K598">
            <v>0</v>
          </cell>
          <cell r="M598">
            <v>30</v>
          </cell>
          <cell r="N598" t="str">
            <v>-</v>
          </cell>
          <cell r="O598" t="str">
            <v xml:space="preserve">R1  </v>
          </cell>
          <cell r="Q598">
            <v>0</v>
          </cell>
          <cell r="S598">
            <v>0</v>
          </cell>
          <cell r="U598">
            <v>0</v>
          </cell>
          <cell r="W598">
            <v>0</v>
          </cell>
          <cell r="Y598">
            <v>0</v>
          </cell>
          <cell r="AA598">
            <v>0</v>
          </cell>
          <cell r="AC598">
            <v>0</v>
          </cell>
          <cell r="AE598">
            <v>0</v>
          </cell>
          <cell r="AG598">
            <v>0</v>
          </cell>
        </row>
        <row r="599">
          <cell r="A599" t="str">
            <v>27000</v>
          </cell>
          <cell r="G599" t="str">
            <v>1932</v>
          </cell>
          <cell r="I599">
            <v>128.24</v>
          </cell>
          <cell r="K599">
            <v>0</v>
          </cell>
          <cell r="M599">
            <v>30</v>
          </cell>
          <cell r="N599" t="str">
            <v>-</v>
          </cell>
          <cell r="O599" t="str">
            <v xml:space="preserve">R1  </v>
          </cell>
          <cell r="Q599">
            <v>0</v>
          </cell>
          <cell r="S599">
            <v>0</v>
          </cell>
          <cell r="U599">
            <v>0</v>
          </cell>
          <cell r="W599">
            <v>0</v>
          </cell>
          <cell r="Y599">
            <v>0</v>
          </cell>
          <cell r="AA599">
            <v>0</v>
          </cell>
          <cell r="AC599">
            <v>0</v>
          </cell>
          <cell r="AE599">
            <v>0</v>
          </cell>
          <cell r="AG599">
            <v>0</v>
          </cell>
        </row>
        <row r="600">
          <cell r="A600" t="str">
            <v>27000</v>
          </cell>
          <cell r="G600" t="str">
            <v>1934</v>
          </cell>
          <cell r="I600">
            <v>50.7</v>
          </cell>
          <cell r="K600">
            <v>0</v>
          </cell>
          <cell r="M600">
            <v>30</v>
          </cell>
          <cell r="N600" t="str">
            <v>-</v>
          </cell>
          <cell r="O600" t="str">
            <v xml:space="preserve">R1  </v>
          </cell>
          <cell r="Q600">
            <v>0</v>
          </cell>
          <cell r="S600">
            <v>0</v>
          </cell>
          <cell r="U600">
            <v>0</v>
          </cell>
          <cell r="W600">
            <v>0</v>
          </cell>
          <cell r="Y600">
            <v>0</v>
          </cell>
          <cell r="AA600">
            <v>0</v>
          </cell>
          <cell r="AC600">
            <v>0</v>
          </cell>
          <cell r="AE600">
            <v>0</v>
          </cell>
          <cell r="AG600">
            <v>0</v>
          </cell>
        </row>
        <row r="601">
          <cell r="A601" t="str">
            <v>27000</v>
          </cell>
          <cell r="G601" t="str">
            <v>1935</v>
          </cell>
          <cell r="I601">
            <v>48.01</v>
          </cell>
          <cell r="K601">
            <v>0</v>
          </cell>
          <cell r="M601">
            <v>30</v>
          </cell>
          <cell r="N601" t="str">
            <v>-</v>
          </cell>
          <cell r="O601" t="str">
            <v xml:space="preserve">R1  </v>
          </cell>
          <cell r="Q601">
            <v>0</v>
          </cell>
          <cell r="S601">
            <v>0</v>
          </cell>
          <cell r="U601">
            <v>0</v>
          </cell>
          <cell r="W601">
            <v>0</v>
          </cell>
          <cell r="Y601">
            <v>0</v>
          </cell>
          <cell r="AA601">
            <v>0</v>
          </cell>
          <cell r="AC601">
            <v>0</v>
          </cell>
          <cell r="AE601">
            <v>0</v>
          </cell>
          <cell r="AG601">
            <v>0</v>
          </cell>
        </row>
        <row r="602">
          <cell r="A602" t="str">
            <v>27000</v>
          </cell>
          <cell r="G602" t="str">
            <v>1936</v>
          </cell>
          <cell r="I602">
            <v>76.290000000000006</v>
          </cell>
          <cell r="K602">
            <v>0</v>
          </cell>
          <cell r="M602">
            <v>30</v>
          </cell>
          <cell r="N602" t="str">
            <v>-</v>
          </cell>
          <cell r="O602" t="str">
            <v xml:space="preserve">R1  </v>
          </cell>
          <cell r="Q602">
            <v>0</v>
          </cell>
          <cell r="S602">
            <v>0</v>
          </cell>
          <cell r="U602">
            <v>0</v>
          </cell>
          <cell r="W602">
            <v>0</v>
          </cell>
          <cell r="Y602">
            <v>0</v>
          </cell>
          <cell r="AA602">
            <v>0</v>
          </cell>
          <cell r="AC602">
            <v>0</v>
          </cell>
          <cell r="AE602">
            <v>0</v>
          </cell>
          <cell r="AG602">
            <v>0</v>
          </cell>
        </row>
        <row r="603">
          <cell r="A603" t="str">
            <v>27000</v>
          </cell>
          <cell r="G603" t="str">
            <v>1937</v>
          </cell>
          <cell r="I603">
            <v>76</v>
          </cell>
          <cell r="K603">
            <v>0</v>
          </cell>
          <cell r="M603">
            <v>30</v>
          </cell>
          <cell r="N603" t="str">
            <v>-</v>
          </cell>
          <cell r="O603" t="str">
            <v xml:space="preserve">R1  </v>
          </cell>
          <cell r="Q603">
            <v>0</v>
          </cell>
          <cell r="S603">
            <v>0</v>
          </cell>
          <cell r="U603">
            <v>0</v>
          </cell>
          <cell r="W603">
            <v>0</v>
          </cell>
          <cell r="Y603">
            <v>0</v>
          </cell>
          <cell r="AA603">
            <v>0</v>
          </cell>
          <cell r="AC603">
            <v>0</v>
          </cell>
          <cell r="AE603">
            <v>0</v>
          </cell>
          <cell r="AG603">
            <v>0</v>
          </cell>
        </row>
        <row r="604">
          <cell r="A604" t="str">
            <v>27000</v>
          </cell>
          <cell r="G604" t="str">
            <v>1938</v>
          </cell>
          <cell r="I604">
            <v>19308.82</v>
          </cell>
          <cell r="K604">
            <v>0</v>
          </cell>
          <cell r="M604">
            <v>30</v>
          </cell>
          <cell r="N604" t="str">
            <v>-</v>
          </cell>
          <cell r="O604" t="str">
            <v xml:space="preserve">R1  </v>
          </cell>
          <cell r="Q604">
            <v>0</v>
          </cell>
          <cell r="S604">
            <v>0</v>
          </cell>
          <cell r="U604">
            <v>0</v>
          </cell>
          <cell r="W604">
            <v>0</v>
          </cell>
          <cell r="Y604">
            <v>0</v>
          </cell>
          <cell r="AA604">
            <v>0</v>
          </cell>
          <cell r="AC604">
            <v>0</v>
          </cell>
          <cell r="AE604">
            <v>0</v>
          </cell>
          <cell r="AG604">
            <v>0</v>
          </cell>
        </row>
        <row r="605">
          <cell r="A605" t="str">
            <v>27000</v>
          </cell>
          <cell r="G605" t="str">
            <v>1939</v>
          </cell>
          <cell r="I605">
            <v>391.82</v>
          </cell>
          <cell r="K605">
            <v>0</v>
          </cell>
          <cell r="M605">
            <v>30</v>
          </cell>
          <cell r="N605" t="str">
            <v>-</v>
          </cell>
          <cell r="O605" t="str">
            <v xml:space="preserve">R1  </v>
          </cell>
          <cell r="Q605">
            <v>0</v>
          </cell>
          <cell r="S605">
            <v>0</v>
          </cell>
          <cell r="U605">
            <v>0</v>
          </cell>
          <cell r="W605">
            <v>0</v>
          </cell>
          <cell r="Y605">
            <v>0</v>
          </cell>
          <cell r="AA605">
            <v>0</v>
          </cell>
          <cell r="AC605">
            <v>0</v>
          </cell>
          <cell r="AE605">
            <v>0</v>
          </cell>
          <cell r="AG605">
            <v>0</v>
          </cell>
        </row>
        <row r="606">
          <cell r="A606" t="str">
            <v>27000</v>
          </cell>
          <cell r="G606" t="str">
            <v>1941</v>
          </cell>
          <cell r="I606">
            <v>3360.99</v>
          </cell>
          <cell r="K606">
            <v>0</v>
          </cell>
          <cell r="M606">
            <v>30</v>
          </cell>
          <cell r="N606" t="str">
            <v>-</v>
          </cell>
          <cell r="O606" t="str">
            <v xml:space="preserve">R1  </v>
          </cell>
          <cell r="Q606">
            <v>0</v>
          </cell>
          <cell r="S606">
            <v>0</v>
          </cell>
          <cell r="U606">
            <v>0</v>
          </cell>
          <cell r="W606">
            <v>0</v>
          </cell>
          <cell r="Y606">
            <v>0</v>
          </cell>
          <cell r="AA606">
            <v>0</v>
          </cell>
          <cell r="AC606">
            <v>0</v>
          </cell>
          <cell r="AE606">
            <v>0</v>
          </cell>
          <cell r="AG606">
            <v>0</v>
          </cell>
        </row>
        <row r="607">
          <cell r="A607" t="str">
            <v>27000</v>
          </cell>
          <cell r="G607" t="str">
            <v>1942</v>
          </cell>
          <cell r="I607">
            <v>16011.23</v>
          </cell>
          <cell r="K607">
            <v>0</v>
          </cell>
          <cell r="M607">
            <v>30</v>
          </cell>
          <cell r="N607" t="str">
            <v>-</v>
          </cell>
          <cell r="O607" t="str">
            <v xml:space="preserve">R1  </v>
          </cell>
          <cell r="Q607">
            <v>0</v>
          </cell>
          <cell r="S607">
            <v>0</v>
          </cell>
          <cell r="U607">
            <v>0</v>
          </cell>
          <cell r="W607">
            <v>0</v>
          </cell>
          <cell r="Y607">
            <v>0</v>
          </cell>
          <cell r="AA607">
            <v>0</v>
          </cell>
          <cell r="AC607">
            <v>0</v>
          </cell>
          <cell r="AE607">
            <v>0</v>
          </cell>
          <cell r="AG607">
            <v>0</v>
          </cell>
        </row>
        <row r="608">
          <cell r="A608" t="str">
            <v>27000</v>
          </cell>
          <cell r="G608" t="str">
            <v>1943</v>
          </cell>
          <cell r="I608">
            <v>455.78</v>
          </cell>
          <cell r="K608">
            <v>0</v>
          </cell>
          <cell r="M608">
            <v>30</v>
          </cell>
          <cell r="N608" t="str">
            <v>-</v>
          </cell>
          <cell r="O608" t="str">
            <v xml:space="preserve">R1  </v>
          </cell>
          <cell r="Q608">
            <v>0</v>
          </cell>
          <cell r="S608">
            <v>0</v>
          </cell>
          <cell r="U608">
            <v>0</v>
          </cell>
          <cell r="W608">
            <v>0</v>
          </cell>
          <cell r="Y608">
            <v>0</v>
          </cell>
          <cell r="AA608">
            <v>0</v>
          </cell>
          <cell r="AC608">
            <v>0</v>
          </cell>
          <cell r="AE608">
            <v>0</v>
          </cell>
          <cell r="AG608">
            <v>0</v>
          </cell>
        </row>
        <row r="609">
          <cell r="A609" t="str">
            <v>27000</v>
          </cell>
          <cell r="G609" t="str">
            <v>1944</v>
          </cell>
          <cell r="I609">
            <v>4032.01</v>
          </cell>
          <cell r="K609">
            <v>0</v>
          </cell>
          <cell r="M609">
            <v>30</v>
          </cell>
          <cell r="N609" t="str">
            <v>-</v>
          </cell>
          <cell r="O609" t="str">
            <v xml:space="preserve">R1  </v>
          </cell>
          <cell r="Q609">
            <v>0</v>
          </cell>
          <cell r="S609">
            <v>0</v>
          </cell>
          <cell r="U609">
            <v>0</v>
          </cell>
          <cell r="W609">
            <v>0</v>
          </cell>
          <cell r="Y609">
            <v>0</v>
          </cell>
          <cell r="AA609">
            <v>0</v>
          </cell>
          <cell r="AC609">
            <v>0</v>
          </cell>
          <cell r="AE609">
            <v>0</v>
          </cell>
          <cell r="AG609">
            <v>0</v>
          </cell>
        </row>
        <row r="610">
          <cell r="A610" t="str">
            <v>27000</v>
          </cell>
          <cell r="G610" t="str">
            <v>1945</v>
          </cell>
          <cell r="I610">
            <v>4390.45</v>
          </cell>
          <cell r="K610">
            <v>0</v>
          </cell>
          <cell r="M610">
            <v>30</v>
          </cell>
          <cell r="N610" t="str">
            <v>-</v>
          </cell>
          <cell r="O610" t="str">
            <v xml:space="preserve">R1  </v>
          </cell>
          <cell r="Q610">
            <v>0</v>
          </cell>
          <cell r="S610">
            <v>0</v>
          </cell>
          <cell r="U610">
            <v>0</v>
          </cell>
          <cell r="W610">
            <v>0</v>
          </cell>
          <cell r="Y610">
            <v>0</v>
          </cell>
          <cell r="AA610">
            <v>0</v>
          </cell>
          <cell r="AC610">
            <v>0</v>
          </cell>
          <cell r="AE610">
            <v>0</v>
          </cell>
          <cell r="AG610">
            <v>0</v>
          </cell>
        </row>
        <row r="611">
          <cell r="A611" t="str">
            <v>27000</v>
          </cell>
          <cell r="G611" t="str">
            <v>1946</v>
          </cell>
          <cell r="I611">
            <v>66592.39</v>
          </cell>
          <cell r="K611">
            <v>0</v>
          </cell>
          <cell r="M611">
            <v>30</v>
          </cell>
          <cell r="N611" t="str">
            <v>-</v>
          </cell>
          <cell r="O611" t="str">
            <v xml:space="preserve">R1  </v>
          </cell>
          <cell r="Q611">
            <v>0</v>
          </cell>
          <cell r="S611">
            <v>0</v>
          </cell>
          <cell r="U611">
            <v>0</v>
          </cell>
          <cell r="W611">
            <v>0</v>
          </cell>
          <cell r="Y611">
            <v>0</v>
          </cell>
          <cell r="AA611">
            <v>0</v>
          </cell>
          <cell r="AC611">
            <v>0</v>
          </cell>
          <cell r="AE611">
            <v>0</v>
          </cell>
          <cell r="AG611">
            <v>0</v>
          </cell>
        </row>
        <row r="612">
          <cell r="A612" t="str">
            <v>27000</v>
          </cell>
          <cell r="G612" t="str">
            <v>1947</v>
          </cell>
          <cell r="I612">
            <v>24259.45</v>
          </cell>
          <cell r="K612">
            <v>0</v>
          </cell>
          <cell r="M612">
            <v>30</v>
          </cell>
          <cell r="N612" t="str">
            <v>-</v>
          </cell>
          <cell r="O612" t="str">
            <v xml:space="preserve">R1  </v>
          </cell>
          <cell r="Q612">
            <v>0</v>
          </cell>
          <cell r="S612">
            <v>0</v>
          </cell>
          <cell r="U612">
            <v>0</v>
          </cell>
          <cell r="W612">
            <v>0</v>
          </cell>
          <cell r="Y612">
            <v>0</v>
          </cell>
          <cell r="AA612">
            <v>0</v>
          </cell>
          <cell r="AC612">
            <v>0</v>
          </cell>
          <cell r="AE612">
            <v>0</v>
          </cell>
          <cell r="AG612">
            <v>0</v>
          </cell>
        </row>
        <row r="613">
          <cell r="A613" t="str">
            <v>27000</v>
          </cell>
          <cell r="G613" t="str">
            <v>1948</v>
          </cell>
          <cell r="I613">
            <v>18086.689999999999</v>
          </cell>
          <cell r="K613">
            <v>0</v>
          </cell>
          <cell r="M613">
            <v>30</v>
          </cell>
          <cell r="N613" t="str">
            <v>-</v>
          </cell>
          <cell r="O613" t="str">
            <v xml:space="preserve">R1  </v>
          </cell>
          <cell r="Q613">
            <v>0</v>
          </cell>
          <cell r="S613">
            <v>0</v>
          </cell>
          <cell r="U613">
            <v>0</v>
          </cell>
          <cell r="W613">
            <v>0</v>
          </cell>
          <cell r="Y613">
            <v>0</v>
          </cell>
          <cell r="AA613">
            <v>0</v>
          </cell>
          <cell r="AC613">
            <v>0</v>
          </cell>
          <cell r="AE613">
            <v>0</v>
          </cell>
          <cell r="AG613">
            <v>0</v>
          </cell>
        </row>
        <row r="614">
          <cell r="A614" t="str">
            <v>27000</v>
          </cell>
          <cell r="G614" t="str">
            <v>1949</v>
          </cell>
          <cell r="I614">
            <v>46221.63</v>
          </cell>
          <cell r="K614">
            <v>0</v>
          </cell>
          <cell r="M614">
            <v>30</v>
          </cell>
          <cell r="N614" t="str">
            <v>-</v>
          </cell>
          <cell r="O614" t="str">
            <v xml:space="preserve">R1  </v>
          </cell>
          <cell r="Q614">
            <v>0</v>
          </cell>
          <cell r="S614">
            <v>0</v>
          </cell>
          <cell r="U614">
            <v>0</v>
          </cell>
          <cell r="W614">
            <v>0</v>
          </cell>
          <cell r="Y614">
            <v>0</v>
          </cell>
          <cell r="AA614">
            <v>0</v>
          </cell>
          <cell r="AC614">
            <v>0</v>
          </cell>
          <cell r="AE614">
            <v>0</v>
          </cell>
          <cell r="AG614">
            <v>0</v>
          </cell>
        </row>
        <row r="615">
          <cell r="A615" t="str">
            <v>27000</v>
          </cell>
          <cell r="G615" t="str">
            <v>1950</v>
          </cell>
          <cell r="I615">
            <v>72242.89</v>
          </cell>
          <cell r="K615">
            <v>0</v>
          </cell>
          <cell r="M615">
            <v>30</v>
          </cell>
          <cell r="N615" t="str">
            <v>-</v>
          </cell>
          <cell r="O615" t="str">
            <v xml:space="preserve">R1  </v>
          </cell>
          <cell r="Q615">
            <v>0</v>
          </cell>
          <cell r="S615">
            <v>0</v>
          </cell>
          <cell r="U615">
            <v>0</v>
          </cell>
          <cell r="W615">
            <v>0</v>
          </cell>
          <cell r="Y615">
            <v>0</v>
          </cell>
          <cell r="AA615">
            <v>0</v>
          </cell>
          <cell r="AC615">
            <v>0</v>
          </cell>
          <cell r="AE615">
            <v>0</v>
          </cell>
          <cell r="AG615">
            <v>0</v>
          </cell>
        </row>
        <row r="616">
          <cell r="A616" t="str">
            <v>27000</v>
          </cell>
          <cell r="G616" t="str">
            <v>1951</v>
          </cell>
          <cell r="I616">
            <v>63624.57</v>
          </cell>
          <cell r="K616">
            <v>0</v>
          </cell>
          <cell r="M616">
            <v>30</v>
          </cell>
          <cell r="N616" t="str">
            <v>-</v>
          </cell>
          <cell r="O616" t="str">
            <v xml:space="preserve">R1  </v>
          </cell>
          <cell r="Q616">
            <v>0</v>
          </cell>
          <cell r="S616">
            <v>0</v>
          </cell>
          <cell r="U616">
            <v>0</v>
          </cell>
          <cell r="W616">
            <v>0</v>
          </cell>
          <cell r="Y616">
            <v>0</v>
          </cell>
          <cell r="AA616">
            <v>0</v>
          </cell>
          <cell r="AC616">
            <v>0</v>
          </cell>
          <cell r="AE616">
            <v>0</v>
          </cell>
          <cell r="AG616">
            <v>0</v>
          </cell>
        </row>
        <row r="617">
          <cell r="A617" t="str">
            <v>27000</v>
          </cell>
          <cell r="G617" t="str">
            <v>1952</v>
          </cell>
          <cell r="I617">
            <v>148051.12</v>
          </cell>
          <cell r="K617">
            <v>0</v>
          </cell>
          <cell r="M617">
            <v>30</v>
          </cell>
          <cell r="N617" t="str">
            <v>-</v>
          </cell>
          <cell r="O617" t="str">
            <v xml:space="preserve">R1  </v>
          </cell>
          <cell r="Q617">
            <v>0</v>
          </cell>
          <cell r="S617">
            <v>0</v>
          </cell>
          <cell r="U617">
            <v>0</v>
          </cell>
          <cell r="W617">
            <v>0</v>
          </cell>
          <cell r="Y617">
            <v>0</v>
          </cell>
          <cell r="AA617">
            <v>0</v>
          </cell>
          <cell r="AC617">
            <v>0</v>
          </cell>
          <cell r="AE617">
            <v>0</v>
          </cell>
          <cell r="AG617">
            <v>0</v>
          </cell>
        </row>
        <row r="618">
          <cell r="A618" t="str">
            <v>27000</v>
          </cell>
          <cell r="G618" t="str">
            <v>1953</v>
          </cell>
          <cell r="I618">
            <v>321762.90999999997</v>
          </cell>
          <cell r="K618">
            <v>0</v>
          </cell>
          <cell r="M618">
            <v>30</v>
          </cell>
          <cell r="N618" t="str">
            <v>-</v>
          </cell>
          <cell r="O618" t="str">
            <v xml:space="preserve">R1  </v>
          </cell>
          <cell r="Q618">
            <v>0</v>
          </cell>
          <cell r="S618">
            <v>0</v>
          </cell>
          <cell r="U618">
            <v>0</v>
          </cell>
          <cell r="W618">
            <v>0</v>
          </cell>
          <cell r="Y618">
            <v>0</v>
          </cell>
          <cell r="AA618">
            <v>0</v>
          </cell>
          <cell r="AC618">
            <v>0</v>
          </cell>
          <cell r="AE618">
            <v>0</v>
          </cell>
          <cell r="AG618">
            <v>0</v>
          </cell>
        </row>
        <row r="619">
          <cell r="A619" t="str">
            <v>27000</v>
          </cell>
          <cell r="G619" t="str">
            <v>1954</v>
          </cell>
          <cell r="I619">
            <v>52785.1</v>
          </cell>
          <cell r="K619">
            <v>0</v>
          </cell>
          <cell r="M619">
            <v>30</v>
          </cell>
          <cell r="N619" t="str">
            <v>-</v>
          </cell>
          <cell r="O619" t="str">
            <v xml:space="preserve">R1  </v>
          </cell>
          <cell r="Q619">
            <v>0</v>
          </cell>
          <cell r="S619">
            <v>0</v>
          </cell>
          <cell r="U619">
            <v>0</v>
          </cell>
          <cell r="W619">
            <v>0</v>
          </cell>
          <cell r="Y619">
            <v>0</v>
          </cell>
          <cell r="AA619">
            <v>0</v>
          </cell>
          <cell r="AC619">
            <v>0</v>
          </cell>
          <cell r="AE619">
            <v>0</v>
          </cell>
          <cell r="AG619">
            <v>0</v>
          </cell>
        </row>
        <row r="620">
          <cell r="A620" t="str">
            <v>27000</v>
          </cell>
          <cell r="G620" t="str">
            <v>1955</v>
          </cell>
          <cell r="I620">
            <v>45407.13</v>
          </cell>
          <cell r="K620">
            <v>0</v>
          </cell>
          <cell r="M620">
            <v>30</v>
          </cell>
          <cell r="N620" t="str">
            <v>-</v>
          </cell>
          <cell r="O620" t="str">
            <v xml:space="preserve">R1  </v>
          </cell>
          <cell r="Q620">
            <v>0</v>
          </cell>
          <cell r="S620">
            <v>0</v>
          </cell>
          <cell r="U620">
            <v>0</v>
          </cell>
          <cell r="W620">
            <v>0</v>
          </cell>
          <cell r="Y620">
            <v>0</v>
          </cell>
          <cell r="AA620">
            <v>0</v>
          </cell>
          <cell r="AC620">
            <v>0</v>
          </cell>
          <cell r="AE620">
            <v>0</v>
          </cell>
          <cell r="AG620">
            <v>0</v>
          </cell>
        </row>
        <row r="621">
          <cell r="A621" t="str">
            <v>27000</v>
          </cell>
          <cell r="G621" t="str">
            <v>1956</v>
          </cell>
          <cell r="I621">
            <v>404923.91</v>
          </cell>
          <cell r="K621">
            <v>0</v>
          </cell>
          <cell r="M621">
            <v>30</v>
          </cell>
          <cell r="N621" t="str">
            <v>-</v>
          </cell>
          <cell r="O621" t="str">
            <v xml:space="preserve">R1  </v>
          </cell>
          <cell r="Q621">
            <v>0</v>
          </cell>
          <cell r="S621">
            <v>0</v>
          </cell>
          <cell r="U621">
            <v>0</v>
          </cell>
          <cell r="W621">
            <v>0</v>
          </cell>
          <cell r="Y621">
            <v>0</v>
          </cell>
          <cell r="AA621">
            <v>0</v>
          </cell>
          <cell r="AC621">
            <v>0</v>
          </cell>
          <cell r="AE621">
            <v>0</v>
          </cell>
          <cell r="AG621">
            <v>0</v>
          </cell>
        </row>
        <row r="622">
          <cell r="A622" t="str">
            <v>27000</v>
          </cell>
          <cell r="G622" t="str">
            <v>1957</v>
          </cell>
          <cell r="I622">
            <v>284578.09000000003</v>
          </cell>
          <cell r="K622">
            <v>0</v>
          </cell>
          <cell r="M622">
            <v>30</v>
          </cell>
          <cell r="N622" t="str">
            <v>-</v>
          </cell>
          <cell r="O622" t="str">
            <v xml:space="preserve">R1  </v>
          </cell>
          <cell r="Q622">
            <v>0</v>
          </cell>
          <cell r="S622">
            <v>0</v>
          </cell>
          <cell r="U622">
            <v>0</v>
          </cell>
          <cell r="W622">
            <v>0</v>
          </cell>
          <cell r="Y622">
            <v>0</v>
          </cell>
          <cell r="AA622">
            <v>0</v>
          </cell>
          <cell r="AC622">
            <v>0</v>
          </cell>
          <cell r="AE622">
            <v>0</v>
          </cell>
          <cell r="AG622">
            <v>0</v>
          </cell>
        </row>
        <row r="623">
          <cell r="A623" t="str">
            <v>27000</v>
          </cell>
          <cell r="G623" t="str">
            <v>1958</v>
          </cell>
          <cell r="I623">
            <v>59857.61</v>
          </cell>
          <cell r="K623">
            <v>0</v>
          </cell>
          <cell r="M623">
            <v>30</v>
          </cell>
          <cell r="N623" t="str">
            <v>-</v>
          </cell>
          <cell r="O623" t="str">
            <v xml:space="preserve">R1  </v>
          </cell>
          <cell r="Q623">
            <v>0</v>
          </cell>
          <cell r="S623">
            <v>0</v>
          </cell>
          <cell r="U623">
            <v>0</v>
          </cell>
          <cell r="W623">
            <v>0</v>
          </cell>
          <cell r="Y623">
            <v>0</v>
          </cell>
          <cell r="AA623">
            <v>0</v>
          </cell>
          <cell r="AC623">
            <v>0</v>
          </cell>
          <cell r="AE623">
            <v>0</v>
          </cell>
          <cell r="AG623">
            <v>0</v>
          </cell>
        </row>
        <row r="624">
          <cell r="A624" t="str">
            <v>27000</v>
          </cell>
          <cell r="G624" t="str">
            <v>1959</v>
          </cell>
          <cell r="I624">
            <v>305484.61</v>
          </cell>
          <cell r="K624">
            <v>0</v>
          </cell>
          <cell r="M624">
            <v>30</v>
          </cell>
          <cell r="N624" t="str">
            <v>-</v>
          </cell>
          <cell r="O624" t="str">
            <v xml:space="preserve">R1  </v>
          </cell>
          <cell r="Q624">
            <v>0</v>
          </cell>
          <cell r="S624">
            <v>0</v>
          </cell>
          <cell r="U624">
            <v>0</v>
          </cell>
          <cell r="W624">
            <v>0</v>
          </cell>
          <cell r="Y624">
            <v>0</v>
          </cell>
          <cell r="AA624">
            <v>0</v>
          </cell>
          <cell r="AC624">
            <v>0</v>
          </cell>
          <cell r="AE624">
            <v>0</v>
          </cell>
          <cell r="AG624">
            <v>0</v>
          </cell>
        </row>
        <row r="625">
          <cell r="A625" t="str">
            <v>27000</v>
          </cell>
          <cell r="G625" t="str">
            <v>1960</v>
          </cell>
          <cell r="I625">
            <v>218191.46</v>
          </cell>
          <cell r="K625">
            <v>0</v>
          </cell>
          <cell r="M625">
            <v>30</v>
          </cell>
          <cell r="N625" t="str">
            <v>-</v>
          </cell>
          <cell r="O625" t="str">
            <v xml:space="preserve">R1  </v>
          </cell>
          <cell r="Q625">
            <v>0</v>
          </cell>
          <cell r="S625">
            <v>0</v>
          </cell>
          <cell r="U625">
            <v>0</v>
          </cell>
          <cell r="W625">
            <v>0</v>
          </cell>
          <cell r="Y625">
            <v>0</v>
          </cell>
          <cell r="AA625">
            <v>0</v>
          </cell>
          <cell r="AC625">
            <v>0</v>
          </cell>
          <cell r="AE625">
            <v>0</v>
          </cell>
          <cell r="AG625">
            <v>0</v>
          </cell>
        </row>
        <row r="626">
          <cell r="A626" t="str">
            <v>27000</v>
          </cell>
          <cell r="G626" t="str">
            <v>1961</v>
          </cell>
          <cell r="I626">
            <v>488275.02</v>
          </cell>
          <cell r="K626">
            <v>46189.48</v>
          </cell>
          <cell r="M626">
            <v>30</v>
          </cell>
          <cell r="N626" t="str">
            <v>-</v>
          </cell>
          <cell r="O626" t="str">
            <v xml:space="preserve">R1  </v>
          </cell>
          <cell r="Q626">
            <v>0</v>
          </cell>
          <cell r="S626">
            <v>0</v>
          </cell>
          <cell r="U626">
            <v>46189.48</v>
          </cell>
          <cell r="W626">
            <v>5.51</v>
          </cell>
          <cell r="Y626">
            <v>3.11</v>
          </cell>
          <cell r="AA626">
            <v>0.43559999999999999</v>
          </cell>
          <cell r="AC626">
            <v>0.18149999999999999</v>
          </cell>
          <cell r="AE626">
            <v>8383.39</v>
          </cell>
          <cell r="AG626">
            <v>20120.14</v>
          </cell>
        </row>
        <row r="627">
          <cell r="A627" t="str">
            <v>27000</v>
          </cell>
          <cell r="G627" t="str">
            <v>1962</v>
          </cell>
          <cell r="I627">
            <v>425521.06</v>
          </cell>
          <cell r="K627">
            <v>79087.44</v>
          </cell>
          <cell r="M627">
            <v>30</v>
          </cell>
          <cell r="N627" t="str">
            <v>-</v>
          </cell>
          <cell r="O627" t="str">
            <v xml:space="preserve">R1  </v>
          </cell>
          <cell r="Q627">
            <v>0</v>
          </cell>
          <cell r="S627">
            <v>0</v>
          </cell>
          <cell r="U627">
            <v>79087.44</v>
          </cell>
          <cell r="W627">
            <v>5.87</v>
          </cell>
          <cell r="Y627">
            <v>3.41</v>
          </cell>
          <cell r="AA627">
            <v>0.41909999999999997</v>
          </cell>
          <cell r="AC627">
            <v>0.1704</v>
          </cell>
          <cell r="AE627">
            <v>13476.5</v>
          </cell>
          <cell r="AG627">
            <v>33145.550000000003</v>
          </cell>
        </row>
        <row r="628">
          <cell r="A628" t="str">
            <v>27000</v>
          </cell>
          <cell r="G628" t="str">
            <v>1963</v>
          </cell>
          <cell r="I628">
            <v>108262.25</v>
          </cell>
          <cell r="K628">
            <v>27546.639999999999</v>
          </cell>
          <cell r="M628">
            <v>30</v>
          </cell>
          <cell r="N628" t="str">
            <v>-</v>
          </cell>
          <cell r="O628" t="str">
            <v xml:space="preserve">R1  </v>
          </cell>
          <cell r="Q628">
            <v>0</v>
          </cell>
          <cell r="S628">
            <v>0</v>
          </cell>
          <cell r="U628">
            <v>27546.639999999999</v>
          </cell>
          <cell r="W628">
            <v>6.24</v>
          </cell>
          <cell r="Y628">
            <v>3.72</v>
          </cell>
          <cell r="AA628">
            <v>0.40379999999999999</v>
          </cell>
          <cell r="AC628">
            <v>0.1603</v>
          </cell>
          <cell r="AE628">
            <v>4415.7299999999996</v>
          </cell>
          <cell r="AG628">
            <v>11123.33</v>
          </cell>
        </row>
        <row r="629">
          <cell r="A629" t="str">
            <v>27000</v>
          </cell>
          <cell r="G629" t="str">
            <v>1964</v>
          </cell>
          <cell r="I629">
            <v>135509.07</v>
          </cell>
          <cell r="K629">
            <v>40067.11</v>
          </cell>
          <cell r="M629">
            <v>30</v>
          </cell>
          <cell r="N629" t="str">
            <v>-</v>
          </cell>
          <cell r="O629" t="str">
            <v xml:space="preserve">R1  </v>
          </cell>
          <cell r="Q629">
            <v>0</v>
          </cell>
          <cell r="S629">
            <v>0</v>
          </cell>
          <cell r="U629">
            <v>40067.11</v>
          </cell>
          <cell r="W629">
            <v>6.62</v>
          </cell>
          <cell r="Y629">
            <v>4.04</v>
          </cell>
          <cell r="AA629">
            <v>0.38969999999999999</v>
          </cell>
          <cell r="AC629">
            <v>0.15110000000000001</v>
          </cell>
          <cell r="AE629">
            <v>6054.14</v>
          </cell>
          <cell r="AG629">
            <v>15614.15</v>
          </cell>
        </row>
        <row r="630">
          <cell r="A630" t="str">
            <v>27000</v>
          </cell>
          <cell r="G630" t="str">
            <v>1965</v>
          </cell>
          <cell r="I630">
            <v>272389.31</v>
          </cell>
          <cell r="K630">
            <v>89540.01</v>
          </cell>
          <cell r="M630">
            <v>30</v>
          </cell>
          <cell r="N630" t="str">
            <v>-</v>
          </cell>
          <cell r="O630" t="str">
            <v xml:space="preserve">R1  </v>
          </cell>
          <cell r="Q630">
            <v>0</v>
          </cell>
          <cell r="S630">
            <v>0</v>
          </cell>
          <cell r="U630">
            <v>89540.01</v>
          </cell>
          <cell r="W630">
            <v>7.01</v>
          </cell>
          <cell r="Y630">
            <v>4.37</v>
          </cell>
          <cell r="AA630">
            <v>0.37659999999999999</v>
          </cell>
          <cell r="AC630">
            <v>0.14269999999999999</v>
          </cell>
          <cell r="AE630">
            <v>12777.36</v>
          </cell>
          <cell r="AG630">
            <v>33720.769999999997</v>
          </cell>
        </row>
        <row r="631">
          <cell r="A631" t="str">
            <v>27000</v>
          </cell>
          <cell r="G631" t="str">
            <v>1966</v>
          </cell>
          <cell r="I631">
            <v>223306.39</v>
          </cell>
          <cell r="K631">
            <v>81166.28</v>
          </cell>
          <cell r="M631">
            <v>30</v>
          </cell>
          <cell r="N631" t="str">
            <v>-</v>
          </cell>
          <cell r="O631" t="str">
            <v xml:space="preserve">R1  </v>
          </cell>
          <cell r="Q631">
            <v>0</v>
          </cell>
          <cell r="S631">
            <v>0</v>
          </cell>
          <cell r="U631">
            <v>81166.28</v>
          </cell>
          <cell r="W631">
            <v>7.41</v>
          </cell>
          <cell r="Y631">
            <v>4.7</v>
          </cell>
          <cell r="AA631">
            <v>0.36570000000000003</v>
          </cell>
          <cell r="AC631">
            <v>0.13500000000000001</v>
          </cell>
          <cell r="AE631">
            <v>10957.45</v>
          </cell>
          <cell r="AG631">
            <v>29682.51</v>
          </cell>
        </row>
        <row r="632">
          <cell r="A632" t="str">
            <v>27000</v>
          </cell>
          <cell r="G632" t="str">
            <v>1967</v>
          </cell>
          <cell r="I632">
            <v>196399.74</v>
          </cell>
          <cell r="K632">
            <v>78098.33</v>
          </cell>
          <cell r="M632">
            <v>30</v>
          </cell>
          <cell r="N632" t="str">
            <v>-</v>
          </cell>
          <cell r="O632" t="str">
            <v xml:space="preserve">R1  </v>
          </cell>
          <cell r="Q632">
            <v>0</v>
          </cell>
          <cell r="S632">
            <v>0</v>
          </cell>
          <cell r="U632">
            <v>78098.33</v>
          </cell>
          <cell r="W632">
            <v>7.81</v>
          </cell>
          <cell r="Y632">
            <v>5.04</v>
          </cell>
          <cell r="AA632">
            <v>0.35470000000000002</v>
          </cell>
          <cell r="AC632">
            <v>0.128</v>
          </cell>
          <cell r="AE632">
            <v>9996.59</v>
          </cell>
          <cell r="AG632">
            <v>27701.48</v>
          </cell>
        </row>
        <row r="633">
          <cell r="A633" t="str">
            <v>27000</v>
          </cell>
          <cell r="G633" t="str">
            <v>1968</v>
          </cell>
          <cell r="I633">
            <v>649863.13</v>
          </cell>
          <cell r="K633">
            <v>279271.03999999998</v>
          </cell>
          <cell r="M633">
            <v>30</v>
          </cell>
          <cell r="N633" t="str">
            <v>-</v>
          </cell>
          <cell r="O633" t="str">
            <v xml:space="preserve">R1  </v>
          </cell>
          <cell r="Q633">
            <v>0</v>
          </cell>
          <cell r="S633">
            <v>0</v>
          </cell>
          <cell r="U633">
            <v>279271.03999999998</v>
          </cell>
          <cell r="W633">
            <v>8.23</v>
          </cell>
          <cell r="Y633">
            <v>5.39</v>
          </cell>
          <cell r="AA633">
            <v>0.34510000000000002</v>
          </cell>
          <cell r="AC633">
            <v>0.1215</v>
          </cell>
          <cell r="AE633">
            <v>33931.43</v>
          </cell>
          <cell r="AG633">
            <v>96376.44</v>
          </cell>
        </row>
        <row r="634">
          <cell r="A634" t="str">
            <v>27000</v>
          </cell>
          <cell r="G634" t="str">
            <v>1969</v>
          </cell>
          <cell r="I634">
            <v>272152.25</v>
          </cell>
          <cell r="K634">
            <v>124936.55</v>
          </cell>
          <cell r="M634">
            <v>30</v>
          </cell>
          <cell r="N634" t="str">
            <v>-</v>
          </cell>
          <cell r="O634" t="str">
            <v xml:space="preserve">R1  </v>
          </cell>
          <cell r="Q634">
            <v>0</v>
          </cell>
          <cell r="S634">
            <v>0</v>
          </cell>
          <cell r="U634">
            <v>124936.55</v>
          </cell>
          <cell r="W634">
            <v>8.65</v>
          </cell>
          <cell r="Y634">
            <v>5.75</v>
          </cell>
          <cell r="AA634">
            <v>0.33529999999999999</v>
          </cell>
          <cell r="AC634">
            <v>0.11559999999999999</v>
          </cell>
          <cell r="AE634">
            <v>14442.67</v>
          </cell>
          <cell r="AG634">
            <v>41891.230000000003</v>
          </cell>
        </row>
        <row r="635">
          <cell r="A635" t="str">
            <v>27000</v>
          </cell>
          <cell r="G635" t="str">
            <v>1970</v>
          </cell>
          <cell r="I635">
            <v>160471.35999999999</v>
          </cell>
          <cell r="K635">
            <v>76781.7</v>
          </cell>
          <cell r="M635">
            <v>30</v>
          </cell>
          <cell r="N635" t="str">
            <v>-</v>
          </cell>
          <cell r="O635" t="str">
            <v xml:space="preserve">R1  </v>
          </cell>
          <cell r="Q635">
            <v>0</v>
          </cell>
          <cell r="S635">
            <v>0</v>
          </cell>
          <cell r="U635">
            <v>76781.7</v>
          </cell>
          <cell r="W635">
            <v>9.09</v>
          </cell>
          <cell r="Y635">
            <v>6.12</v>
          </cell>
          <cell r="AA635">
            <v>0.32669999999999999</v>
          </cell>
          <cell r="AC635">
            <v>0.11</v>
          </cell>
          <cell r="AE635">
            <v>8445.99</v>
          </cell>
          <cell r="AG635">
            <v>25084.58</v>
          </cell>
        </row>
        <row r="636">
          <cell r="A636" t="str">
            <v>27000</v>
          </cell>
          <cell r="G636" t="str">
            <v>1971</v>
          </cell>
          <cell r="I636">
            <v>206855.84</v>
          </cell>
          <cell r="K636">
            <v>103449.25</v>
          </cell>
          <cell r="M636">
            <v>30</v>
          </cell>
          <cell r="N636" t="str">
            <v>-</v>
          </cell>
          <cell r="O636" t="str">
            <v xml:space="preserve">R1  </v>
          </cell>
          <cell r="Q636">
            <v>0</v>
          </cell>
          <cell r="S636">
            <v>0</v>
          </cell>
          <cell r="U636">
            <v>103449.25</v>
          </cell>
          <cell r="W636">
            <v>9.5299999999999994</v>
          </cell>
          <cell r="Y636">
            <v>6.49</v>
          </cell>
          <cell r="AA636">
            <v>0.31900000000000001</v>
          </cell>
          <cell r="AC636">
            <v>0.10489999999999999</v>
          </cell>
          <cell r="AE636">
            <v>10851.83</v>
          </cell>
          <cell r="AG636">
            <v>33000.31</v>
          </cell>
        </row>
        <row r="637">
          <cell r="A637" t="str">
            <v>27000</v>
          </cell>
          <cell r="G637" t="str">
            <v>1972</v>
          </cell>
          <cell r="I637">
            <v>290222.43</v>
          </cell>
          <cell r="K637">
            <v>153457.59</v>
          </cell>
          <cell r="M637">
            <v>30</v>
          </cell>
          <cell r="N637" t="str">
            <v>-</v>
          </cell>
          <cell r="O637" t="str">
            <v xml:space="preserve">R1  </v>
          </cell>
          <cell r="Q637">
            <v>0</v>
          </cell>
          <cell r="S637">
            <v>0</v>
          </cell>
          <cell r="U637">
            <v>153457.59</v>
          </cell>
          <cell r="W637">
            <v>9.99</v>
          </cell>
          <cell r="Y637">
            <v>6.88</v>
          </cell>
          <cell r="AA637">
            <v>0.31130000000000002</v>
          </cell>
          <cell r="AC637">
            <v>0.10009999999999999</v>
          </cell>
          <cell r="AE637">
            <v>15361.1</v>
          </cell>
          <cell r="AG637">
            <v>47771.35</v>
          </cell>
        </row>
        <row r="638">
          <cell r="A638" t="str">
            <v>27000</v>
          </cell>
          <cell r="G638" t="str">
            <v>1973</v>
          </cell>
          <cell r="I638">
            <v>614057.86</v>
          </cell>
          <cell r="K638">
            <v>339279.26</v>
          </cell>
          <cell r="M638">
            <v>30</v>
          </cell>
          <cell r="N638" t="str">
            <v>-</v>
          </cell>
          <cell r="O638" t="str">
            <v xml:space="preserve">R1  </v>
          </cell>
          <cell r="Q638">
            <v>0</v>
          </cell>
          <cell r="S638">
            <v>0</v>
          </cell>
          <cell r="U638">
            <v>339279.26</v>
          </cell>
          <cell r="W638">
            <v>10.46</v>
          </cell>
          <cell r="Y638">
            <v>7.27</v>
          </cell>
          <cell r="AA638">
            <v>0.30499999999999999</v>
          </cell>
          <cell r="AC638">
            <v>9.5600000000000004E-2</v>
          </cell>
          <cell r="AE638">
            <v>32435.1</v>
          </cell>
          <cell r="AG638">
            <v>103480.17</v>
          </cell>
        </row>
        <row r="639">
          <cell r="A639" t="str">
            <v>27000</v>
          </cell>
          <cell r="G639" t="str">
            <v>1974</v>
          </cell>
          <cell r="I639">
            <v>155223.60999999999</v>
          </cell>
          <cell r="K639">
            <v>81883.67</v>
          </cell>
          <cell r="M639">
            <v>30</v>
          </cell>
          <cell r="N639" t="str">
            <v>-</v>
          </cell>
          <cell r="O639" t="str">
            <v xml:space="preserve">R1  </v>
          </cell>
          <cell r="Q639">
            <v>0</v>
          </cell>
          <cell r="S639">
            <v>0</v>
          </cell>
          <cell r="U639">
            <v>81883.67</v>
          </cell>
          <cell r="W639">
            <v>10.94</v>
          </cell>
          <cell r="Y639">
            <v>7.67</v>
          </cell>
          <cell r="AA639">
            <v>0.2989</v>
          </cell>
          <cell r="AC639">
            <v>9.1399999999999995E-2</v>
          </cell>
          <cell r="AE639">
            <v>7484.17</v>
          </cell>
          <cell r="AG639">
            <v>24475.03</v>
          </cell>
        </row>
        <row r="640">
          <cell r="A640" t="str">
            <v>27000</v>
          </cell>
          <cell r="G640" t="str">
            <v>1975</v>
          </cell>
          <cell r="I640">
            <v>140401.06</v>
          </cell>
          <cell r="K640">
            <v>69605.05</v>
          </cell>
          <cell r="M640">
            <v>30</v>
          </cell>
          <cell r="N640" t="str">
            <v>-</v>
          </cell>
          <cell r="O640" t="str">
            <v xml:space="preserve">R1  </v>
          </cell>
          <cell r="Q640">
            <v>0</v>
          </cell>
          <cell r="S640">
            <v>0</v>
          </cell>
          <cell r="U640">
            <v>69605.05</v>
          </cell>
          <cell r="W640">
            <v>11.43</v>
          </cell>
          <cell r="Y640">
            <v>8.09</v>
          </cell>
          <cell r="AA640">
            <v>0.29220000000000002</v>
          </cell>
          <cell r="AC640">
            <v>8.7499999999999994E-2</v>
          </cell>
          <cell r="AE640">
            <v>6090.44</v>
          </cell>
          <cell r="AG640">
            <v>20338.599999999999</v>
          </cell>
        </row>
        <row r="641">
          <cell r="A641" t="str">
            <v>27000</v>
          </cell>
          <cell r="G641" t="str">
            <v>1976</v>
          </cell>
          <cell r="I641">
            <v>43385.13</v>
          </cell>
          <cell r="K641">
            <v>21791.48</v>
          </cell>
          <cell r="M641">
            <v>30</v>
          </cell>
          <cell r="N641" t="str">
            <v>-</v>
          </cell>
          <cell r="O641" t="str">
            <v xml:space="preserve">R1  </v>
          </cell>
          <cell r="Q641">
            <v>0</v>
          </cell>
          <cell r="S641">
            <v>0</v>
          </cell>
          <cell r="U641">
            <v>21791.48</v>
          </cell>
          <cell r="W641">
            <v>11.93</v>
          </cell>
          <cell r="Y641">
            <v>8.51</v>
          </cell>
          <cell r="AA641">
            <v>0.28670000000000001</v>
          </cell>
          <cell r="AC641">
            <v>8.3799999999999999E-2</v>
          </cell>
          <cell r="AE641">
            <v>1826.13</v>
          </cell>
          <cell r="AG641">
            <v>6247.62</v>
          </cell>
        </row>
        <row r="642">
          <cell r="A642" t="str">
            <v>27000</v>
          </cell>
          <cell r="G642" t="str">
            <v>1977</v>
          </cell>
          <cell r="I642">
            <v>1233344.56</v>
          </cell>
          <cell r="K642">
            <v>621563.54</v>
          </cell>
          <cell r="M642">
            <v>30</v>
          </cell>
          <cell r="N642" t="str">
            <v>-</v>
          </cell>
          <cell r="O642" t="str">
            <v xml:space="preserve">R1  </v>
          </cell>
          <cell r="Q642">
            <v>0</v>
          </cell>
          <cell r="S642">
            <v>0</v>
          </cell>
          <cell r="U642">
            <v>621563.54</v>
          </cell>
          <cell r="W642">
            <v>12.44</v>
          </cell>
          <cell r="Y642">
            <v>8.94</v>
          </cell>
          <cell r="AA642">
            <v>0.28139999999999998</v>
          </cell>
          <cell r="AC642">
            <v>8.0399999999999999E-2</v>
          </cell>
          <cell r="AE642">
            <v>49973.71</v>
          </cell>
          <cell r="AG642">
            <v>174907.98</v>
          </cell>
        </row>
        <row r="643">
          <cell r="A643" t="str">
            <v>27000</v>
          </cell>
          <cell r="G643" t="str">
            <v>1978</v>
          </cell>
          <cell r="I643">
            <v>530978.9</v>
          </cell>
          <cell r="K643">
            <v>263028.78999999998</v>
          </cell>
          <cell r="M643">
            <v>30</v>
          </cell>
          <cell r="N643" t="str">
            <v>-</v>
          </cell>
          <cell r="O643" t="str">
            <v xml:space="preserve">R1  </v>
          </cell>
          <cell r="Q643">
            <v>0</v>
          </cell>
          <cell r="S643">
            <v>0</v>
          </cell>
          <cell r="U643">
            <v>263028.78999999998</v>
          </cell>
          <cell r="W643">
            <v>12.96</v>
          </cell>
          <cell r="Y643">
            <v>9.3800000000000008</v>
          </cell>
          <cell r="AA643">
            <v>0.2762</v>
          </cell>
          <cell r="AC643">
            <v>7.7200000000000005E-2</v>
          </cell>
          <cell r="AE643">
            <v>20305.82</v>
          </cell>
          <cell r="AG643">
            <v>72648.55</v>
          </cell>
        </row>
        <row r="644">
          <cell r="A644" t="str">
            <v>27000</v>
          </cell>
          <cell r="G644" t="str">
            <v>1979</v>
          </cell>
          <cell r="I644">
            <v>790476.79</v>
          </cell>
          <cell r="K644">
            <v>379026.46</v>
          </cell>
          <cell r="M644">
            <v>30</v>
          </cell>
          <cell r="N644" t="str">
            <v>-</v>
          </cell>
          <cell r="O644" t="str">
            <v xml:space="preserve">R1  </v>
          </cell>
          <cell r="Q644">
            <v>0</v>
          </cell>
          <cell r="S644">
            <v>0</v>
          </cell>
          <cell r="U644">
            <v>379026.46</v>
          </cell>
          <cell r="W644">
            <v>13.5</v>
          </cell>
          <cell r="Y644">
            <v>9.84</v>
          </cell>
          <cell r="AA644">
            <v>0.27110000000000001</v>
          </cell>
          <cell r="AC644">
            <v>7.4099999999999999E-2</v>
          </cell>
          <cell r="AE644">
            <v>28085.86</v>
          </cell>
          <cell r="AG644">
            <v>102754.07</v>
          </cell>
        </row>
        <row r="645">
          <cell r="A645" t="str">
            <v>27000</v>
          </cell>
          <cell r="G645" t="str">
            <v>1980</v>
          </cell>
          <cell r="I645">
            <v>536473.29</v>
          </cell>
          <cell r="K645">
            <v>239189.52</v>
          </cell>
          <cell r="M645">
            <v>30</v>
          </cell>
          <cell r="N645" t="str">
            <v>-</v>
          </cell>
          <cell r="O645" t="str">
            <v xml:space="preserve">R1  </v>
          </cell>
          <cell r="Q645">
            <v>0</v>
          </cell>
          <cell r="S645">
            <v>0</v>
          </cell>
          <cell r="U645">
            <v>239189.52</v>
          </cell>
          <cell r="W645">
            <v>14.05</v>
          </cell>
          <cell r="Y645">
            <v>10.3</v>
          </cell>
          <cell r="AA645">
            <v>0.26690000000000003</v>
          </cell>
          <cell r="AC645">
            <v>7.1199999999999999E-2</v>
          </cell>
          <cell r="AE645">
            <v>17030.29</v>
          </cell>
          <cell r="AG645">
            <v>63839.68</v>
          </cell>
        </row>
        <row r="646">
          <cell r="A646" t="str">
            <v>27000</v>
          </cell>
          <cell r="G646" t="str">
            <v>1981</v>
          </cell>
          <cell r="I646">
            <v>8062597.96</v>
          </cell>
          <cell r="K646">
            <v>3449458.38</v>
          </cell>
          <cell r="M646">
            <v>30</v>
          </cell>
          <cell r="N646" t="str">
            <v>-</v>
          </cell>
          <cell r="O646" t="str">
            <v xml:space="preserve">R1  </v>
          </cell>
          <cell r="Q646">
            <v>0</v>
          </cell>
          <cell r="S646">
            <v>0</v>
          </cell>
          <cell r="U646">
            <v>3449458.38</v>
          </cell>
          <cell r="W646">
            <v>14.61</v>
          </cell>
          <cell r="Y646">
            <v>10.78</v>
          </cell>
          <cell r="AA646">
            <v>0.2621</v>
          </cell>
          <cell r="AC646">
            <v>6.8400000000000002E-2</v>
          </cell>
          <cell r="AE646">
            <v>235942.95</v>
          </cell>
          <cell r="AG646">
            <v>904103.04</v>
          </cell>
        </row>
        <row r="647">
          <cell r="A647" t="str">
            <v>27000</v>
          </cell>
          <cell r="G647" t="str">
            <v>1982</v>
          </cell>
          <cell r="I647">
            <v>13220680.859999999</v>
          </cell>
          <cell r="K647">
            <v>5625302.25</v>
          </cell>
          <cell r="M647">
            <v>30</v>
          </cell>
          <cell r="N647" t="str">
            <v>-</v>
          </cell>
          <cell r="O647" t="str">
            <v xml:space="preserve">R1  </v>
          </cell>
          <cell r="Q647">
            <v>0</v>
          </cell>
          <cell r="S647">
            <v>0</v>
          </cell>
          <cell r="U647">
            <v>5625302.25</v>
          </cell>
          <cell r="W647">
            <v>15.18</v>
          </cell>
          <cell r="Y647">
            <v>11.26</v>
          </cell>
          <cell r="AA647">
            <v>0.25819999999999999</v>
          </cell>
          <cell r="AC647">
            <v>6.59E-2</v>
          </cell>
          <cell r="AE647">
            <v>370707.42</v>
          </cell>
          <cell r="AG647">
            <v>1452453.04</v>
          </cell>
        </row>
        <row r="648">
          <cell r="A648" t="str">
            <v>27000</v>
          </cell>
          <cell r="G648" t="str">
            <v>1983</v>
          </cell>
          <cell r="I648">
            <v>4411851.97</v>
          </cell>
          <cell r="K648">
            <v>1890691.99</v>
          </cell>
          <cell r="M648">
            <v>30</v>
          </cell>
          <cell r="N648" t="str">
            <v>-</v>
          </cell>
          <cell r="O648" t="str">
            <v xml:space="preserve">R1  </v>
          </cell>
          <cell r="Q648">
            <v>0</v>
          </cell>
          <cell r="S648">
            <v>0</v>
          </cell>
          <cell r="U648">
            <v>1890691.99</v>
          </cell>
          <cell r="W648">
            <v>15.76</v>
          </cell>
          <cell r="Y648">
            <v>11.76</v>
          </cell>
          <cell r="AA648">
            <v>0.25380000000000003</v>
          </cell>
          <cell r="AC648">
            <v>6.3500000000000001E-2</v>
          </cell>
          <cell r="AE648">
            <v>120058.94</v>
          </cell>
          <cell r="AG648">
            <v>479857.63</v>
          </cell>
        </row>
        <row r="649">
          <cell r="A649" t="str">
            <v>27000</v>
          </cell>
          <cell r="G649" t="str">
            <v>1984</v>
          </cell>
          <cell r="I649">
            <v>8906621.2100000009</v>
          </cell>
          <cell r="K649">
            <v>3846400.97</v>
          </cell>
          <cell r="M649">
            <v>30</v>
          </cell>
          <cell r="N649" t="str">
            <v>-</v>
          </cell>
          <cell r="O649" t="str">
            <v xml:space="preserve">R1  </v>
          </cell>
          <cell r="Q649">
            <v>0</v>
          </cell>
          <cell r="S649">
            <v>0</v>
          </cell>
          <cell r="U649">
            <v>3846400.97</v>
          </cell>
          <cell r="W649">
            <v>16.350000000000001</v>
          </cell>
          <cell r="Y649">
            <v>12.27</v>
          </cell>
          <cell r="AA649">
            <v>0.2495</v>
          </cell>
          <cell r="AC649">
            <v>6.1199999999999997E-2</v>
          </cell>
          <cell r="AE649">
            <v>235399.74</v>
          </cell>
          <cell r="AG649">
            <v>959677.04</v>
          </cell>
        </row>
        <row r="650">
          <cell r="A650" t="str">
            <v>27000</v>
          </cell>
          <cell r="G650" t="str">
            <v>1985</v>
          </cell>
          <cell r="I650">
            <v>6534128.5499999998</v>
          </cell>
          <cell r="K650">
            <v>2881580.37</v>
          </cell>
          <cell r="M650">
            <v>30</v>
          </cell>
          <cell r="N650" t="str">
            <v>-</v>
          </cell>
          <cell r="O650" t="str">
            <v xml:space="preserve">R1  </v>
          </cell>
          <cell r="Q650">
            <v>0</v>
          </cell>
          <cell r="S650">
            <v>0</v>
          </cell>
          <cell r="U650">
            <v>2881580.37</v>
          </cell>
          <cell r="W650">
            <v>16.96</v>
          </cell>
          <cell r="Y650">
            <v>12.79</v>
          </cell>
          <cell r="AA650">
            <v>0.24590000000000001</v>
          </cell>
          <cell r="AC650">
            <v>5.8999999999999997E-2</v>
          </cell>
          <cell r="AE650">
            <v>170013.24</v>
          </cell>
          <cell r="AG650">
            <v>708580.61</v>
          </cell>
        </row>
        <row r="651">
          <cell r="A651" t="str">
            <v>27000</v>
          </cell>
          <cell r="G651" t="str">
            <v>1986</v>
          </cell>
          <cell r="I651">
            <v>7558412.1900000004</v>
          </cell>
          <cell r="K651">
            <v>3419788.98</v>
          </cell>
          <cell r="M651">
            <v>30</v>
          </cell>
          <cell r="N651" t="str">
            <v>-</v>
          </cell>
          <cell r="O651" t="str">
            <v xml:space="preserve">R1  </v>
          </cell>
          <cell r="Q651">
            <v>0</v>
          </cell>
          <cell r="S651">
            <v>0</v>
          </cell>
          <cell r="U651">
            <v>3419788.98</v>
          </cell>
          <cell r="W651">
            <v>17.57</v>
          </cell>
          <cell r="Y651">
            <v>13.32</v>
          </cell>
          <cell r="AA651">
            <v>0.2419</v>
          </cell>
          <cell r="AC651">
            <v>5.6899999999999999E-2</v>
          </cell>
          <cell r="AE651">
            <v>194585.99</v>
          </cell>
          <cell r="AG651">
            <v>827246.95</v>
          </cell>
        </row>
        <row r="652">
          <cell r="A652" t="str">
            <v>27000</v>
          </cell>
          <cell r="G652" t="str">
            <v>1987</v>
          </cell>
          <cell r="I652">
            <v>14372207.560000001</v>
          </cell>
          <cell r="K652">
            <v>6676703.6200000001</v>
          </cell>
          <cell r="M652">
            <v>30</v>
          </cell>
          <cell r="N652" t="str">
            <v>-</v>
          </cell>
          <cell r="O652" t="str">
            <v xml:space="preserve">R1  </v>
          </cell>
          <cell r="Q652">
            <v>0</v>
          </cell>
          <cell r="S652">
            <v>0</v>
          </cell>
          <cell r="U652">
            <v>6676703.6200000001</v>
          </cell>
          <cell r="W652">
            <v>18.2</v>
          </cell>
          <cell r="Y652">
            <v>13.86</v>
          </cell>
          <cell r="AA652">
            <v>0.23849999999999999</v>
          </cell>
          <cell r="AC652">
            <v>5.4899999999999997E-2</v>
          </cell>
          <cell r="AE652">
            <v>366551.03</v>
          </cell>
          <cell r="AG652">
            <v>1592393.81</v>
          </cell>
        </row>
        <row r="653">
          <cell r="A653" t="str">
            <v>27000</v>
          </cell>
          <cell r="G653" t="str">
            <v>1988</v>
          </cell>
          <cell r="I653">
            <v>16192629.82</v>
          </cell>
          <cell r="K653">
            <v>7685092.5599999996</v>
          </cell>
          <cell r="M653">
            <v>30</v>
          </cell>
          <cell r="N653" t="str">
            <v>-</v>
          </cell>
          <cell r="O653" t="str">
            <v xml:space="preserve">R1  </v>
          </cell>
          <cell r="Q653">
            <v>0</v>
          </cell>
          <cell r="S653">
            <v>0</v>
          </cell>
          <cell r="U653">
            <v>7685092.5599999996</v>
          </cell>
          <cell r="W653">
            <v>18.829999999999998</v>
          </cell>
          <cell r="Y653">
            <v>14.42</v>
          </cell>
          <cell r="AA653">
            <v>0.23419999999999999</v>
          </cell>
          <cell r="AC653">
            <v>5.3100000000000001E-2</v>
          </cell>
          <cell r="AE653">
            <v>408078.41</v>
          </cell>
          <cell r="AG653">
            <v>1799848.68</v>
          </cell>
        </row>
        <row r="654">
          <cell r="A654" t="str">
            <v>27000</v>
          </cell>
          <cell r="G654" t="str">
            <v>1989</v>
          </cell>
          <cell r="I654">
            <v>11107776.460000001</v>
          </cell>
          <cell r="K654">
            <v>5332294.0199999996</v>
          </cell>
          <cell r="M654">
            <v>30</v>
          </cell>
          <cell r="N654" t="str">
            <v>-</v>
          </cell>
          <cell r="O654" t="str">
            <v xml:space="preserve">R1  </v>
          </cell>
          <cell r="Q654">
            <v>0</v>
          </cell>
          <cell r="S654">
            <v>0</v>
          </cell>
          <cell r="U654">
            <v>5332294.0199999996</v>
          </cell>
          <cell r="W654">
            <v>19.47</v>
          </cell>
          <cell r="Y654">
            <v>14.99</v>
          </cell>
          <cell r="AA654">
            <v>0.2301</v>
          </cell>
          <cell r="AC654">
            <v>5.1400000000000001E-2</v>
          </cell>
          <cell r="AE654">
            <v>274079.90999999997</v>
          </cell>
          <cell r="AG654">
            <v>1226960.8500000001</v>
          </cell>
        </row>
        <row r="655">
          <cell r="A655" t="str">
            <v>27000</v>
          </cell>
          <cell r="G655" t="str">
            <v>1990</v>
          </cell>
          <cell r="I655">
            <v>2633796.14</v>
          </cell>
          <cell r="K655">
            <v>1291183.08</v>
          </cell>
          <cell r="M655">
            <v>30</v>
          </cell>
          <cell r="N655" t="str">
            <v>-</v>
          </cell>
          <cell r="O655" t="str">
            <v xml:space="preserve">R1  </v>
          </cell>
          <cell r="Q655">
            <v>0</v>
          </cell>
          <cell r="S655">
            <v>0</v>
          </cell>
          <cell r="U655">
            <v>1291183.08</v>
          </cell>
          <cell r="W655">
            <v>20.12</v>
          </cell>
          <cell r="Y655">
            <v>15.57</v>
          </cell>
          <cell r="AA655">
            <v>0.2261</v>
          </cell>
          <cell r="AC655">
            <v>4.9700000000000001E-2</v>
          </cell>
          <cell r="AE655">
            <v>64171.8</v>
          </cell>
          <cell r="AG655">
            <v>291936.49</v>
          </cell>
        </row>
        <row r="656">
          <cell r="A656" t="str">
            <v>27000</v>
          </cell>
          <cell r="G656" t="str">
            <v>1991</v>
          </cell>
          <cell r="I656">
            <v>4764918.26</v>
          </cell>
          <cell r="K656">
            <v>2388442.9300000002</v>
          </cell>
          <cell r="M656">
            <v>30</v>
          </cell>
          <cell r="N656" t="str">
            <v>-</v>
          </cell>
          <cell r="O656" t="str">
            <v xml:space="preserve">R1  </v>
          </cell>
          <cell r="Q656">
            <v>0</v>
          </cell>
          <cell r="S656">
            <v>0</v>
          </cell>
          <cell r="U656">
            <v>2388442.9300000002</v>
          </cell>
          <cell r="W656">
            <v>20.78</v>
          </cell>
          <cell r="Y656">
            <v>16.16</v>
          </cell>
          <cell r="AA656">
            <v>0.2223</v>
          </cell>
          <cell r="AC656">
            <v>4.8099999999999997E-2</v>
          </cell>
          <cell r="AE656">
            <v>114884.1</v>
          </cell>
          <cell r="AG656">
            <v>530950.86</v>
          </cell>
        </row>
        <row r="657">
          <cell r="A657" t="str">
            <v>27000</v>
          </cell>
          <cell r="G657" t="str">
            <v>1992</v>
          </cell>
          <cell r="I657">
            <v>1858841.86</v>
          </cell>
          <cell r="K657">
            <v>955545.56</v>
          </cell>
          <cell r="M657">
            <v>30</v>
          </cell>
          <cell r="N657" t="str">
            <v>-</v>
          </cell>
          <cell r="O657" t="str">
            <v xml:space="preserve">R1  </v>
          </cell>
          <cell r="Q657">
            <v>0</v>
          </cell>
          <cell r="S657">
            <v>0</v>
          </cell>
          <cell r="U657">
            <v>955545.56</v>
          </cell>
          <cell r="W657">
            <v>21.45</v>
          </cell>
          <cell r="Y657">
            <v>16.760000000000002</v>
          </cell>
          <cell r="AA657">
            <v>0.21859999999999999</v>
          </cell>
          <cell r="AC657">
            <v>4.6600000000000003E-2</v>
          </cell>
          <cell r="AE657">
            <v>44528.42</v>
          </cell>
          <cell r="AG657">
            <v>208882.26</v>
          </cell>
        </row>
        <row r="658">
          <cell r="A658" t="str">
            <v>27000</v>
          </cell>
          <cell r="G658" t="str">
            <v>1993</v>
          </cell>
          <cell r="I658">
            <v>8080858.7999999998</v>
          </cell>
          <cell r="K658">
            <v>4274181.6900000004</v>
          </cell>
          <cell r="M658">
            <v>30</v>
          </cell>
          <cell r="N658" t="str">
            <v>-</v>
          </cell>
          <cell r="O658" t="str">
            <v xml:space="preserve">R1  </v>
          </cell>
          <cell r="Q658">
            <v>0</v>
          </cell>
          <cell r="S658">
            <v>0</v>
          </cell>
          <cell r="U658">
            <v>4274181.6900000004</v>
          </cell>
          <cell r="W658">
            <v>22.12</v>
          </cell>
          <cell r="Y658">
            <v>17.37</v>
          </cell>
          <cell r="AA658">
            <v>0.2147</v>
          </cell>
          <cell r="AC658">
            <v>4.5199999999999997E-2</v>
          </cell>
          <cell r="AE658">
            <v>193193.01</v>
          </cell>
          <cell r="AG658">
            <v>917666.81</v>
          </cell>
        </row>
        <row r="659">
          <cell r="A659" t="str">
            <v>27000</v>
          </cell>
          <cell r="G659" t="str">
            <v>1994</v>
          </cell>
          <cell r="I659">
            <v>11845094.1</v>
          </cell>
          <cell r="K659">
            <v>6424823.0700000003</v>
          </cell>
          <cell r="M659">
            <v>30</v>
          </cell>
          <cell r="N659" t="str">
            <v>-</v>
          </cell>
          <cell r="O659" t="str">
            <v xml:space="preserve">R1  </v>
          </cell>
          <cell r="Q659">
            <v>0</v>
          </cell>
          <cell r="S659">
            <v>0</v>
          </cell>
          <cell r="U659">
            <v>6424823.0700000003</v>
          </cell>
          <cell r="W659">
            <v>22.79</v>
          </cell>
          <cell r="Y659">
            <v>17.989999999999998</v>
          </cell>
          <cell r="AA659">
            <v>0.21060000000000001</v>
          </cell>
          <cell r="AC659">
            <v>4.3900000000000002E-2</v>
          </cell>
          <cell r="AE659">
            <v>282049.73</v>
          </cell>
          <cell r="AG659">
            <v>1353067.74</v>
          </cell>
        </row>
        <row r="660">
          <cell r="A660" t="str">
            <v>27000</v>
          </cell>
          <cell r="G660" t="str">
            <v>1995</v>
          </cell>
          <cell r="I660">
            <v>5600107.7999999998</v>
          </cell>
          <cell r="K660">
            <v>3113125</v>
          </cell>
          <cell r="M660">
            <v>30</v>
          </cell>
          <cell r="N660" t="str">
            <v>-</v>
          </cell>
          <cell r="O660" t="str">
            <v xml:space="preserve">R1  </v>
          </cell>
          <cell r="Q660">
            <v>0</v>
          </cell>
          <cell r="S660">
            <v>0</v>
          </cell>
          <cell r="U660">
            <v>3113125</v>
          </cell>
          <cell r="W660">
            <v>23.48</v>
          </cell>
          <cell r="Y660">
            <v>18.62</v>
          </cell>
          <cell r="AA660">
            <v>0.20699999999999999</v>
          </cell>
          <cell r="AC660">
            <v>4.2599999999999999E-2</v>
          </cell>
          <cell r="AE660">
            <v>132619.13</v>
          </cell>
          <cell r="AG660">
            <v>644416.88</v>
          </cell>
        </row>
        <row r="661">
          <cell r="A661" t="str">
            <v>27000</v>
          </cell>
          <cell r="G661" t="str">
            <v>1996</v>
          </cell>
          <cell r="I661">
            <v>3554656.69</v>
          </cell>
          <cell r="K661">
            <v>2051526.79</v>
          </cell>
          <cell r="M661">
            <v>30</v>
          </cell>
          <cell r="N661" t="str">
            <v>-</v>
          </cell>
          <cell r="O661" t="str">
            <v xml:space="preserve">R1  </v>
          </cell>
          <cell r="Q661">
            <v>0</v>
          </cell>
          <cell r="S661">
            <v>0</v>
          </cell>
          <cell r="U661">
            <v>2051526.79</v>
          </cell>
          <cell r="W661">
            <v>24.16</v>
          </cell>
          <cell r="Y661">
            <v>19.260000000000002</v>
          </cell>
          <cell r="AA661">
            <v>0.20280000000000001</v>
          </cell>
          <cell r="AC661">
            <v>4.1399999999999999E-2</v>
          </cell>
          <cell r="AE661">
            <v>84933.21</v>
          </cell>
          <cell r="AG661">
            <v>416049.63</v>
          </cell>
        </row>
        <row r="662">
          <cell r="A662" t="str">
            <v>27000</v>
          </cell>
          <cell r="G662" t="str">
            <v>1997</v>
          </cell>
          <cell r="I662">
            <v>10883090.02</v>
          </cell>
          <cell r="K662">
            <v>6531009.71</v>
          </cell>
          <cell r="M662">
            <v>30</v>
          </cell>
          <cell r="N662" t="str">
            <v>-</v>
          </cell>
          <cell r="O662" t="str">
            <v xml:space="preserve">R1  </v>
          </cell>
          <cell r="Q662">
            <v>0</v>
          </cell>
          <cell r="S662">
            <v>0</v>
          </cell>
          <cell r="U662">
            <v>6531009.71</v>
          </cell>
          <cell r="W662">
            <v>24.86</v>
          </cell>
          <cell r="Y662">
            <v>19.91</v>
          </cell>
          <cell r="AA662">
            <v>0.1991</v>
          </cell>
          <cell r="AC662">
            <v>4.02E-2</v>
          </cell>
          <cell r="AE662">
            <v>262546.59000000003</v>
          </cell>
          <cell r="AG662">
            <v>1300324.03</v>
          </cell>
        </row>
        <row r="663">
          <cell r="A663" t="str">
            <v>27000</v>
          </cell>
          <cell r="G663" t="str">
            <v>1998</v>
          </cell>
          <cell r="I663">
            <v>12290929.15</v>
          </cell>
          <cell r="K663">
            <v>7676738.6200000001</v>
          </cell>
          <cell r="M663">
            <v>30</v>
          </cell>
          <cell r="N663" t="str">
            <v>-</v>
          </cell>
          <cell r="O663" t="str">
            <v xml:space="preserve">R1  </v>
          </cell>
          <cell r="Q663">
            <v>0</v>
          </cell>
          <cell r="S663">
            <v>0</v>
          </cell>
          <cell r="U663">
            <v>7676738.6200000001</v>
          </cell>
          <cell r="W663">
            <v>25.55</v>
          </cell>
          <cell r="Y663">
            <v>20.56</v>
          </cell>
          <cell r="AA663">
            <v>0.1953</v>
          </cell>
          <cell r="AC663">
            <v>3.9100000000000003E-2</v>
          </cell>
          <cell r="AE663">
            <v>300160.48</v>
          </cell>
          <cell r="AG663">
            <v>1499267.05</v>
          </cell>
        </row>
        <row r="664">
          <cell r="A664" t="str">
            <v>27000</v>
          </cell>
          <cell r="G664" t="str">
            <v>1999</v>
          </cell>
          <cell r="I664">
            <v>12564030.300000001</v>
          </cell>
          <cell r="K664">
            <v>8229446.1699999999</v>
          </cell>
          <cell r="M664">
            <v>30</v>
          </cell>
          <cell r="N664" t="str">
            <v>-</v>
          </cell>
          <cell r="O664" t="str">
            <v xml:space="preserve">R1  </v>
          </cell>
          <cell r="Q664">
            <v>0</v>
          </cell>
          <cell r="S664">
            <v>0</v>
          </cell>
          <cell r="U664">
            <v>8229446.1699999999</v>
          </cell>
          <cell r="W664">
            <v>26.26</v>
          </cell>
          <cell r="Y664">
            <v>21.22</v>
          </cell>
          <cell r="AA664">
            <v>0.19189999999999999</v>
          </cell>
          <cell r="AC664">
            <v>3.8100000000000002E-2</v>
          </cell>
          <cell r="AE664">
            <v>313541.90000000002</v>
          </cell>
          <cell r="AG664">
            <v>1579230.72</v>
          </cell>
        </row>
        <row r="665">
          <cell r="A665" t="str">
            <v>27000</v>
          </cell>
          <cell r="G665" t="str">
            <v>2000</v>
          </cell>
          <cell r="I665">
            <v>9878151.6999999993</v>
          </cell>
          <cell r="K665">
            <v>6654947.5199999996</v>
          </cell>
          <cell r="M665">
            <v>30</v>
          </cell>
          <cell r="N665" t="str">
            <v>-</v>
          </cell>
          <cell r="O665" t="str">
            <v xml:space="preserve">R1  </v>
          </cell>
          <cell r="Q665">
            <v>0</v>
          </cell>
          <cell r="S665">
            <v>0</v>
          </cell>
          <cell r="U665">
            <v>6654947.5199999996</v>
          </cell>
          <cell r="W665">
            <v>26.97</v>
          </cell>
          <cell r="Y665">
            <v>21.89</v>
          </cell>
          <cell r="AA665">
            <v>0.18840000000000001</v>
          </cell>
          <cell r="AC665">
            <v>3.7100000000000001E-2</v>
          </cell>
          <cell r="AE665">
            <v>246898.55</v>
          </cell>
          <cell r="AG665">
            <v>1253792.1100000001</v>
          </cell>
        </row>
        <row r="666">
          <cell r="A666" t="str">
            <v>27000</v>
          </cell>
          <cell r="G666" t="str">
            <v>2001</v>
          </cell>
          <cell r="I666">
            <v>1660055.65</v>
          </cell>
          <cell r="K666">
            <v>1153716.08</v>
          </cell>
          <cell r="M666">
            <v>30</v>
          </cell>
          <cell r="N666" t="str">
            <v>-</v>
          </cell>
          <cell r="O666" t="str">
            <v xml:space="preserve">R1  </v>
          </cell>
          <cell r="Q666">
            <v>0</v>
          </cell>
          <cell r="S666">
            <v>0</v>
          </cell>
          <cell r="U666">
            <v>1153716.08</v>
          </cell>
          <cell r="W666">
            <v>27.68</v>
          </cell>
          <cell r="Y666">
            <v>22.57</v>
          </cell>
          <cell r="AA666">
            <v>0.18459999999999999</v>
          </cell>
          <cell r="AC666">
            <v>3.61E-2</v>
          </cell>
          <cell r="AE666">
            <v>41649.15</v>
          </cell>
          <cell r="AG666">
            <v>212975.99</v>
          </cell>
        </row>
        <row r="667">
          <cell r="A667" t="str">
            <v>Total 27000</v>
          </cell>
          <cell r="E667" t="str">
            <v>Total Signals and Interlockers</v>
          </cell>
          <cell r="I667">
            <v>185665680.97000003</v>
          </cell>
          <cell r="K667">
            <v>94746958.549999997</v>
          </cell>
          <cell r="S667">
            <v>0</v>
          </cell>
          <cell r="U667">
            <v>94746958.549999997</v>
          </cell>
          <cell r="Y667">
            <v>15.43</v>
          </cell>
          <cell r="AA667">
            <v>0.22320000000000001</v>
          </cell>
          <cell r="AC667">
            <v>5.0299999999999997E-2</v>
          </cell>
          <cell r="AE667">
            <v>4768919.4000000004</v>
          </cell>
          <cell r="AG667">
            <v>21143605.759999998</v>
          </cell>
        </row>
        <row r="669">
          <cell r="A669" t="str">
            <v>29000</v>
          </cell>
          <cell r="C669" t="str">
            <v>29</v>
          </cell>
          <cell r="E669" t="str">
            <v>Power Plants</v>
          </cell>
          <cell r="G669" t="str">
            <v>1978</v>
          </cell>
          <cell r="I669">
            <v>49646</v>
          </cell>
          <cell r="K669">
            <v>0</v>
          </cell>
          <cell r="M669">
            <v>30</v>
          </cell>
          <cell r="N669" t="str">
            <v>-</v>
          </cell>
          <cell r="O669" t="str">
            <v xml:space="preserve">L2  </v>
          </cell>
          <cell r="Q669">
            <v>0</v>
          </cell>
          <cell r="S669">
            <v>0</v>
          </cell>
          <cell r="U669">
            <v>0</v>
          </cell>
          <cell r="W669">
            <v>0</v>
          </cell>
          <cell r="Y669">
            <v>0</v>
          </cell>
          <cell r="AA669">
            <v>0</v>
          </cell>
          <cell r="AC669">
            <v>0</v>
          </cell>
          <cell r="AE669">
            <v>0</v>
          </cell>
          <cell r="AG669">
            <v>0</v>
          </cell>
        </row>
        <row r="670">
          <cell r="A670" t="str">
            <v>29000</v>
          </cell>
          <cell r="G670" t="str">
            <v>1980</v>
          </cell>
          <cell r="I670">
            <v>17813</v>
          </cell>
          <cell r="K670">
            <v>647473.18000000005</v>
          </cell>
          <cell r="M670">
            <v>30</v>
          </cell>
          <cell r="N670" t="str">
            <v>-</v>
          </cell>
          <cell r="O670" t="str">
            <v xml:space="preserve">L2  </v>
          </cell>
          <cell r="Q670">
            <v>0</v>
          </cell>
          <cell r="S670">
            <v>0</v>
          </cell>
          <cell r="U670">
            <v>647473.18000000005</v>
          </cell>
          <cell r="W670">
            <v>13.17</v>
          </cell>
          <cell r="Y670">
            <v>11.32</v>
          </cell>
          <cell r="AA670">
            <v>0.14050000000000001</v>
          </cell>
          <cell r="AC670">
            <v>7.5899999999999995E-2</v>
          </cell>
          <cell r="AE670">
            <v>49143.21</v>
          </cell>
          <cell r="AG670">
            <v>90969.98</v>
          </cell>
        </row>
        <row r="671">
          <cell r="A671" t="str">
            <v>29000</v>
          </cell>
          <cell r="G671" t="str">
            <v>1988</v>
          </cell>
          <cell r="I671">
            <v>1533.42</v>
          </cell>
          <cell r="K671">
            <v>56903.54</v>
          </cell>
          <cell r="M671">
            <v>30</v>
          </cell>
          <cell r="N671" t="str">
            <v>-</v>
          </cell>
          <cell r="O671" t="str">
            <v xml:space="preserve">L2  </v>
          </cell>
          <cell r="Q671">
            <v>0</v>
          </cell>
          <cell r="S671">
            <v>0</v>
          </cell>
          <cell r="U671">
            <v>56903.54</v>
          </cell>
          <cell r="W671">
            <v>16.399999999999999</v>
          </cell>
          <cell r="Y671">
            <v>13.37</v>
          </cell>
          <cell r="AA671">
            <v>0.18479999999999999</v>
          </cell>
          <cell r="AC671">
            <v>6.0999999999999999E-2</v>
          </cell>
          <cell r="AE671">
            <v>3471.12</v>
          </cell>
          <cell r="AG671">
            <v>10515.77</v>
          </cell>
        </row>
        <row r="672">
          <cell r="A672" t="str">
            <v>29000</v>
          </cell>
          <cell r="G672" t="str">
            <v>1993</v>
          </cell>
          <cell r="I672">
            <v>24073.86</v>
          </cell>
          <cell r="K672">
            <v>965807.05</v>
          </cell>
          <cell r="M672">
            <v>30</v>
          </cell>
          <cell r="N672" t="str">
            <v>-</v>
          </cell>
          <cell r="O672" t="str">
            <v xml:space="preserve">L2  </v>
          </cell>
          <cell r="Q672">
            <v>0</v>
          </cell>
          <cell r="S672">
            <v>0</v>
          </cell>
          <cell r="U672">
            <v>965807.05</v>
          </cell>
          <cell r="W672">
            <v>19.8</v>
          </cell>
          <cell r="Y672">
            <v>15.22</v>
          </cell>
          <cell r="AA672">
            <v>0.23130000000000001</v>
          </cell>
          <cell r="AC672">
            <v>5.0500000000000003E-2</v>
          </cell>
          <cell r="AE672">
            <v>48773.26</v>
          </cell>
          <cell r="AG672">
            <v>223391.17</v>
          </cell>
        </row>
        <row r="673">
          <cell r="A673" t="str">
            <v>29000</v>
          </cell>
          <cell r="G673" t="str">
            <v>1999</v>
          </cell>
          <cell r="I673">
            <v>262230.56</v>
          </cell>
          <cell r="K673">
            <v>262230.56</v>
          </cell>
          <cell r="M673">
            <v>30</v>
          </cell>
          <cell r="N673" t="str">
            <v>-</v>
          </cell>
          <cell r="O673" t="str">
            <v xml:space="preserve">L2  </v>
          </cell>
          <cell r="Q673">
            <v>0</v>
          </cell>
          <cell r="S673">
            <v>0</v>
          </cell>
          <cell r="U673">
            <v>262230.56</v>
          </cell>
          <cell r="W673">
            <v>24.97</v>
          </cell>
          <cell r="Y673">
            <v>18.78</v>
          </cell>
          <cell r="AA673">
            <v>0.24790000000000001</v>
          </cell>
          <cell r="AC673">
            <v>0.04</v>
          </cell>
          <cell r="AE673">
            <v>10489.22</v>
          </cell>
          <cell r="AG673">
            <v>65006.96</v>
          </cell>
        </row>
        <row r="674">
          <cell r="A674" t="str">
            <v>Total 29000</v>
          </cell>
          <cell r="E674" t="str">
            <v>Total Power Plants</v>
          </cell>
          <cell r="I674">
            <v>355296.83999999997</v>
          </cell>
          <cell r="K674">
            <v>1932414.33</v>
          </cell>
          <cell r="S674">
            <v>0</v>
          </cell>
          <cell r="U674">
            <v>1932414.33</v>
          </cell>
          <cell r="Y674">
            <v>13.79</v>
          </cell>
          <cell r="AA674">
            <v>0.20180000000000001</v>
          </cell>
          <cell r="AC674">
            <v>5.79E-2</v>
          </cell>
          <cell r="AE674">
            <v>111876.81</v>
          </cell>
          <cell r="AG674">
            <v>389883.88000000006</v>
          </cell>
        </row>
        <row r="676">
          <cell r="A676" t="str">
            <v>31000</v>
          </cell>
          <cell r="C676" t="str">
            <v>31</v>
          </cell>
          <cell r="E676" t="str">
            <v>Power - Transmission Systems</v>
          </cell>
          <cell r="G676" t="str">
            <v>1926</v>
          </cell>
          <cell r="I676">
            <v>109</v>
          </cell>
          <cell r="K676">
            <v>0</v>
          </cell>
          <cell r="M676">
            <v>55</v>
          </cell>
          <cell r="N676" t="str">
            <v>-</v>
          </cell>
          <cell r="O676" t="str">
            <v xml:space="preserve">R3  </v>
          </cell>
          <cell r="Q676">
            <v>0</v>
          </cell>
          <cell r="S676">
            <v>0</v>
          </cell>
          <cell r="U676">
            <v>0</v>
          </cell>
          <cell r="W676">
            <v>0</v>
          </cell>
          <cell r="Y676">
            <v>0</v>
          </cell>
          <cell r="AA676">
            <v>0</v>
          </cell>
          <cell r="AC676">
            <v>0</v>
          </cell>
          <cell r="AE676">
            <v>0</v>
          </cell>
          <cell r="AG676">
            <v>0</v>
          </cell>
        </row>
        <row r="677">
          <cell r="A677" t="str">
            <v>31000</v>
          </cell>
          <cell r="G677" t="str">
            <v>1933</v>
          </cell>
          <cell r="I677">
            <v>71</v>
          </cell>
          <cell r="K677">
            <v>0</v>
          </cell>
          <cell r="M677">
            <v>55</v>
          </cell>
          <cell r="N677" t="str">
            <v>-</v>
          </cell>
          <cell r="O677" t="str">
            <v xml:space="preserve">R3  </v>
          </cell>
          <cell r="Q677">
            <v>0</v>
          </cell>
          <cell r="S677">
            <v>0</v>
          </cell>
          <cell r="U677">
            <v>0</v>
          </cell>
          <cell r="W677">
            <v>0</v>
          </cell>
          <cell r="Y677">
            <v>0</v>
          </cell>
          <cell r="AA677">
            <v>0</v>
          </cell>
          <cell r="AC677">
            <v>0</v>
          </cell>
          <cell r="AE677">
            <v>0</v>
          </cell>
          <cell r="AG677">
            <v>0</v>
          </cell>
        </row>
        <row r="678">
          <cell r="A678" t="str">
            <v>31000</v>
          </cell>
          <cell r="G678" t="str">
            <v>1956</v>
          </cell>
          <cell r="I678">
            <v>48.34</v>
          </cell>
          <cell r="K678">
            <v>0</v>
          </cell>
          <cell r="M678">
            <v>55</v>
          </cell>
          <cell r="N678" t="str">
            <v>-</v>
          </cell>
          <cell r="O678" t="str">
            <v xml:space="preserve">R3  </v>
          </cell>
          <cell r="Q678">
            <v>0</v>
          </cell>
          <cell r="S678">
            <v>0</v>
          </cell>
          <cell r="U678">
            <v>0</v>
          </cell>
          <cell r="W678">
            <v>0</v>
          </cell>
          <cell r="Y678">
            <v>0</v>
          </cell>
          <cell r="AA678">
            <v>0</v>
          </cell>
          <cell r="AC678">
            <v>0</v>
          </cell>
          <cell r="AE678">
            <v>0</v>
          </cell>
          <cell r="AG678">
            <v>0</v>
          </cell>
        </row>
        <row r="679">
          <cell r="A679" t="str">
            <v>31000</v>
          </cell>
          <cell r="G679" t="str">
            <v>1957</v>
          </cell>
          <cell r="I679">
            <v>57.44</v>
          </cell>
          <cell r="K679">
            <v>0</v>
          </cell>
          <cell r="M679">
            <v>55</v>
          </cell>
          <cell r="N679" t="str">
            <v>-</v>
          </cell>
          <cell r="O679" t="str">
            <v xml:space="preserve">R3  </v>
          </cell>
          <cell r="Q679">
            <v>0</v>
          </cell>
          <cell r="S679">
            <v>0</v>
          </cell>
          <cell r="U679">
            <v>0</v>
          </cell>
          <cell r="W679">
            <v>0</v>
          </cell>
          <cell r="Y679">
            <v>0</v>
          </cell>
          <cell r="AA679">
            <v>0</v>
          </cell>
          <cell r="AC679">
            <v>0</v>
          </cell>
          <cell r="AE679">
            <v>0</v>
          </cell>
          <cell r="AG679">
            <v>0</v>
          </cell>
        </row>
        <row r="680">
          <cell r="A680" t="str">
            <v>31000</v>
          </cell>
          <cell r="G680" t="str">
            <v>1961</v>
          </cell>
          <cell r="I680">
            <v>26483</v>
          </cell>
          <cell r="K680">
            <v>0</v>
          </cell>
          <cell r="M680">
            <v>55</v>
          </cell>
          <cell r="N680" t="str">
            <v>-</v>
          </cell>
          <cell r="O680" t="str">
            <v xml:space="preserve">R3  </v>
          </cell>
          <cell r="Q680">
            <v>0</v>
          </cell>
          <cell r="S680">
            <v>0</v>
          </cell>
          <cell r="U680">
            <v>0</v>
          </cell>
          <cell r="W680">
            <v>0</v>
          </cell>
          <cell r="Y680">
            <v>0</v>
          </cell>
          <cell r="AA680">
            <v>0</v>
          </cell>
          <cell r="AC680">
            <v>0</v>
          </cell>
          <cell r="AE680">
            <v>0</v>
          </cell>
          <cell r="AG680">
            <v>0</v>
          </cell>
        </row>
        <row r="681">
          <cell r="A681" t="str">
            <v>31000</v>
          </cell>
          <cell r="G681" t="str">
            <v>1968</v>
          </cell>
          <cell r="I681">
            <v>402689.08</v>
          </cell>
          <cell r="K681">
            <v>0</v>
          </cell>
          <cell r="M681">
            <v>55</v>
          </cell>
          <cell r="N681" t="str">
            <v>-</v>
          </cell>
          <cell r="O681" t="str">
            <v xml:space="preserve">R3  </v>
          </cell>
          <cell r="Q681">
            <v>0</v>
          </cell>
          <cell r="S681">
            <v>0</v>
          </cell>
          <cell r="U681">
            <v>0</v>
          </cell>
          <cell r="W681">
            <v>0</v>
          </cell>
          <cell r="Y681">
            <v>0</v>
          </cell>
          <cell r="AA681">
            <v>0</v>
          </cell>
          <cell r="AC681">
            <v>0</v>
          </cell>
          <cell r="AE681">
            <v>0</v>
          </cell>
          <cell r="AG681">
            <v>0</v>
          </cell>
        </row>
        <row r="682">
          <cell r="A682" t="str">
            <v>31000</v>
          </cell>
          <cell r="G682" t="str">
            <v>1972</v>
          </cell>
          <cell r="I682">
            <v>48676</v>
          </cell>
          <cell r="K682">
            <v>0</v>
          </cell>
          <cell r="M682">
            <v>55</v>
          </cell>
          <cell r="N682" t="str">
            <v>-</v>
          </cell>
          <cell r="O682" t="str">
            <v xml:space="preserve">R3  </v>
          </cell>
          <cell r="Q682">
            <v>0</v>
          </cell>
          <cell r="S682">
            <v>0</v>
          </cell>
          <cell r="U682">
            <v>0</v>
          </cell>
          <cell r="W682">
            <v>0</v>
          </cell>
          <cell r="Y682">
            <v>0</v>
          </cell>
          <cell r="AA682">
            <v>0</v>
          </cell>
          <cell r="AC682">
            <v>0</v>
          </cell>
          <cell r="AE682">
            <v>0</v>
          </cell>
          <cell r="AG682">
            <v>0</v>
          </cell>
        </row>
        <row r="683">
          <cell r="A683" t="str">
            <v>31000</v>
          </cell>
          <cell r="G683" t="str">
            <v>1978</v>
          </cell>
          <cell r="I683">
            <v>66350</v>
          </cell>
          <cell r="K683">
            <v>0</v>
          </cell>
          <cell r="M683">
            <v>55</v>
          </cell>
          <cell r="N683" t="str">
            <v>-</v>
          </cell>
          <cell r="O683" t="str">
            <v xml:space="preserve">R3  </v>
          </cell>
          <cell r="Q683">
            <v>0</v>
          </cell>
          <cell r="S683">
            <v>0</v>
          </cell>
          <cell r="U683">
            <v>0</v>
          </cell>
          <cell r="W683">
            <v>0</v>
          </cell>
          <cell r="Y683">
            <v>0</v>
          </cell>
          <cell r="AA683">
            <v>0</v>
          </cell>
          <cell r="AC683">
            <v>0</v>
          </cell>
          <cell r="AE683">
            <v>0</v>
          </cell>
          <cell r="AG683">
            <v>0</v>
          </cell>
        </row>
        <row r="684">
          <cell r="A684" t="str">
            <v>31000</v>
          </cell>
          <cell r="G684" t="str">
            <v>1980</v>
          </cell>
          <cell r="I684">
            <v>462500</v>
          </cell>
          <cell r="K684">
            <v>2834.27</v>
          </cell>
          <cell r="M684">
            <v>55</v>
          </cell>
          <cell r="N684" t="str">
            <v>-</v>
          </cell>
          <cell r="O684" t="str">
            <v xml:space="preserve">R3  </v>
          </cell>
          <cell r="Q684">
            <v>0</v>
          </cell>
          <cell r="S684">
            <v>0</v>
          </cell>
          <cell r="U684">
            <v>2834.27</v>
          </cell>
          <cell r="W684">
            <v>32.4</v>
          </cell>
          <cell r="Y684">
            <v>26.34</v>
          </cell>
          <cell r="AA684">
            <v>0.187</v>
          </cell>
          <cell r="AC684">
            <v>3.09E-2</v>
          </cell>
          <cell r="AE684">
            <v>87.58</v>
          </cell>
          <cell r="AG684">
            <v>530.01</v>
          </cell>
        </row>
        <row r="685">
          <cell r="A685" t="str">
            <v>31000</v>
          </cell>
          <cell r="G685" t="str">
            <v>1983</v>
          </cell>
          <cell r="I685">
            <v>8663</v>
          </cell>
          <cell r="K685">
            <v>599.33000000000004</v>
          </cell>
          <cell r="M685">
            <v>55</v>
          </cell>
          <cell r="N685" t="str">
            <v>-</v>
          </cell>
          <cell r="O685" t="str">
            <v xml:space="preserve">R3  </v>
          </cell>
          <cell r="Q685">
            <v>0</v>
          </cell>
          <cell r="S685">
            <v>0</v>
          </cell>
          <cell r="U685">
            <v>599.33000000000004</v>
          </cell>
          <cell r="W685">
            <v>35.01</v>
          </cell>
          <cell r="Y685">
            <v>28.76</v>
          </cell>
          <cell r="AA685">
            <v>0.17849999999999999</v>
          </cell>
          <cell r="AC685">
            <v>2.86E-2</v>
          </cell>
          <cell r="AE685">
            <v>17.14</v>
          </cell>
          <cell r="AG685">
            <v>106.98</v>
          </cell>
        </row>
        <row r="686">
          <cell r="A686" t="str">
            <v>31000</v>
          </cell>
          <cell r="G686" t="str">
            <v>1985</v>
          </cell>
          <cell r="I686">
            <v>117391</v>
          </cell>
          <cell r="K686">
            <v>12371.47</v>
          </cell>
          <cell r="M686">
            <v>55</v>
          </cell>
          <cell r="N686" t="str">
            <v>-</v>
          </cell>
          <cell r="O686" t="str">
            <v xml:space="preserve">R3  </v>
          </cell>
          <cell r="Q686">
            <v>0</v>
          </cell>
          <cell r="S686">
            <v>0</v>
          </cell>
          <cell r="U686">
            <v>12371.47</v>
          </cell>
          <cell r="W686">
            <v>36.79</v>
          </cell>
          <cell r="Y686">
            <v>30.42</v>
          </cell>
          <cell r="AA686">
            <v>0.1731</v>
          </cell>
          <cell r="AC686">
            <v>2.7199999999999998E-2</v>
          </cell>
          <cell r="AE686">
            <v>336.5</v>
          </cell>
          <cell r="AG686">
            <v>2141.5</v>
          </cell>
        </row>
        <row r="687">
          <cell r="A687" t="str">
            <v>31000</v>
          </cell>
          <cell r="G687" t="str">
            <v>1987</v>
          </cell>
          <cell r="I687">
            <v>32476.12</v>
          </cell>
          <cell r="K687">
            <v>4757.6899999999996</v>
          </cell>
          <cell r="M687">
            <v>55</v>
          </cell>
          <cell r="N687" t="str">
            <v>-</v>
          </cell>
          <cell r="O687" t="str">
            <v xml:space="preserve">R3  </v>
          </cell>
          <cell r="Q687">
            <v>0</v>
          </cell>
          <cell r="S687">
            <v>0</v>
          </cell>
          <cell r="U687">
            <v>4757.6899999999996</v>
          </cell>
          <cell r="W687">
            <v>38.6</v>
          </cell>
          <cell r="Y687">
            <v>32.11</v>
          </cell>
          <cell r="AA687">
            <v>0.1681</v>
          </cell>
          <cell r="AC687">
            <v>2.5899999999999999E-2</v>
          </cell>
          <cell r="AE687">
            <v>123.22</v>
          </cell>
          <cell r="AG687">
            <v>799.77</v>
          </cell>
        </row>
        <row r="688">
          <cell r="A688" t="str">
            <v>31000</v>
          </cell>
          <cell r="G688" t="str">
            <v>1989</v>
          </cell>
          <cell r="I688">
            <v>82004</v>
          </cell>
          <cell r="K688">
            <v>14202.28</v>
          </cell>
          <cell r="M688">
            <v>55</v>
          </cell>
          <cell r="N688" t="str">
            <v>-</v>
          </cell>
          <cell r="O688" t="str">
            <v xml:space="preserve">R3  </v>
          </cell>
          <cell r="Q688">
            <v>0</v>
          </cell>
          <cell r="S688">
            <v>0</v>
          </cell>
          <cell r="U688">
            <v>14202.28</v>
          </cell>
          <cell r="W688">
            <v>40.44</v>
          </cell>
          <cell r="Y688">
            <v>33.840000000000003</v>
          </cell>
          <cell r="AA688">
            <v>0.16320000000000001</v>
          </cell>
          <cell r="AC688">
            <v>2.47E-2</v>
          </cell>
          <cell r="AE688">
            <v>350.8</v>
          </cell>
          <cell r="AG688">
            <v>2317.81</v>
          </cell>
        </row>
        <row r="689">
          <cell r="A689" t="str">
            <v>31000</v>
          </cell>
          <cell r="G689" t="str">
            <v>1990</v>
          </cell>
          <cell r="I689">
            <v>721228.18</v>
          </cell>
          <cell r="K689">
            <v>133102.39000000001</v>
          </cell>
          <cell r="M689">
            <v>55</v>
          </cell>
          <cell r="N689" t="str">
            <v>-</v>
          </cell>
          <cell r="O689" t="str">
            <v xml:space="preserve">R3  </v>
          </cell>
          <cell r="Q689">
            <v>0</v>
          </cell>
          <cell r="S689">
            <v>0</v>
          </cell>
          <cell r="U689">
            <v>133102.39000000001</v>
          </cell>
          <cell r="W689">
            <v>41.37</v>
          </cell>
          <cell r="Y689">
            <v>34.72</v>
          </cell>
          <cell r="AA689">
            <v>0.16070000000000001</v>
          </cell>
          <cell r="AC689">
            <v>2.4199999999999999E-2</v>
          </cell>
          <cell r="AE689">
            <v>3221.08</v>
          </cell>
          <cell r="AG689">
            <v>21389.55</v>
          </cell>
        </row>
        <row r="690">
          <cell r="A690" t="str">
            <v>31000</v>
          </cell>
          <cell r="G690" t="str">
            <v>1991</v>
          </cell>
          <cell r="I690">
            <v>45765</v>
          </cell>
          <cell r="K690">
            <v>15455.62</v>
          </cell>
          <cell r="M690">
            <v>55</v>
          </cell>
          <cell r="N690" t="str">
            <v>-</v>
          </cell>
          <cell r="O690" t="str">
            <v xml:space="preserve">R3  </v>
          </cell>
          <cell r="Q690">
            <v>0</v>
          </cell>
          <cell r="S690">
            <v>0</v>
          </cell>
          <cell r="U690">
            <v>15455.62</v>
          </cell>
          <cell r="W690">
            <v>42.3</v>
          </cell>
          <cell r="Y690">
            <v>35.6</v>
          </cell>
          <cell r="AA690">
            <v>0.15840000000000001</v>
          </cell>
          <cell r="AC690">
            <v>2.3599999999999999E-2</v>
          </cell>
          <cell r="AE690">
            <v>364.75</v>
          </cell>
          <cell r="AG690">
            <v>2448.17</v>
          </cell>
        </row>
        <row r="691">
          <cell r="A691" t="str">
            <v>31000</v>
          </cell>
          <cell r="G691" t="str">
            <v>1994</v>
          </cell>
          <cell r="I691">
            <v>472096.77</v>
          </cell>
          <cell r="K691">
            <v>108728.91</v>
          </cell>
          <cell r="M691">
            <v>55</v>
          </cell>
          <cell r="N691" t="str">
            <v>-</v>
          </cell>
          <cell r="O691" t="str">
            <v xml:space="preserve">R3  </v>
          </cell>
          <cell r="Q691">
            <v>0</v>
          </cell>
          <cell r="S691">
            <v>0</v>
          </cell>
          <cell r="U691">
            <v>108728.91</v>
          </cell>
          <cell r="W691">
            <v>45.13</v>
          </cell>
          <cell r="Y691">
            <v>38.299999999999997</v>
          </cell>
          <cell r="AA691">
            <v>0.15129999999999999</v>
          </cell>
          <cell r="AC691">
            <v>2.2200000000000001E-2</v>
          </cell>
          <cell r="AE691">
            <v>2413.7800000000002</v>
          </cell>
          <cell r="AG691">
            <v>16450.68</v>
          </cell>
        </row>
        <row r="692">
          <cell r="A692" t="str">
            <v>31000</v>
          </cell>
          <cell r="G692" t="str">
            <v>1995</v>
          </cell>
          <cell r="I692">
            <v>52883.82</v>
          </cell>
          <cell r="K692">
            <v>12227.25</v>
          </cell>
          <cell r="M692">
            <v>55</v>
          </cell>
          <cell r="N692" t="str">
            <v>-</v>
          </cell>
          <cell r="O692" t="str">
            <v xml:space="preserve">R3  </v>
          </cell>
          <cell r="Q692">
            <v>0</v>
          </cell>
          <cell r="S692">
            <v>0</v>
          </cell>
          <cell r="U692">
            <v>12227.25</v>
          </cell>
          <cell r="W692">
            <v>46.09</v>
          </cell>
          <cell r="Y692">
            <v>39.21</v>
          </cell>
          <cell r="AA692">
            <v>0.14929999999999999</v>
          </cell>
          <cell r="AC692">
            <v>2.1700000000000001E-2</v>
          </cell>
          <cell r="AE692">
            <v>265.33</v>
          </cell>
          <cell r="AG692">
            <v>1825.53</v>
          </cell>
        </row>
        <row r="693">
          <cell r="A693" t="str">
            <v>31000</v>
          </cell>
          <cell r="G693" t="str">
            <v>1997</v>
          </cell>
          <cell r="I693">
            <v>3936.62</v>
          </cell>
          <cell r="K693">
            <v>960.4</v>
          </cell>
          <cell r="M693">
            <v>55</v>
          </cell>
          <cell r="N693" t="str">
            <v>-</v>
          </cell>
          <cell r="O693" t="str">
            <v xml:space="preserve">R3  </v>
          </cell>
          <cell r="Q693">
            <v>0</v>
          </cell>
          <cell r="S693">
            <v>0</v>
          </cell>
          <cell r="U693">
            <v>960.4</v>
          </cell>
          <cell r="W693">
            <v>48.01</v>
          </cell>
          <cell r="Y693">
            <v>41.06</v>
          </cell>
          <cell r="AA693">
            <v>0.14480000000000001</v>
          </cell>
          <cell r="AC693">
            <v>2.0799999999999999E-2</v>
          </cell>
          <cell r="AE693">
            <v>19.98</v>
          </cell>
          <cell r="AG693">
            <v>139.07</v>
          </cell>
        </row>
        <row r="694">
          <cell r="A694" t="str">
            <v>31000</v>
          </cell>
          <cell r="G694" t="str">
            <v>1998</v>
          </cell>
          <cell r="I694">
            <v>33184.620000000003</v>
          </cell>
          <cell r="K694">
            <v>8539.14</v>
          </cell>
          <cell r="M694">
            <v>55</v>
          </cell>
          <cell r="N694" t="str">
            <v>-</v>
          </cell>
          <cell r="O694" t="str">
            <v xml:space="preserve">R3  </v>
          </cell>
          <cell r="Q694">
            <v>0</v>
          </cell>
          <cell r="S694">
            <v>0</v>
          </cell>
          <cell r="U694">
            <v>8539.14</v>
          </cell>
          <cell r="W694">
            <v>48.97</v>
          </cell>
          <cell r="Y694">
            <v>41.99</v>
          </cell>
          <cell r="AA694">
            <v>0.14249999999999999</v>
          </cell>
          <cell r="AC694">
            <v>2.0400000000000001E-2</v>
          </cell>
          <cell r="AE694">
            <v>174.2</v>
          </cell>
          <cell r="AG694">
            <v>1216.83</v>
          </cell>
        </row>
        <row r="695">
          <cell r="A695" t="str">
            <v>31000</v>
          </cell>
          <cell r="G695" t="str">
            <v>1999</v>
          </cell>
          <cell r="I695">
            <v>214712.87</v>
          </cell>
          <cell r="K695">
            <v>56074.19</v>
          </cell>
          <cell r="M695">
            <v>55</v>
          </cell>
          <cell r="N695" t="str">
            <v>-</v>
          </cell>
          <cell r="O695" t="str">
            <v xml:space="preserve">R3  </v>
          </cell>
          <cell r="Q695">
            <v>0</v>
          </cell>
          <cell r="S695">
            <v>0</v>
          </cell>
          <cell r="U695">
            <v>56074.19</v>
          </cell>
          <cell r="W695">
            <v>49.94</v>
          </cell>
          <cell r="Y695">
            <v>42.93</v>
          </cell>
          <cell r="AA695">
            <v>0.1404</v>
          </cell>
          <cell r="AC695">
            <v>0.02</v>
          </cell>
          <cell r="AE695">
            <v>1121.48</v>
          </cell>
          <cell r="AG695">
            <v>7872.82</v>
          </cell>
        </row>
        <row r="696">
          <cell r="A696" t="str">
            <v>31000</v>
          </cell>
          <cell r="G696" t="str">
            <v>2000</v>
          </cell>
          <cell r="I696">
            <v>856880.59</v>
          </cell>
          <cell r="K696">
            <v>31034.560000000001</v>
          </cell>
          <cell r="M696">
            <v>55</v>
          </cell>
          <cell r="N696" t="str">
            <v>-</v>
          </cell>
          <cell r="O696" t="str">
            <v xml:space="preserve">R3  </v>
          </cell>
          <cell r="Q696">
            <v>0</v>
          </cell>
          <cell r="S696">
            <v>0</v>
          </cell>
          <cell r="U696">
            <v>31034.560000000001</v>
          </cell>
          <cell r="W696">
            <v>50.92</v>
          </cell>
          <cell r="Y696">
            <v>43.87</v>
          </cell>
          <cell r="AA696">
            <v>0.13850000000000001</v>
          </cell>
          <cell r="AC696">
            <v>1.9599999999999999E-2</v>
          </cell>
          <cell r="AE696">
            <v>608.28</v>
          </cell>
          <cell r="AG696">
            <v>4298.29</v>
          </cell>
        </row>
        <row r="697">
          <cell r="A697" t="str">
            <v>Total 31000</v>
          </cell>
          <cell r="E697" t="str">
            <v>Total Power - Transmission Systems</v>
          </cell>
          <cell r="I697">
            <v>3648206.45</v>
          </cell>
          <cell r="K697">
            <v>400887.50000000006</v>
          </cell>
          <cell r="S697">
            <v>0</v>
          </cell>
          <cell r="U697">
            <v>400887.50000000006</v>
          </cell>
          <cell r="Y697">
            <v>37.270000000000003</v>
          </cell>
          <cell r="AA697">
            <v>0.1535</v>
          </cell>
          <cell r="AC697">
            <v>2.2700000000000001E-2</v>
          </cell>
          <cell r="AE697">
            <v>9104.1200000000008</v>
          </cell>
          <cell r="AG697">
            <v>61537.01</v>
          </cell>
        </row>
        <row r="699">
          <cell r="A699" t="str">
            <v>39000</v>
          </cell>
          <cell r="C699" t="str">
            <v>39</v>
          </cell>
          <cell r="E699" t="str">
            <v>Public Improvements - Construction</v>
          </cell>
          <cell r="G699" t="str">
            <v>1901</v>
          </cell>
          <cell r="I699">
            <v>87386.4</v>
          </cell>
          <cell r="K699">
            <v>14325.74</v>
          </cell>
          <cell r="M699">
            <v>45</v>
          </cell>
          <cell r="N699" t="str">
            <v>-</v>
          </cell>
          <cell r="O699" t="str">
            <v>L2</v>
          </cell>
          <cell r="Q699">
            <v>0</v>
          </cell>
          <cell r="S699">
            <v>0</v>
          </cell>
          <cell r="U699">
            <v>14325.74</v>
          </cell>
          <cell r="W699">
            <v>4.46</v>
          </cell>
          <cell r="Y699">
            <v>3.14</v>
          </cell>
          <cell r="AA699">
            <v>0.29599999999999999</v>
          </cell>
          <cell r="AC699">
            <v>0.22420000000000001</v>
          </cell>
          <cell r="AE699">
            <v>3211.83</v>
          </cell>
          <cell r="AG699">
            <v>4240.42</v>
          </cell>
        </row>
        <row r="700">
          <cell r="A700" t="str">
            <v>39000</v>
          </cell>
          <cell r="G700" t="str">
            <v>1902</v>
          </cell>
          <cell r="I700">
            <v>2137</v>
          </cell>
          <cell r="K700">
            <v>348.09</v>
          </cell>
          <cell r="M700">
            <v>45</v>
          </cell>
          <cell r="N700" t="str">
            <v>-</v>
          </cell>
          <cell r="O700" t="str">
            <v>L2</v>
          </cell>
          <cell r="Q700">
            <v>0</v>
          </cell>
          <cell r="S700">
            <v>0</v>
          </cell>
          <cell r="U700">
            <v>348.09</v>
          </cell>
          <cell r="W700">
            <v>4.6399999999999997</v>
          </cell>
          <cell r="Y700">
            <v>3.32</v>
          </cell>
          <cell r="AA700">
            <v>0.28449999999999998</v>
          </cell>
          <cell r="AC700">
            <v>0.2155</v>
          </cell>
          <cell r="AE700">
            <v>75.010000000000005</v>
          </cell>
          <cell r="AG700">
            <v>99.03</v>
          </cell>
        </row>
        <row r="701">
          <cell r="A701" t="str">
            <v>39000</v>
          </cell>
          <cell r="G701" t="str">
            <v>1904</v>
          </cell>
          <cell r="I701">
            <v>24676.09</v>
          </cell>
          <cell r="K701">
            <v>3921.41</v>
          </cell>
          <cell r="M701">
            <v>45</v>
          </cell>
          <cell r="N701" t="str">
            <v>-</v>
          </cell>
          <cell r="O701" t="str">
            <v>L2</v>
          </cell>
          <cell r="Q701">
            <v>0</v>
          </cell>
          <cell r="S701">
            <v>0</v>
          </cell>
          <cell r="U701">
            <v>3921.41</v>
          </cell>
          <cell r="W701">
            <v>5.01</v>
          </cell>
          <cell r="Y701">
            <v>3.67</v>
          </cell>
          <cell r="AA701">
            <v>0.26750000000000002</v>
          </cell>
          <cell r="AC701">
            <v>0.1996</v>
          </cell>
          <cell r="AE701">
            <v>782.71</v>
          </cell>
          <cell r="AG701">
            <v>1048.98</v>
          </cell>
        </row>
        <row r="702">
          <cell r="A702" t="str">
            <v>39000</v>
          </cell>
          <cell r="G702" t="str">
            <v>1906</v>
          </cell>
          <cell r="I702">
            <v>50</v>
          </cell>
          <cell r="K702">
            <v>7.93</v>
          </cell>
          <cell r="M702">
            <v>45</v>
          </cell>
          <cell r="N702" t="str">
            <v>-</v>
          </cell>
          <cell r="O702" t="str">
            <v>L2</v>
          </cell>
          <cell r="Q702">
            <v>0</v>
          </cell>
          <cell r="S702">
            <v>0</v>
          </cell>
          <cell r="U702">
            <v>7.93</v>
          </cell>
          <cell r="W702">
            <v>5.39</v>
          </cell>
          <cell r="Y702">
            <v>4.03</v>
          </cell>
          <cell r="AA702">
            <v>0.25230000000000002</v>
          </cell>
          <cell r="AC702">
            <v>0.1855</v>
          </cell>
          <cell r="AE702">
            <v>1.47</v>
          </cell>
          <cell r="AG702">
            <v>2</v>
          </cell>
        </row>
        <row r="703">
          <cell r="A703" t="str">
            <v>39000</v>
          </cell>
          <cell r="G703" t="str">
            <v>1907</v>
          </cell>
          <cell r="I703">
            <v>575.11</v>
          </cell>
          <cell r="K703">
            <v>87.57</v>
          </cell>
          <cell r="M703">
            <v>45</v>
          </cell>
          <cell r="N703" t="str">
            <v>-</v>
          </cell>
          <cell r="O703" t="str">
            <v>L2</v>
          </cell>
          <cell r="Q703">
            <v>0</v>
          </cell>
          <cell r="S703">
            <v>0</v>
          </cell>
          <cell r="U703">
            <v>87.57</v>
          </cell>
          <cell r="W703">
            <v>5.58</v>
          </cell>
          <cell r="Y703">
            <v>4.21</v>
          </cell>
          <cell r="AA703">
            <v>0.2455</v>
          </cell>
          <cell r="AC703">
            <v>0.1792</v>
          </cell>
          <cell r="AE703">
            <v>15.69</v>
          </cell>
          <cell r="AG703">
            <v>21.5</v>
          </cell>
        </row>
        <row r="704">
          <cell r="A704" t="str">
            <v>39000</v>
          </cell>
          <cell r="G704" t="str">
            <v>1908</v>
          </cell>
          <cell r="I704">
            <v>1290.3399999999999</v>
          </cell>
          <cell r="K704">
            <v>201.46</v>
          </cell>
          <cell r="M704">
            <v>45</v>
          </cell>
          <cell r="N704" t="str">
            <v>-</v>
          </cell>
          <cell r="O704" t="str">
            <v>L2</v>
          </cell>
          <cell r="Q704">
            <v>0</v>
          </cell>
          <cell r="S704">
            <v>0</v>
          </cell>
          <cell r="U704">
            <v>201.46</v>
          </cell>
          <cell r="W704">
            <v>5.77</v>
          </cell>
          <cell r="Y704">
            <v>4.4000000000000004</v>
          </cell>
          <cell r="AA704">
            <v>0.2374</v>
          </cell>
          <cell r="AC704">
            <v>0.17330000000000001</v>
          </cell>
          <cell r="AE704">
            <v>34.909999999999997</v>
          </cell>
          <cell r="AG704">
            <v>47.83</v>
          </cell>
        </row>
        <row r="705">
          <cell r="A705" t="str">
            <v>39000</v>
          </cell>
          <cell r="G705" t="str">
            <v>1909</v>
          </cell>
          <cell r="I705">
            <v>1.4</v>
          </cell>
          <cell r="K705">
            <v>0.22</v>
          </cell>
          <cell r="M705">
            <v>45</v>
          </cell>
          <cell r="N705" t="str">
            <v>-</v>
          </cell>
          <cell r="O705" t="str">
            <v>L2</v>
          </cell>
          <cell r="Q705">
            <v>0</v>
          </cell>
          <cell r="S705">
            <v>0</v>
          </cell>
          <cell r="U705">
            <v>0.22</v>
          </cell>
          <cell r="W705">
            <v>5.96</v>
          </cell>
          <cell r="Y705">
            <v>4.58</v>
          </cell>
          <cell r="AA705">
            <v>0.23150000000000001</v>
          </cell>
          <cell r="AC705">
            <v>0.1678</v>
          </cell>
          <cell r="AE705">
            <v>0.04</v>
          </cell>
          <cell r="AG705">
            <v>0.05</v>
          </cell>
        </row>
        <row r="706">
          <cell r="A706" t="str">
            <v>39000</v>
          </cell>
          <cell r="G706" t="str">
            <v>1910</v>
          </cell>
          <cell r="I706">
            <v>1260.74</v>
          </cell>
          <cell r="K706">
            <v>203.88</v>
          </cell>
          <cell r="M706">
            <v>45</v>
          </cell>
          <cell r="N706" t="str">
            <v>-</v>
          </cell>
          <cell r="O706" t="str">
            <v>L2</v>
          </cell>
          <cell r="Q706">
            <v>0</v>
          </cell>
          <cell r="S706">
            <v>0</v>
          </cell>
          <cell r="U706">
            <v>203.88</v>
          </cell>
          <cell r="W706">
            <v>6.15</v>
          </cell>
          <cell r="Y706">
            <v>4.76</v>
          </cell>
          <cell r="AA706">
            <v>0.22600000000000001</v>
          </cell>
          <cell r="AC706">
            <v>0.16259999999999999</v>
          </cell>
          <cell r="AE706">
            <v>33.15</v>
          </cell>
          <cell r="AG706">
            <v>46.08</v>
          </cell>
        </row>
        <row r="707">
          <cell r="A707" t="str">
            <v>39000</v>
          </cell>
          <cell r="G707" t="str">
            <v>1911</v>
          </cell>
          <cell r="I707">
            <v>312.89</v>
          </cell>
          <cell r="K707">
            <v>75.63</v>
          </cell>
          <cell r="M707">
            <v>45</v>
          </cell>
          <cell r="N707" t="str">
            <v>-</v>
          </cell>
          <cell r="O707" t="str">
            <v>L2</v>
          </cell>
          <cell r="Q707">
            <v>0</v>
          </cell>
          <cell r="S707">
            <v>0</v>
          </cell>
          <cell r="U707">
            <v>75.63</v>
          </cell>
          <cell r="W707">
            <v>6.35</v>
          </cell>
          <cell r="Y707">
            <v>4.95</v>
          </cell>
          <cell r="AA707">
            <v>0.2205</v>
          </cell>
          <cell r="AC707">
            <v>0.1575</v>
          </cell>
          <cell r="AE707">
            <v>11.91</v>
          </cell>
          <cell r="AG707">
            <v>16.68</v>
          </cell>
        </row>
        <row r="708">
          <cell r="A708" t="str">
            <v>39000</v>
          </cell>
          <cell r="G708" t="str">
            <v>1914</v>
          </cell>
          <cell r="I708">
            <v>115964.16</v>
          </cell>
          <cell r="K708">
            <v>53737.48</v>
          </cell>
          <cell r="M708">
            <v>45</v>
          </cell>
          <cell r="N708" t="str">
            <v>-</v>
          </cell>
          <cell r="O708" t="str">
            <v>L2</v>
          </cell>
          <cell r="Q708">
            <v>0</v>
          </cell>
          <cell r="S708">
            <v>0</v>
          </cell>
          <cell r="U708">
            <v>53737.48</v>
          </cell>
          <cell r="W708">
            <v>6.94</v>
          </cell>
          <cell r="Y708">
            <v>5.51</v>
          </cell>
          <cell r="AA708">
            <v>0.20610000000000001</v>
          </cell>
          <cell r="AC708">
            <v>0.14410000000000001</v>
          </cell>
          <cell r="AE708">
            <v>7743.57</v>
          </cell>
          <cell r="AG708">
            <v>11075.29</v>
          </cell>
        </row>
        <row r="709">
          <cell r="A709" t="str">
            <v>39000</v>
          </cell>
          <cell r="G709" t="str">
            <v>1915</v>
          </cell>
          <cell r="I709">
            <v>14</v>
          </cell>
          <cell r="K709">
            <v>7.58</v>
          </cell>
          <cell r="M709">
            <v>45</v>
          </cell>
          <cell r="N709" t="str">
            <v>-</v>
          </cell>
          <cell r="O709" t="str">
            <v>L2</v>
          </cell>
          <cell r="Q709">
            <v>0</v>
          </cell>
          <cell r="S709">
            <v>0</v>
          </cell>
          <cell r="U709">
            <v>7.58</v>
          </cell>
          <cell r="W709">
            <v>7.14</v>
          </cell>
          <cell r="Y709">
            <v>5.7</v>
          </cell>
          <cell r="AA709">
            <v>0.20169999999999999</v>
          </cell>
          <cell r="AC709">
            <v>0.1401</v>
          </cell>
          <cell r="AE709">
            <v>1.06</v>
          </cell>
          <cell r="AG709">
            <v>1.53</v>
          </cell>
        </row>
        <row r="710">
          <cell r="A710" t="str">
            <v>39000</v>
          </cell>
          <cell r="G710" t="str">
            <v>1916</v>
          </cell>
          <cell r="I710">
            <v>9567.91</v>
          </cell>
          <cell r="K710">
            <v>5736.22</v>
          </cell>
          <cell r="M710">
            <v>45</v>
          </cell>
          <cell r="N710" t="str">
            <v>-</v>
          </cell>
          <cell r="O710" t="str">
            <v>L2</v>
          </cell>
          <cell r="Q710">
            <v>0</v>
          </cell>
          <cell r="S710">
            <v>0</v>
          </cell>
          <cell r="U710">
            <v>5736.22</v>
          </cell>
          <cell r="W710">
            <v>7.34</v>
          </cell>
          <cell r="Y710">
            <v>5.9</v>
          </cell>
          <cell r="AA710">
            <v>0.19620000000000001</v>
          </cell>
          <cell r="AC710">
            <v>0.13619999999999999</v>
          </cell>
          <cell r="AE710">
            <v>781.27</v>
          </cell>
          <cell r="AG710">
            <v>1125.45</v>
          </cell>
        </row>
        <row r="711">
          <cell r="A711" t="str">
            <v>39000</v>
          </cell>
          <cell r="G711" t="str">
            <v>1917</v>
          </cell>
          <cell r="I711">
            <v>376128.39</v>
          </cell>
          <cell r="K711">
            <v>201037.38</v>
          </cell>
          <cell r="M711">
            <v>45</v>
          </cell>
          <cell r="N711" t="str">
            <v>-</v>
          </cell>
          <cell r="O711" t="str">
            <v>L2</v>
          </cell>
          <cell r="Q711">
            <v>0</v>
          </cell>
          <cell r="S711">
            <v>0</v>
          </cell>
          <cell r="U711">
            <v>201037.38</v>
          </cell>
          <cell r="W711">
            <v>7.55</v>
          </cell>
          <cell r="Y711">
            <v>6.09</v>
          </cell>
          <cell r="AA711">
            <v>0.19339999999999999</v>
          </cell>
          <cell r="AC711">
            <v>0.13250000000000001</v>
          </cell>
          <cell r="AE711">
            <v>26637.45</v>
          </cell>
          <cell r="AG711">
            <v>38880.629999999997</v>
          </cell>
        </row>
        <row r="712">
          <cell r="A712" t="str">
            <v>39000</v>
          </cell>
          <cell r="G712" t="str">
            <v>1918</v>
          </cell>
          <cell r="I712">
            <v>40418.6</v>
          </cell>
          <cell r="K712">
            <v>20521.71</v>
          </cell>
          <cell r="M712">
            <v>45</v>
          </cell>
          <cell r="N712" t="str">
            <v>-</v>
          </cell>
          <cell r="O712" t="str">
            <v>L2</v>
          </cell>
          <cell r="Q712">
            <v>0</v>
          </cell>
          <cell r="S712">
            <v>0</v>
          </cell>
          <cell r="U712">
            <v>20521.71</v>
          </cell>
          <cell r="W712">
            <v>7.75</v>
          </cell>
          <cell r="Y712">
            <v>6.28</v>
          </cell>
          <cell r="AA712">
            <v>0.18970000000000001</v>
          </cell>
          <cell r="AC712">
            <v>0.129</v>
          </cell>
          <cell r="AE712">
            <v>2647.3</v>
          </cell>
          <cell r="AG712">
            <v>3892.97</v>
          </cell>
        </row>
        <row r="713">
          <cell r="A713" t="str">
            <v>39000</v>
          </cell>
          <cell r="G713" t="str">
            <v>1919</v>
          </cell>
          <cell r="I713">
            <v>16447.080000000002</v>
          </cell>
          <cell r="K713">
            <v>8197.44</v>
          </cell>
          <cell r="M713">
            <v>45</v>
          </cell>
          <cell r="N713" t="str">
            <v>-</v>
          </cell>
          <cell r="O713" t="str">
            <v>L2</v>
          </cell>
          <cell r="Q713">
            <v>0</v>
          </cell>
          <cell r="S713">
            <v>0</v>
          </cell>
          <cell r="U713">
            <v>8197.44</v>
          </cell>
          <cell r="W713">
            <v>7.96</v>
          </cell>
          <cell r="Y713">
            <v>6.48</v>
          </cell>
          <cell r="AA713">
            <v>0.18590000000000001</v>
          </cell>
          <cell r="AC713">
            <v>0.12559999999999999</v>
          </cell>
          <cell r="AE713">
            <v>1029.5999999999999</v>
          </cell>
          <cell r="AG713">
            <v>1523.9</v>
          </cell>
        </row>
        <row r="714">
          <cell r="A714" t="str">
            <v>39000</v>
          </cell>
          <cell r="G714" t="str">
            <v>1920</v>
          </cell>
          <cell r="I714">
            <v>4735</v>
          </cell>
          <cell r="K714">
            <v>2274.63</v>
          </cell>
          <cell r="M714">
            <v>45</v>
          </cell>
          <cell r="N714" t="str">
            <v>-</v>
          </cell>
          <cell r="O714" t="str">
            <v>L2</v>
          </cell>
          <cell r="Q714">
            <v>0</v>
          </cell>
          <cell r="S714">
            <v>0</v>
          </cell>
          <cell r="U714">
            <v>2274.63</v>
          </cell>
          <cell r="W714">
            <v>8.17</v>
          </cell>
          <cell r="Y714">
            <v>6.68</v>
          </cell>
          <cell r="AA714">
            <v>0.18240000000000001</v>
          </cell>
          <cell r="AC714">
            <v>0.12239999999999999</v>
          </cell>
          <cell r="AE714">
            <v>278.41000000000003</v>
          </cell>
          <cell r="AG714">
            <v>414.89</v>
          </cell>
        </row>
        <row r="715">
          <cell r="A715" t="str">
            <v>39000</v>
          </cell>
          <cell r="G715" t="str">
            <v>1921</v>
          </cell>
          <cell r="I715">
            <v>29761.84</v>
          </cell>
          <cell r="K715">
            <v>18913.55</v>
          </cell>
          <cell r="M715">
            <v>45</v>
          </cell>
          <cell r="N715" t="str">
            <v>-</v>
          </cell>
          <cell r="O715" t="str">
            <v>L2</v>
          </cell>
          <cell r="Q715">
            <v>0</v>
          </cell>
          <cell r="S715">
            <v>0</v>
          </cell>
          <cell r="U715">
            <v>18913.55</v>
          </cell>
          <cell r="W715">
            <v>8.3800000000000008</v>
          </cell>
          <cell r="Y715">
            <v>6.87</v>
          </cell>
          <cell r="AA715">
            <v>0.1802</v>
          </cell>
          <cell r="AC715">
            <v>0.1193</v>
          </cell>
          <cell r="AE715">
            <v>2256.39</v>
          </cell>
          <cell r="AG715">
            <v>3408.22</v>
          </cell>
        </row>
        <row r="716">
          <cell r="A716" t="str">
            <v>39000</v>
          </cell>
          <cell r="G716" t="str">
            <v>1922</v>
          </cell>
          <cell r="I716">
            <v>13185.26</v>
          </cell>
          <cell r="K716">
            <v>9474.24</v>
          </cell>
          <cell r="M716">
            <v>45</v>
          </cell>
          <cell r="N716" t="str">
            <v>-</v>
          </cell>
          <cell r="O716" t="str">
            <v>L2</v>
          </cell>
          <cell r="Q716">
            <v>0</v>
          </cell>
          <cell r="S716">
            <v>0</v>
          </cell>
          <cell r="U716">
            <v>9474.24</v>
          </cell>
          <cell r="W716">
            <v>8.59</v>
          </cell>
          <cell r="Y716">
            <v>7.08</v>
          </cell>
          <cell r="AA716">
            <v>0.17580000000000001</v>
          </cell>
          <cell r="AC716">
            <v>0.1164</v>
          </cell>
          <cell r="AE716">
            <v>1102.8</v>
          </cell>
          <cell r="AG716">
            <v>1665.57</v>
          </cell>
        </row>
        <row r="717">
          <cell r="A717" t="str">
            <v>39000</v>
          </cell>
          <cell r="G717" t="str">
            <v>1923</v>
          </cell>
          <cell r="I717">
            <v>66948.11</v>
          </cell>
          <cell r="K717">
            <v>47797.279999999999</v>
          </cell>
          <cell r="M717">
            <v>45</v>
          </cell>
          <cell r="N717" t="str">
            <v>-</v>
          </cell>
          <cell r="O717" t="str">
            <v>L2</v>
          </cell>
          <cell r="Q717">
            <v>0</v>
          </cell>
          <cell r="S717">
            <v>0</v>
          </cell>
          <cell r="U717">
            <v>47797.279999999999</v>
          </cell>
          <cell r="W717">
            <v>8.81</v>
          </cell>
          <cell r="Y717">
            <v>7.28</v>
          </cell>
          <cell r="AA717">
            <v>0.17369999999999999</v>
          </cell>
          <cell r="AC717">
            <v>0.1135</v>
          </cell>
          <cell r="AE717">
            <v>5424.99</v>
          </cell>
          <cell r="AG717">
            <v>8302.39</v>
          </cell>
        </row>
        <row r="718">
          <cell r="A718" t="str">
            <v>39000</v>
          </cell>
          <cell r="G718" t="str">
            <v>1924</v>
          </cell>
          <cell r="I718">
            <v>3462.54</v>
          </cell>
          <cell r="K718">
            <v>2698.9</v>
          </cell>
          <cell r="M718">
            <v>45</v>
          </cell>
          <cell r="N718" t="str">
            <v>-</v>
          </cell>
          <cell r="O718" t="str">
            <v>L2</v>
          </cell>
          <cell r="Q718">
            <v>0</v>
          </cell>
          <cell r="S718">
            <v>0</v>
          </cell>
          <cell r="U718">
            <v>2698.9</v>
          </cell>
          <cell r="W718">
            <v>9.0299999999999994</v>
          </cell>
          <cell r="Y718">
            <v>7.48</v>
          </cell>
          <cell r="AA718">
            <v>0.17169999999999999</v>
          </cell>
          <cell r="AC718">
            <v>0.11070000000000001</v>
          </cell>
          <cell r="AE718">
            <v>298.77</v>
          </cell>
          <cell r="AG718">
            <v>463.4</v>
          </cell>
        </row>
        <row r="719">
          <cell r="A719" t="str">
            <v>39000</v>
          </cell>
          <cell r="G719" t="str">
            <v>1925</v>
          </cell>
          <cell r="I719">
            <v>54156.25</v>
          </cell>
          <cell r="K719">
            <v>46125.56</v>
          </cell>
          <cell r="M719">
            <v>45</v>
          </cell>
          <cell r="N719" t="str">
            <v>-</v>
          </cell>
          <cell r="O719" t="str">
            <v>L2</v>
          </cell>
          <cell r="Q719">
            <v>0</v>
          </cell>
          <cell r="S719">
            <v>0</v>
          </cell>
          <cell r="U719">
            <v>46125.56</v>
          </cell>
          <cell r="W719">
            <v>9.24</v>
          </cell>
          <cell r="Y719">
            <v>7.69</v>
          </cell>
          <cell r="AA719">
            <v>0.16769999999999999</v>
          </cell>
          <cell r="AC719">
            <v>0.1082</v>
          </cell>
          <cell r="AE719">
            <v>4990.79</v>
          </cell>
          <cell r="AG719">
            <v>7735.26</v>
          </cell>
        </row>
        <row r="720">
          <cell r="A720" t="str">
            <v>39000</v>
          </cell>
          <cell r="G720" t="str">
            <v>1926</v>
          </cell>
          <cell r="I720">
            <v>11490.32</v>
          </cell>
          <cell r="K720">
            <v>10548.21</v>
          </cell>
          <cell r="M720">
            <v>45</v>
          </cell>
          <cell r="N720" t="str">
            <v>-</v>
          </cell>
          <cell r="O720" t="str">
            <v>L2</v>
          </cell>
          <cell r="Q720">
            <v>0</v>
          </cell>
          <cell r="S720">
            <v>0</v>
          </cell>
          <cell r="U720">
            <v>10548.21</v>
          </cell>
          <cell r="W720">
            <v>9.4700000000000006</v>
          </cell>
          <cell r="Y720">
            <v>7.89</v>
          </cell>
          <cell r="AA720">
            <v>0.1668</v>
          </cell>
          <cell r="AC720">
            <v>0.1056</v>
          </cell>
          <cell r="AE720">
            <v>1113.8900000000001</v>
          </cell>
          <cell r="AG720">
            <v>1759.44</v>
          </cell>
        </row>
        <row r="721">
          <cell r="A721" t="str">
            <v>39000</v>
          </cell>
          <cell r="G721" t="str">
            <v>1927</v>
          </cell>
          <cell r="I721">
            <v>76216.3</v>
          </cell>
          <cell r="K721">
            <v>75554.429999999993</v>
          </cell>
          <cell r="M721">
            <v>45</v>
          </cell>
          <cell r="N721" t="str">
            <v>-</v>
          </cell>
          <cell r="O721" t="str">
            <v>L2</v>
          </cell>
          <cell r="Q721">
            <v>0</v>
          </cell>
          <cell r="S721">
            <v>0</v>
          </cell>
          <cell r="U721">
            <v>75554.429999999993</v>
          </cell>
          <cell r="W721">
            <v>9.69</v>
          </cell>
          <cell r="Y721">
            <v>8.1</v>
          </cell>
          <cell r="AA721">
            <v>0.1641</v>
          </cell>
          <cell r="AC721">
            <v>0.1032</v>
          </cell>
          <cell r="AE721">
            <v>7797.22</v>
          </cell>
          <cell r="AG721">
            <v>12398.48</v>
          </cell>
        </row>
        <row r="722">
          <cell r="A722" t="str">
            <v>39000</v>
          </cell>
          <cell r="G722" t="str">
            <v>1928</v>
          </cell>
          <cell r="I722">
            <v>9890.58</v>
          </cell>
          <cell r="K722">
            <v>10410.030000000001</v>
          </cell>
          <cell r="M722">
            <v>45</v>
          </cell>
          <cell r="N722" t="str">
            <v>-</v>
          </cell>
          <cell r="O722" t="str">
            <v>L2</v>
          </cell>
          <cell r="Q722">
            <v>0</v>
          </cell>
          <cell r="S722">
            <v>0</v>
          </cell>
          <cell r="U722">
            <v>10410.030000000001</v>
          </cell>
          <cell r="W722">
            <v>9.91</v>
          </cell>
          <cell r="Y722">
            <v>8.31</v>
          </cell>
          <cell r="AA722">
            <v>0.1615</v>
          </cell>
          <cell r="AC722">
            <v>0.1009</v>
          </cell>
          <cell r="AE722">
            <v>1050.3699999999999</v>
          </cell>
          <cell r="AG722">
            <v>1681.22</v>
          </cell>
        </row>
        <row r="723">
          <cell r="A723" t="str">
            <v>39000</v>
          </cell>
          <cell r="G723" t="str">
            <v>1929</v>
          </cell>
          <cell r="I723">
            <v>16390.84</v>
          </cell>
          <cell r="K723">
            <v>18220.59</v>
          </cell>
          <cell r="M723">
            <v>45</v>
          </cell>
          <cell r="N723" t="str">
            <v>-</v>
          </cell>
          <cell r="O723" t="str">
            <v>L2</v>
          </cell>
          <cell r="Q723">
            <v>0</v>
          </cell>
          <cell r="S723">
            <v>0</v>
          </cell>
          <cell r="U723">
            <v>18220.59</v>
          </cell>
          <cell r="W723">
            <v>10.14</v>
          </cell>
          <cell r="Y723">
            <v>8.52</v>
          </cell>
          <cell r="AA723">
            <v>0.1598</v>
          </cell>
          <cell r="AC723">
            <v>9.8599999999999993E-2</v>
          </cell>
          <cell r="AE723">
            <v>1796.55</v>
          </cell>
          <cell r="AG723">
            <v>2911.65</v>
          </cell>
        </row>
        <row r="724">
          <cell r="A724" t="str">
            <v>39000</v>
          </cell>
          <cell r="G724" t="str">
            <v>1930</v>
          </cell>
          <cell r="I724">
            <v>155016.37</v>
          </cell>
          <cell r="K724">
            <v>185567.41</v>
          </cell>
          <cell r="M724">
            <v>45</v>
          </cell>
          <cell r="N724" t="str">
            <v>-</v>
          </cell>
          <cell r="O724" t="str">
            <v>L2</v>
          </cell>
          <cell r="Q724">
            <v>0</v>
          </cell>
          <cell r="S724">
            <v>0</v>
          </cell>
          <cell r="U724">
            <v>185567.41</v>
          </cell>
          <cell r="W724">
            <v>10.37</v>
          </cell>
          <cell r="Y724">
            <v>8.74</v>
          </cell>
          <cell r="AA724">
            <v>0.15720000000000001</v>
          </cell>
          <cell r="AC724">
            <v>9.64E-2</v>
          </cell>
          <cell r="AE724">
            <v>17888.7</v>
          </cell>
          <cell r="AG724">
            <v>29171.200000000001</v>
          </cell>
        </row>
        <row r="725">
          <cell r="A725" t="str">
            <v>39000</v>
          </cell>
          <cell r="G725" t="str">
            <v>1931</v>
          </cell>
          <cell r="I725">
            <v>17233.89</v>
          </cell>
          <cell r="K725">
            <v>22823.56</v>
          </cell>
          <cell r="M725">
            <v>45</v>
          </cell>
          <cell r="N725" t="str">
            <v>-</v>
          </cell>
          <cell r="O725" t="str">
            <v>L2</v>
          </cell>
          <cell r="Q725">
            <v>0</v>
          </cell>
          <cell r="S725">
            <v>0</v>
          </cell>
          <cell r="U725">
            <v>22823.56</v>
          </cell>
          <cell r="W725">
            <v>10.6</v>
          </cell>
          <cell r="Y725">
            <v>8.9499999999999993</v>
          </cell>
          <cell r="AA725">
            <v>0.15570000000000001</v>
          </cell>
          <cell r="AC725">
            <v>9.4299999999999995E-2</v>
          </cell>
          <cell r="AE725">
            <v>2152.2600000000002</v>
          </cell>
          <cell r="AG725">
            <v>3553.63</v>
          </cell>
        </row>
        <row r="726">
          <cell r="A726" t="str">
            <v>39000</v>
          </cell>
          <cell r="G726" t="str">
            <v>1932</v>
          </cell>
          <cell r="I726">
            <v>17445.830000000002</v>
          </cell>
          <cell r="K726">
            <v>28257.11</v>
          </cell>
          <cell r="M726">
            <v>45</v>
          </cell>
          <cell r="N726" t="str">
            <v>-</v>
          </cell>
          <cell r="O726" t="str">
            <v>L2</v>
          </cell>
          <cell r="Q726">
            <v>0</v>
          </cell>
          <cell r="S726">
            <v>0</v>
          </cell>
          <cell r="U726">
            <v>28257.11</v>
          </cell>
          <cell r="W726">
            <v>10.84</v>
          </cell>
          <cell r="Y726">
            <v>9.17</v>
          </cell>
          <cell r="AA726">
            <v>0.15409999999999999</v>
          </cell>
          <cell r="AC726">
            <v>9.2299999999999993E-2</v>
          </cell>
          <cell r="AE726">
            <v>2608.13</v>
          </cell>
          <cell r="AG726">
            <v>4354.42</v>
          </cell>
        </row>
        <row r="727">
          <cell r="A727" t="str">
            <v>39000</v>
          </cell>
          <cell r="G727" t="str">
            <v>1933</v>
          </cell>
          <cell r="I727">
            <v>21630.71</v>
          </cell>
          <cell r="K727">
            <v>37838.99</v>
          </cell>
          <cell r="M727">
            <v>45</v>
          </cell>
          <cell r="N727" t="str">
            <v>-</v>
          </cell>
          <cell r="O727" t="str">
            <v>L2</v>
          </cell>
          <cell r="Q727">
            <v>0</v>
          </cell>
          <cell r="S727">
            <v>0</v>
          </cell>
          <cell r="U727">
            <v>37838.99</v>
          </cell>
          <cell r="W727">
            <v>11.07</v>
          </cell>
          <cell r="Y727">
            <v>9.39</v>
          </cell>
          <cell r="AA727">
            <v>0.15179999999999999</v>
          </cell>
          <cell r="AC727">
            <v>9.0300000000000005E-2</v>
          </cell>
          <cell r="AE727">
            <v>3416.86</v>
          </cell>
          <cell r="AG727">
            <v>5743.96</v>
          </cell>
        </row>
        <row r="728">
          <cell r="A728" t="str">
            <v>39000</v>
          </cell>
          <cell r="G728" t="str">
            <v>1934</v>
          </cell>
          <cell r="I728">
            <v>2632.46</v>
          </cell>
          <cell r="K728">
            <v>4390.9799999999996</v>
          </cell>
          <cell r="M728">
            <v>45</v>
          </cell>
          <cell r="N728" t="str">
            <v>-</v>
          </cell>
          <cell r="O728" t="str">
            <v>L2</v>
          </cell>
          <cell r="Q728">
            <v>0</v>
          </cell>
          <cell r="S728">
            <v>0</v>
          </cell>
          <cell r="U728">
            <v>4390.9799999999996</v>
          </cell>
          <cell r="W728">
            <v>11.31</v>
          </cell>
          <cell r="Y728">
            <v>9.61</v>
          </cell>
          <cell r="AA728">
            <v>0.15029999999999999</v>
          </cell>
          <cell r="AC728">
            <v>8.8400000000000006E-2</v>
          </cell>
          <cell r="AE728">
            <v>388.16</v>
          </cell>
          <cell r="AG728">
            <v>659.96</v>
          </cell>
        </row>
        <row r="729">
          <cell r="A729" t="str">
            <v>39000</v>
          </cell>
          <cell r="G729" t="str">
            <v>1935</v>
          </cell>
          <cell r="I729">
            <v>855</v>
          </cell>
          <cell r="K729">
            <v>1511.29</v>
          </cell>
          <cell r="M729">
            <v>45</v>
          </cell>
          <cell r="N729" t="str">
            <v>-</v>
          </cell>
          <cell r="O729" t="str">
            <v>L2</v>
          </cell>
          <cell r="Q729">
            <v>0</v>
          </cell>
          <cell r="S729">
            <v>0</v>
          </cell>
          <cell r="U729">
            <v>1511.29</v>
          </cell>
          <cell r="W729">
            <v>11.55</v>
          </cell>
          <cell r="Y729">
            <v>9.84</v>
          </cell>
          <cell r="AA729">
            <v>0.14810000000000001</v>
          </cell>
          <cell r="AC729">
            <v>8.6599999999999996E-2</v>
          </cell>
          <cell r="AE729">
            <v>130.88</v>
          </cell>
          <cell r="AG729">
            <v>223.82</v>
          </cell>
        </row>
        <row r="730">
          <cell r="A730" t="str">
            <v>39000</v>
          </cell>
          <cell r="G730" t="str">
            <v>1940</v>
          </cell>
          <cell r="I730">
            <v>675</v>
          </cell>
          <cell r="K730">
            <v>1367.87</v>
          </cell>
          <cell r="M730">
            <v>45</v>
          </cell>
          <cell r="N730" t="str">
            <v>-</v>
          </cell>
          <cell r="O730" t="str">
            <v>L2</v>
          </cell>
          <cell r="Q730">
            <v>0</v>
          </cell>
          <cell r="S730">
            <v>0</v>
          </cell>
          <cell r="U730">
            <v>1367.87</v>
          </cell>
          <cell r="W730">
            <v>12.78</v>
          </cell>
          <cell r="Y730">
            <v>10.99</v>
          </cell>
          <cell r="AA730">
            <v>0.1401</v>
          </cell>
          <cell r="AC730">
            <v>7.8200000000000006E-2</v>
          </cell>
          <cell r="AE730">
            <v>106.97</v>
          </cell>
          <cell r="AG730">
            <v>191.64</v>
          </cell>
        </row>
        <row r="731">
          <cell r="A731" t="str">
            <v>39000</v>
          </cell>
          <cell r="G731" t="str">
            <v>1942</v>
          </cell>
          <cell r="I731">
            <v>18040</v>
          </cell>
          <cell r="K731">
            <v>29096.44</v>
          </cell>
          <cell r="M731">
            <v>45</v>
          </cell>
          <cell r="N731" t="str">
            <v>-</v>
          </cell>
          <cell r="O731" t="str">
            <v>L2</v>
          </cell>
          <cell r="Q731">
            <v>0</v>
          </cell>
          <cell r="S731">
            <v>0</v>
          </cell>
          <cell r="U731">
            <v>29096.44</v>
          </cell>
          <cell r="W731">
            <v>13.28</v>
          </cell>
          <cell r="Y731">
            <v>11.47</v>
          </cell>
          <cell r="AA731">
            <v>0.1363</v>
          </cell>
          <cell r="AC731">
            <v>7.5300000000000006E-2</v>
          </cell>
          <cell r="AE731">
            <v>2190.96</v>
          </cell>
          <cell r="AG731">
            <v>3965.84</v>
          </cell>
        </row>
        <row r="732">
          <cell r="A732" t="str">
            <v>39000</v>
          </cell>
          <cell r="G732" t="str">
            <v>1944</v>
          </cell>
          <cell r="I732">
            <v>7130.99</v>
          </cell>
          <cell r="K732">
            <v>11795.19</v>
          </cell>
          <cell r="M732">
            <v>45</v>
          </cell>
          <cell r="N732" t="str">
            <v>-</v>
          </cell>
          <cell r="O732" t="str">
            <v>L2</v>
          </cell>
          <cell r="Q732">
            <v>0</v>
          </cell>
          <cell r="S732">
            <v>0</v>
          </cell>
          <cell r="U732">
            <v>11795.19</v>
          </cell>
          <cell r="W732">
            <v>13.78</v>
          </cell>
          <cell r="Y732">
            <v>11.96</v>
          </cell>
          <cell r="AA732">
            <v>0.1321</v>
          </cell>
          <cell r="AC732">
            <v>7.2599999999999998E-2</v>
          </cell>
          <cell r="AE732">
            <v>856.33</v>
          </cell>
          <cell r="AG732">
            <v>1558.14</v>
          </cell>
        </row>
        <row r="733">
          <cell r="A733" t="str">
            <v>39000</v>
          </cell>
          <cell r="G733" t="str">
            <v>1946</v>
          </cell>
          <cell r="I733">
            <v>18188.87</v>
          </cell>
          <cell r="K733">
            <v>30976.41</v>
          </cell>
          <cell r="M733">
            <v>45</v>
          </cell>
          <cell r="N733" t="str">
            <v>-</v>
          </cell>
          <cell r="O733" t="str">
            <v>L2</v>
          </cell>
          <cell r="Q733">
            <v>0</v>
          </cell>
          <cell r="S733">
            <v>0</v>
          </cell>
          <cell r="U733">
            <v>30976.41</v>
          </cell>
          <cell r="W733">
            <v>14.29</v>
          </cell>
          <cell r="Y733">
            <v>12.45</v>
          </cell>
          <cell r="AA733">
            <v>0.1288</v>
          </cell>
          <cell r="AC733">
            <v>7.0000000000000007E-2</v>
          </cell>
          <cell r="AE733">
            <v>2168.35</v>
          </cell>
          <cell r="AG733">
            <v>3989.76</v>
          </cell>
        </row>
        <row r="734">
          <cell r="A734" t="str">
            <v>39000</v>
          </cell>
          <cell r="G734" t="str">
            <v>1948</v>
          </cell>
          <cell r="I734">
            <v>9997.15</v>
          </cell>
          <cell r="K734">
            <v>14253.62</v>
          </cell>
          <cell r="M734">
            <v>45</v>
          </cell>
          <cell r="N734" t="str">
            <v>-</v>
          </cell>
          <cell r="O734" t="str">
            <v>L2</v>
          </cell>
          <cell r="Q734">
            <v>0</v>
          </cell>
          <cell r="S734">
            <v>0</v>
          </cell>
          <cell r="U734">
            <v>14253.62</v>
          </cell>
          <cell r="W734">
            <v>14.79</v>
          </cell>
          <cell r="Y734">
            <v>12.95</v>
          </cell>
          <cell r="AA734">
            <v>0.1244</v>
          </cell>
          <cell r="AC734">
            <v>6.7599999999999993E-2</v>
          </cell>
          <cell r="AE734">
            <v>963.54</v>
          </cell>
          <cell r="AG734">
            <v>1773.15</v>
          </cell>
        </row>
        <row r="735">
          <cell r="A735" t="str">
            <v>39000</v>
          </cell>
          <cell r="G735" t="str">
            <v>1949</v>
          </cell>
          <cell r="I735">
            <v>1663.81</v>
          </cell>
          <cell r="K735">
            <v>2164.64</v>
          </cell>
          <cell r="M735">
            <v>45</v>
          </cell>
          <cell r="N735" t="str">
            <v>-</v>
          </cell>
          <cell r="O735" t="str">
            <v>L2</v>
          </cell>
          <cell r="Q735">
            <v>0</v>
          </cell>
          <cell r="S735">
            <v>0</v>
          </cell>
          <cell r="U735">
            <v>2164.64</v>
          </cell>
          <cell r="W735">
            <v>15.04</v>
          </cell>
          <cell r="Y735">
            <v>13.2</v>
          </cell>
          <cell r="AA735">
            <v>0.12230000000000001</v>
          </cell>
          <cell r="AC735">
            <v>6.6500000000000004E-2</v>
          </cell>
          <cell r="AE735">
            <v>143.94999999999999</v>
          </cell>
          <cell r="AG735">
            <v>264.74</v>
          </cell>
        </row>
        <row r="736">
          <cell r="A736" t="str">
            <v>39000</v>
          </cell>
          <cell r="G736" t="str">
            <v>1950</v>
          </cell>
          <cell r="I736">
            <v>14115.68</v>
          </cell>
          <cell r="K736">
            <v>18699.36</v>
          </cell>
          <cell r="M736">
            <v>45</v>
          </cell>
          <cell r="N736" t="str">
            <v>-</v>
          </cell>
          <cell r="O736" t="str">
            <v>L2</v>
          </cell>
          <cell r="Q736">
            <v>0</v>
          </cell>
          <cell r="S736">
            <v>0</v>
          </cell>
          <cell r="U736">
            <v>18699.36</v>
          </cell>
          <cell r="W736">
            <v>15.29</v>
          </cell>
          <cell r="Y736">
            <v>13.45</v>
          </cell>
          <cell r="AA736">
            <v>0.1203</v>
          </cell>
          <cell r="AC736">
            <v>6.54E-2</v>
          </cell>
          <cell r="AE736">
            <v>1222.94</v>
          </cell>
          <cell r="AG736">
            <v>2249.5300000000002</v>
          </cell>
        </row>
        <row r="737">
          <cell r="A737" t="str">
            <v>39000</v>
          </cell>
          <cell r="G737" t="str">
            <v>1951</v>
          </cell>
          <cell r="I737">
            <v>41.52</v>
          </cell>
          <cell r="K737">
            <v>57.86</v>
          </cell>
          <cell r="M737">
            <v>45</v>
          </cell>
          <cell r="N737" t="str">
            <v>-</v>
          </cell>
          <cell r="O737" t="str">
            <v>L2</v>
          </cell>
          <cell r="Q737">
            <v>0</v>
          </cell>
          <cell r="S737">
            <v>0</v>
          </cell>
          <cell r="U737">
            <v>57.86</v>
          </cell>
          <cell r="W737">
            <v>15.54</v>
          </cell>
          <cell r="Y737">
            <v>13.7</v>
          </cell>
          <cell r="AA737">
            <v>0.11840000000000001</v>
          </cell>
          <cell r="AC737">
            <v>6.4399999999999999E-2</v>
          </cell>
          <cell r="AE737">
            <v>3.73</v>
          </cell>
          <cell r="AG737">
            <v>6.85</v>
          </cell>
        </row>
        <row r="738">
          <cell r="A738" t="str">
            <v>39000</v>
          </cell>
          <cell r="G738" t="str">
            <v>1952</v>
          </cell>
          <cell r="I738">
            <v>1364.06</v>
          </cell>
          <cell r="K738">
            <v>1790.92</v>
          </cell>
          <cell r="M738">
            <v>45</v>
          </cell>
          <cell r="N738" t="str">
            <v>-</v>
          </cell>
          <cell r="O738" t="str">
            <v>L2</v>
          </cell>
          <cell r="Q738">
            <v>0</v>
          </cell>
          <cell r="S738">
            <v>0</v>
          </cell>
          <cell r="U738">
            <v>1790.92</v>
          </cell>
          <cell r="W738">
            <v>15.78</v>
          </cell>
          <cell r="Y738">
            <v>13.95</v>
          </cell>
          <cell r="AA738">
            <v>0.11600000000000001</v>
          </cell>
          <cell r="AC738">
            <v>6.3399999999999998E-2</v>
          </cell>
          <cell r="AE738">
            <v>113.54</v>
          </cell>
          <cell r="AG738">
            <v>207.75</v>
          </cell>
        </row>
        <row r="739">
          <cell r="A739" t="str">
            <v>39000</v>
          </cell>
          <cell r="G739" t="str">
            <v>1957</v>
          </cell>
          <cell r="I739">
            <v>1298</v>
          </cell>
          <cell r="K739">
            <v>1849.43</v>
          </cell>
          <cell r="M739">
            <v>45</v>
          </cell>
          <cell r="N739" t="str">
            <v>-</v>
          </cell>
          <cell r="O739" t="str">
            <v>L2</v>
          </cell>
          <cell r="Q739">
            <v>0</v>
          </cell>
          <cell r="S739">
            <v>0</v>
          </cell>
          <cell r="U739">
            <v>1849.43</v>
          </cell>
          <cell r="W739">
            <v>16.989999999999998</v>
          </cell>
          <cell r="Y739">
            <v>15.21</v>
          </cell>
          <cell r="AA739">
            <v>0.1048</v>
          </cell>
          <cell r="AC739">
            <v>5.8900000000000001E-2</v>
          </cell>
          <cell r="AE739">
            <v>108.93</v>
          </cell>
          <cell r="AG739">
            <v>193.82</v>
          </cell>
        </row>
        <row r="740">
          <cell r="A740" t="str">
            <v>39000</v>
          </cell>
          <cell r="G740" t="str">
            <v>1958</v>
          </cell>
          <cell r="I740">
            <v>1402.59</v>
          </cell>
          <cell r="K740">
            <v>1960</v>
          </cell>
          <cell r="M740">
            <v>45</v>
          </cell>
          <cell r="N740" t="str">
            <v>-</v>
          </cell>
          <cell r="O740" t="str">
            <v>L2</v>
          </cell>
          <cell r="Q740">
            <v>0</v>
          </cell>
          <cell r="S740">
            <v>0</v>
          </cell>
          <cell r="U740">
            <v>1960</v>
          </cell>
          <cell r="W740">
            <v>17.23</v>
          </cell>
          <cell r="Y740">
            <v>15.46</v>
          </cell>
          <cell r="AA740">
            <v>0.1027</v>
          </cell>
          <cell r="AC740">
            <v>5.8000000000000003E-2</v>
          </cell>
          <cell r="AE740">
            <v>113.68</v>
          </cell>
          <cell r="AG740">
            <v>201.29</v>
          </cell>
        </row>
        <row r="741">
          <cell r="A741" t="str">
            <v>39000</v>
          </cell>
          <cell r="G741" t="str">
            <v>1959</v>
          </cell>
          <cell r="I741">
            <v>3613</v>
          </cell>
          <cell r="K741">
            <v>5135.5600000000004</v>
          </cell>
          <cell r="M741">
            <v>45</v>
          </cell>
          <cell r="N741" t="str">
            <v>-</v>
          </cell>
          <cell r="O741" t="str">
            <v>L2</v>
          </cell>
          <cell r="Q741">
            <v>0</v>
          </cell>
          <cell r="S741">
            <v>0</v>
          </cell>
          <cell r="U741">
            <v>5135.5600000000004</v>
          </cell>
          <cell r="W741">
            <v>17.47</v>
          </cell>
          <cell r="Y741">
            <v>15.7</v>
          </cell>
          <cell r="AA741">
            <v>0.1013</v>
          </cell>
          <cell r="AC741">
            <v>5.7200000000000001E-2</v>
          </cell>
          <cell r="AE741">
            <v>293.75</v>
          </cell>
          <cell r="AG741">
            <v>520.23</v>
          </cell>
        </row>
        <row r="742">
          <cell r="A742" t="str">
            <v>39000</v>
          </cell>
          <cell r="G742" t="str">
            <v>1962</v>
          </cell>
          <cell r="I742">
            <v>640.38</v>
          </cell>
          <cell r="K742">
            <v>989.53</v>
          </cell>
          <cell r="M742">
            <v>45</v>
          </cell>
          <cell r="N742" t="str">
            <v>-</v>
          </cell>
          <cell r="O742" t="str">
            <v>L2</v>
          </cell>
          <cell r="Q742">
            <v>0</v>
          </cell>
          <cell r="S742">
            <v>0</v>
          </cell>
          <cell r="U742">
            <v>989.53</v>
          </cell>
          <cell r="W742">
            <v>18.2</v>
          </cell>
          <cell r="Y742">
            <v>16.43</v>
          </cell>
          <cell r="AA742">
            <v>9.7299999999999998E-2</v>
          </cell>
          <cell r="AC742">
            <v>5.4899999999999997E-2</v>
          </cell>
          <cell r="AE742">
            <v>54.33</v>
          </cell>
          <cell r="AG742">
            <v>96.28</v>
          </cell>
        </row>
        <row r="743">
          <cell r="A743" t="str">
            <v>39000</v>
          </cell>
          <cell r="G743" t="str">
            <v>1966</v>
          </cell>
          <cell r="I743">
            <v>11260</v>
          </cell>
          <cell r="K743">
            <v>18754.27</v>
          </cell>
          <cell r="M743">
            <v>45</v>
          </cell>
          <cell r="N743" t="str">
            <v>-</v>
          </cell>
          <cell r="O743" t="str">
            <v>L2</v>
          </cell>
          <cell r="Q743">
            <v>0</v>
          </cell>
          <cell r="S743">
            <v>0</v>
          </cell>
          <cell r="U743">
            <v>18754.27</v>
          </cell>
          <cell r="W743">
            <v>19.22</v>
          </cell>
          <cell r="Y743">
            <v>17.39</v>
          </cell>
          <cell r="AA743">
            <v>9.5200000000000007E-2</v>
          </cell>
          <cell r="AC743">
            <v>5.1999999999999998E-2</v>
          </cell>
          <cell r="AE743">
            <v>975.22</v>
          </cell>
          <cell r="AG743">
            <v>1785.41</v>
          </cell>
        </row>
        <row r="744">
          <cell r="A744" t="str">
            <v>39000</v>
          </cell>
          <cell r="G744" t="str">
            <v>1968</v>
          </cell>
          <cell r="I744">
            <v>48.72</v>
          </cell>
          <cell r="K744">
            <v>78.7</v>
          </cell>
          <cell r="M744">
            <v>45</v>
          </cell>
          <cell r="N744" t="str">
            <v>-</v>
          </cell>
          <cell r="O744" t="str">
            <v>L2</v>
          </cell>
          <cell r="Q744">
            <v>0</v>
          </cell>
          <cell r="S744">
            <v>0</v>
          </cell>
          <cell r="U744">
            <v>78.7</v>
          </cell>
          <cell r="W744">
            <v>19.78</v>
          </cell>
          <cell r="Y744">
            <v>17.87</v>
          </cell>
          <cell r="AA744">
            <v>9.6600000000000005E-2</v>
          </cell>
          <cell r="AC744">
            <v>5.0599999999999999E-2</v>
          </cell>
          <cell r="AE744">
            <v>3.98</v>
          </cell>
          <cell r="AG744">
            <v>7.6</v>
          </cell>
        </row>
        <row r="745">
          <cell r="A745" t="str">
            <v>39000</v>
          </cell>
          <cell r="G745" t="str">
            <v>1972</v>
          </cell>
          <cell r="I745">
            <v>439.24</v>
          </cell>
          <cell r="K745">
            <v>521.65</v>
          </cell>
          <cell r="M745">
            <v>45</v>
          </cell>
          <cell r="N745" t="str">
            <v>-</v>
          </cell>
          <cell r="O745" t="str">
            <v>L2</v>
          </cell>
          <cell r="Q745">
            <v>0</v>
          </cell>
          <cell r="S745">
            <v>0</v>
          </cell>
          <cell r="U745">
            <v>521.65</v>
          </cell>
          <cell r="W745">
            <v>21.06</v>
          </cell>
          <cell r="Y745">
            <v>18.87</v>
          </cell>
          <cell r="AA745">
            <v>0.104</v>
          </cell>
          <cell r="AC745">
            <v>4.7500000000000001E-2</v>
          </cell>
          <cell r="AE745">
            <v>24.78</v>
          </cell>
          <cell r="AG745">
            <v>54.25</v>
          </cell>
        </row>
        <row r="746">
          <cell r="A746" t="str">
            <v>39000</v>
          </cell>
          <cell r="G746" t="str">
            <v>1975</v>
          </cell>
          <cell r="I746">
            <v>673346.37</v>
          </cell>
          <cell r="K746">
            <v>685819.23</v>
          </cell>
          <cell r="M746">
            <v>45</v>
          </cell>
          <cell r="N746" t="str">
            <v>-</v>
          </cell>
          <cell r="O746" t="str">
            <v>L2</v>
          </cell>
          <cell r="Q746">
            <v>0</v>
          </cell>
          <cell r="S746">
            <v>0</v>
          </cell>
          <cell r="U746">
            <v>685819.23</v>
          </cell>
          <cell r="W746">
            <v>22.21</v>
          </cell>
          <cell r="Y746">
            <v>19.690000000000001</v>
          </cell>
          <cell r="AA746">
            <v>0.1135</v>
          </cell>
          <cell r="AC746">
            <v>4.4999999999999998E-2</v>
          </cell>
          <cell r="AE746">
            <v>30861.87</v>
          </cell>
          <cell r="AG746">
            <v>77840.479999999996</v>
          </cell>
        </row>
        <row r="747">
          <cell r="A747" t="str">
            <v>39000</v>
          </cell>
          <cell r="G747" t="str">
            <v>1978</v>
          </cell>
          <cell r="I747">
            <v>7557</v>
          </cell>
          <cell r="K747">
            <v>6616.36</v>
          </cell>
          <cell r="M747">
            <v>45</v>
          </cell>
          <cell r="N747" t="str">
            <v>-</v>
          </cell>
          <cell r="O747" t="str">
            <v>L2</v>
          </cell>
          <cell r="Q747">
            <v>0</v>
          </cell>
          <cell r="S747">
            <v>0</v>
          </cell>
          <cell r="U747">
            <v>6616.36</v>
          </cell>
          <cell r="W747">
            <v>23.58</v>
          </cell>
          <cell r="Y747">
            <v>20.6</v>
          </cell>
          <cell r="AA747">
            <v>0.12640000000000001</v>
          </cell>
          <cell r="AC747">
            <v>4.24E-2</v>
          </cell>
          <cell r="AE747">
            <v>280.52999999999997</v>
          </cell>
          <cell r="AG747">
            <v>836.31</v>
          </cell>
        </row>
        <row r="748">
          <cell r="A748" t="str">
            <v>39000</v>
          </cell>
          <cell r="G748" t="str">
            <v>1979</v>
          </cell>
          <cell r="I748">
            <v>46284.14</v>
          </cell>
          <cell r="K748">
            <v>38396.79</v>
          </cell>
          <cell r="M748">
            <v>45</v>
          </cell>
          <cell r="N748" t="str">
            <v>-</v>
          </cell>
          <cell r="O748" t="str">
            <v>L2</v>
          </cell>
          <cell r="Q748">
            <v>0</v>
          </cell>
          <cell r="S748">
            <v>0</v>
          </cell>
          <cell r="U748">
            <v>38396.79</v>
          </cell>
          <cell r="W748">
            <v>24.09</v>
          </cell>
          <cell r="Y748">
            <v>20.94</v>
          </cell>
          <cell r="AA748">
            <v>0.1308</v>
          </cell>
          <cell r="AC748">
            <v>4.1500000000000002E-2</v>
          </cell>
          <cell r="AE748">
            <v>1593.47</v>
          </cell>
          <cell r="AG748">
            <v>5022.3</v>
          </cell>
        </row>
        <row r="749">
          <cell r="A749" t="str">
            <v>39000</v>
          </cell>
          <cell r="G749" t="str">
            <v>1980</v>
          </cell>
          <cell r="I749">
            <v>28450.71</v>
          </cell>
          <cell r="K749">
            <v>22429.43</v>
          </cell>
          <cell r="M749">
            <v>45</v>
          </cell>
          <cell r="N749" t="str">
            <v>-</v>
          </cell>
          <cell r="O749" t="str">
            <v>L2</v>
          </cell>
          <cell r="Q749">
            <v>0</v>
          </cell>
          <cell r="S749">
            <v>0</v>
          </cell>
          <cell r="U749">
            <v>22429.43</v>
          </cell>
          <cell r="W749">
            <v>24.64</v>
          </cell>
          <cell r="Y749">
            <v>21.29</v>
          </cell>
          <cell r="AA749">
            <v>0.13600000000000001</v>
          </cell>
          <cell r="AC749">
            <v>4.0599999999999997E-2</v>
          </cell>
          <cell r="AE749">
            <v>910.63</v>
          </cell>
          <cell r="AG749">
            <v>3050.4</v>
          </cell>
        </row>
        <row r="750">
          <cell r="A750" t="str">
            <v>39000</v>
          </cell>
          <cell r="G750" t="str">
            <v>1981</v>
          </cell>
          <cell r="I750">
            <v>9973</v>
          </cell>
          <cell r="K750">
            <v>7375.83</v>
          </cell>
          <cell r="M750">
            <v>45</v>
          </cell>
          <cell r="N750" t="str">
            <v>-</v>
          </cell>
          <cell r="O750" t="str">
            <v>L2</v>
          </cell>
          <cell r="Q750">
            <v>0</v>
          </cell>
          <cell r="S750">
            <v>0</v>
          </cell>
          <cell r="U750">
            <v>7375.83</v>
          </cell>
          <cell r="W750">
            <v>25.22</v>
          </cell>
          <cell r="Y750">
            <v>21.67</v>
          </cell>
          <cell r="AA750">
            <v>0.14080000000000001</v>
          </cell>
          <cell r="AC750">
            <v>3.9699999999999999E-2</v>
          </cell>
          <cell r="AE750">
            <v>292.82</v>
          </cell>
          <cell r="AG750">
            <v>1038.52</v>
          </cell>
        </row>
        <row r="751">
          <cell r="A751" t="str">
            <v>39000</v>
          </cell>
          <cell r="G751" t="str">
            <v>1982</v>
          </cell>
          <cell r="I751">
            <v>145510.47</v>
          </cell>
          <cell r="K751">
            <v>101818.66</v>
          </cell>
          <cell r="M751">
            <v>45</v>
          </cell>
          <cell r="N751" t="str">
            <v>-</v>
          </cell>
          <cell r="O751" t="str">
            <v>L2</v>
          </cell>
          <cell r="Q751">
            <v>0</v>
          </cell>
          <cell r="S751">
            <v>0</v>
          </cell>
          <cell r="U751">
            <v>101818.66</v>
          </cell>
          <cell r="W751">
            <v>25.83</v>
          </cell>
          <cell r="Y751">
            <v>22.07</v>
          </cell>
          <cell r="AA751">
            <v>0.14560000000000001</v>
          </cell>
          <cell r="AC751">
            <v>3.8699999999999998E-2</v>
          </cell>
          <cell r="AE751">
            <v>3940.38</v>
          </cell>
          <cell r="AG751">
            <v>14824.8</v>
          </cell>
        </row>
        <row r="752">
          <cell r="A752" t="str">
            <v>39000</v>
          </cell>
          <cell r="G752" t="str">
            <v>1983</v>
          </cell>
          <cell r="I752">
            <v>31147.64</v>
          </cell>
          <cell r="K752">
            <v>20988.51</v>
          </cell>
          <cell r="M752">
            <v>45</v>
          </cell>
          <cell r="N752" t="str">
            <v>-</v>
          </cell>
          <cell r="O752" t="str">
            <v>L2</v>
          </cell>
          <cell r="Q752">
            <v>0</v>
          </cell>
          <cell r="S752">
            <v>0</v>
          </cell>
          <cell r="U752">
            <v>20988.51</v>
          </cell>
          <cell r="W752">
            <v>26.48</v>
          </cell>
          <cell r="Y752">
            <v>22.49</v>
          </cell>
          <cell r="AA752">
            <v>0.1507</v>
          </cell>
          <cell r="AC752">
            <v>3.78E-2</v>
          </cell>
          <cell r="AE752">
            <v>793.37</v>
          </cell>
          <cell r="AG752">
            <v>3162.97</v>
          </cell>
        </row>
        <row r="753">
          <cell r="A753" t="str">
            <v>39000</v>
          </cell>
          <cell r="G753" t="str">
            <v>1984</v>
          </cell>
          <cell r="I753">
            <v>288556.78999999998</v>
          </cell>
          <cell r="K753">
            <v>195153.22</v>
          </cell>
          <cell r="M753">
            <v>45</v>
          </cell>
          <cell r="N753" t="str">
            <v>-</v>
          </cell>
          <cell r="O753" t="str">
            <v>L2</v>
          </cell>
          <cell r="Q753">
            <v>0</v>
          </cell>
          <cell r="S753">
            <v>0</v>
          </cell>
          <cell r="U753">
            <v>195153.22</v>
          </cell>
          <cell r="W753">
            <v>27.15</v>
          </cell>
          <cell r="Y753">
            <v>22.94</v>
          </cell>
          <cell r="AA753">
            <v>0.15509999999999999</v>
          </cell>
          <cell r="AC753">
            <v>3.6799999999999999E-2</v>
          </cell>
          <cell r="AE753">
            <v>7181.64</v>
          </cell>
          <cell r="AG753">
            <v>30268.26</v>
          </cell>
        </row>
        <row r="754">
          <cell r="A754" t="str">
            <v>39000</v>
          </cell>
          <cell r="G754" t="str">
            <v>1985</v>
          </cell>
          <cell r="I754">
            <v>270084.13</v>
          </cell>
          <cell r="K754">
            <v>184615.99</v>
          </cell>
          <cell r="M754">
            <v>45</v>
          </cell>
          <cell r="N754" t="str">
            <v>-</v>
          </cell>
          <cell r="O754" t="str">
            <v>L2</v>
          </cell>
          <cell r="Q754">
            <v>0</v>
          </cell>
          <cell r="S754">
            <v>0</v>
          </cell>
          <cell r="U754">
            <v>184615.99</v>
          </cell>
          <cell r="W754">
            <v>27.86</v>
          </cell>
          <cell r="Y754">
            <v>23.41</v>
          </cell>
          <cell r="AA754">
            <v>0.15970000000000001</v>
          </cell>
          <cell r="AC754">
            <v>3.5900000000000001E-2</v>
          </cell>
          <cell r="AE754">
            <v>6627.71</v>
          </cell>
          <cell r="AG754">
            <v>29483.17</v>
          </cell>
        </row>
        <row r="755">
          <cell r="A755" t="str">
            <v>39000</v>
          </cell>
          <cell r="G755" t="str">
            <v>1986</v>
          </cell>
          <cell r="I755">
            <v>336006.15</v>
          </cell>
          <cell r="K755">
            <v>229460.9</v>
          </cell>
          <cell r="M755">
            <v>45</v>
          </cell>
          <cell r="N755" t="str">
            <v>-</v>
          </cell>
          <cell r="O755" t="str">
            <v>L2</v>
          </cell>
          <cell r="Q755">
            <v>0</v>
          </cell>
          <cell r="S755">
            <v>0</v>
          </cell>
          <cell r="U755">
            <v>229460.9</v>
          </cell>
          <cell r="W755">
            <v>28.6</v>
          </cell>
          <cell r="Y755">
            <v>23.92</v>
          </cell>
          <cell r="AA755">
            <v>0.1636</v>
          </cell>
          <cell r="AC755">
            <v>3.5000000000000003E-2</v>
          </cell>
          <cell r="AE755">
            <v>8031.13</v>
          </cell>
          <cell r="AG755">
            <v>37539.800000000003</v>
          </cell>
        </row>
        <row r="756">
          <cell r="A756" t="str">
            <v>39000</v>
          </cell>
          <cell r="G756" t="str">
            <v>1987</v>
          </cell>
          <cell r="I756">
            <v>125131.82</v>
          </cell>
          <cell r="K756">
            <v>85167.53</v>
          </cell>
          <cell r="M756">
            <v>45</v>
          </cell>
          <cell r="N756" t="str">
            <v>-</v>
          </cell>
          <cell r="O756" t="str">
            <v>L2</v>
          </cell>
          <cell r="Q756">
            <v>0</v>
          </cell>
          <cell r="S756">
            <v>0</v>
          </cell>
          <cell r="U756">
            <v>85167.53</v>
          </cell>
          <cell r="W756">
            <v>29.37</v>
          </cell>
          <cell r="Y756">
            <v>24.46</v>
          </cell>
          <cell r="AA756">
            <v>0.16719999999999999</v>
          </cell>
          <cell r="AC756">
            <v>3.4000000000000002E-2</v>
          </cell>
          <cell r="AE756">
            <v>2895.7</v>
          </cell>
          <cell r="AG756">
            <v>14240.01</v>
          </cell>
        </row>
        <row r="757">
          <cell r="A757" t="str">
            <v>39000</v>
          </cell>
          <cell r="G757" t="str">
            <v>1988</v>
          </cell>
          <cell r="I757">
            <v>747662.03</v>
          </cell>
          <cell r="K757">
            <v>506966.54</v>
          </cell>
          <cell r="M757">
            <v>45</v>
          </cell>
          <cell r="N757" t="str">
            <v>-</v>
          </cell>
          <cell r="O757" t="str">
            <v>L2</v>
          </cell>
          <cell r="Q757">
            <v>0</v>
          </cell>
          <cell r="S757">
            <v>0</v>
          </cell>
          <cell r="U757">
            <v>506966.54</v>
          </cell>
          <cell r="W757">
            <v>30.16</v>
          </cell>
          <cell r="Y757">
            <v>25.02</v>
          </cell>
          <cell r="AA757">
            <v>0.1704</v>
          </cell>
          <cell r="AC757">
            <v>3.32E-2</v>
          </cell>
          <cell r="AE757">
            <v>16831.29</v>
          </cell>
          <cell r="AG757">
            <v>86387.1</v>
          </cell>
        </row>
        <row r="758">
          <cell r="A758" t="str">
            <v>39000</v>
          </cell>
          <cell r="G758" t="str">
            <v>1989</v>
          </cell>
          <cell r="I758">
            <v>11300702.68</v>
          </cell>
          <cell r="K758">
            <v>7663196.3600000003</v>
          </cell>
          <cell r="M758">
            <v>45</v>
          </cell>
          <cell r="N758" t="str">
            <v>-</v>
          </cell>
          <cell r="O758" t="str">
            <v>L2</v>
          </cell>
          <cell r="Q758">
            <v>0</v>
          </cell>
          <cell r="S758">
            <v>0</v>
          </cell>
          <cell r="U758">
            <v>7663196.3600000003</v>
          </cell>
          <cell r="W758">
            <v>30.97</v>
          </cell>
          <cell r="Y758">
            <v>25.62</v>
          </cell>
          <cell r="AA758">
            <v>0.17269999999999999</v>
          </cell>
          <cell r="AC758">
            <v>3.2300000000000002E-2</v>
          </cell>
          <cell r="AE758">
            <v>247521.24</v>
          </cell>
          <cell r="AG758">
            <v>1323434.01</v>
          </cell>
        </row>
        <row r="759">
          <cell r="A759" t="str">
            <v>39000</v>
          </cell>
          <cell r="G759" t="str">
            <v>1990</v>
          </cell>
          <cell r="I759">
            <v>207391.77</v>
          </cell>
          <cell r="K759">
            <v>140159.24</v>
          </cell>
          <cell r="M759">
            <v>45</v>
          </cell>
          <cell r="N759" t="str">
            <v>-</v>
          </cell>
          <cell r="O759" t="str">
            <v>L2</v>
          </cell>
          <cell r="Q759">
            <v>0</v>
          </cell>
          <cell r="S759">
            <v>0</v>
          </cell>
          <cell r="U759">
            <v>140159.24</v>
          </cell>
          <cell r="W759">
            <v>31.8</v>
          </cell>
          <cell r="Y759">
            <v>26.26</v>
          </cell>
          <cell r="AA759">
            <v>0.17419999999999999</v>
          </cell>
          <cell r="AC759">
            <v>3.1399999999999997E-2</v>
          </cell>
          <cell r="AE759">
            <v>4401</v>
          </cell>
          <cell r="AG759">
            <v>24415.74</v>
          </cell>
        </row>
        <row r="760">
          <cell r="A760" t="str">
            <v>39000</v>
          </cell>
          <cell r="G760" t="str">
            <v>1991</v>
          </cell>
          <cell r="I760">
            <v>867420.5</v>
          </cell>
          <cell r="K760">
            <v>585842.35</v>
          </cell>
          <cell r="M760">
            <v>45</v>
          </cell>
          <cell r="N760" t="str">
            <v>-</v>
          </cell>
          <cell r="O760" t="str">
            <v>L2</v>
          </cell>
          <cell r="Q760">
            <v>0</v>
          </cell>
          <cell r="S760">
            <v>0</v>
          </cell>
          <cell r="U760">
            <v>585842.35</v>
          </cell>
          <cell r="W760">
            <v>32.64</v>
          </cell>
          <cell r="Y760">
            <v>26.92</v>
          </cell>
          <cell r="AA760">
            <v>0.17519999999999999</v>
          </cell>
          <cell r="AC760">
            <v>3.0599999999999999E-2</v>
          </cell>
          <cell r="AE760">
            <v>17926.78</v>
          </cell>
          <cell r="AG760">
            <v>102639.58</v>
          </cell>
        </row>
        <row r="761">
          <cell r="A761" t="str">
            <v>39000</v>
          </cell>
          <cell r="G761" t="str">
            <v>1992</v>
          </cell>
          <cell r="I761">
            <v>1044260.73</v>
          </cell>
          <cell r="K761">
            <v>698265.91</v>
          </cell>
          <cell r="M761">
            <v>45</v>
          </cell>
          <cell r="N761" t="str">
            <v>-</v>
          </cell>
          <cell r="O761" t="str">
            <v>L2</v>
          </cell>
          <cell r="Q761">
            <v>0</v>
          </cell>
          <cell r="S761">
            <v>0</v>
          </cell>
          <cell r="U761">
            <v>698265.91</v>
          </cell>
          <cell r="W761">
            <v>33.5</v>
          </cell>
          <cell r="Y761">
            <v>27.62</v>
          </cell>
          <cell r="AA761">
            <v>0.17549999999999999</v>
          </cell>
          <cell r="AC761">
            <v>2.9899999999999999E-2</v>
          </cell>
          <cell r="AE761">
            <v>20878.150000000001</v>
          </cell>
          <cell r="AG761">
            <v>122545.67</v>
          </cell>
        </row>
        <row r="762">
          <cell r="A762" t="str">
            <v>39000</v>
          </cell>
          <cell r="G762" t="str">
            <v>1993</v>
          </cell>
          <cell r="I762">
            <v>1397485.4</v>
          </cell>
          <cell r="K762">
            <v>912895.45</v>
          </cell>
          <cell r="M762">
            <v>45</v>
          </cell>
          <cell r="N762" t="str">
            <v>-</v>
          </cell>
          <cell r="O762" t="str">
            <v>L2</v>
          </cell>
          <cell r="Q762">
            <v>0</v>
          </cell>
          <cell r="S762">
            <v>0</v>
          </cell>
          <cell r="U762">
            <v>912895.45</v>
          </cell>
          <cell r="W762">
            <v>34.369999999999997</v>
          </cell>
          <cell r="Y762">
            <v>28.35</v>
          </cell>
          <cell r="AA762">
            <v>0.17519999999999999</v>
          </cell>
          <cell r="AC762">
            <v>2.9100000000000001E-2</v>
          </cell>
          <cell r="AE762">
            <v>26565.26</v>
          </cell>
          <cell r="AG762">
            <v>159939.28</v>
          </cell>
        </row>
        <row r="763">
          <cell r="A763" t="str">
            <v>39000</v>
          </cell>
          <cell r="G763" t="str">
            <v>1994</v>
          </cell>
          <cell r="I763">
            <v>1738349.77</v>
          </cell>
          <cell r="K763">
            <v>1116085.3899999999</v>
          </cell>
          <cell r="M763">
            <v>45</v>
          </cell>
          <cell r="N763" t="str">
            <v>-</v>
          </cell>
          <cell r="O763" t="str">
            <v>L2</v>
          </cell>
          <cell r="Q763">
            <v>0</v>
          </cell>
          <cell r="S763">
            <v>0</v>
          </cell>
          <cell r="U763">
            <v>1116085.3899999999</v>
          </cell>
          <cell r="W763">
            <v>35.25</v>
          </cell>
          <cell r="Y763">
            <v>29.11</v>
          </cell>
          <cell r="AA763">
            <v>0.17419999999999999</v>
          </cell>
          <cell r="AC763">
            <v>2.8400000000000002E-2</v>
          </cell>
          <cell r="AE763">
            <v>31696.83</v>
          </cell>
          <cell r="AG763">
            <v>194422.07</v>
          </cell>
        </row>
        <row r="764">
          <cell r="A764" t="str">
            <v>39000</v>
          </cell>
          <cell r="G764" t="str">
            <v>1995</v>
          </cell>
          <cell r="I764">
            <v>1331686</v>
          </cell>
          <cell r="K764">
            <v>862164.08</v>
          </cell>
          <cell r="M764">
            <v>45</v>
          </cell>
          <cell r="N764" t="str">
            <v>-</v>
          </cell>
          <cell r="O764" t="str">
            <v>L2</v>
          </cell>
          <cell r="Q764">
            <v>0</v>
          </cell>
          <cell r="S764">
            <v>0</v>
          </cell>
          <cell r="U764">
            <v>862164.08</v>
          </cell>
          <cell r="W764">
            <v>36.15</v>
          </cell>
          <cell r="Y764">
            <v>29.89</v>
          </cell>
          <cell r="AA764">
            <v>0.17319999999999999</v>
          </cell>
          <cell r="AC764">
            <v>2.7699999999999999E-2</v>
          </cell>
          <cell r="AE764">
            <v>23881.95</v>
          </cell>
          <cell r="AG764">
            <v>149326.82</v>
          </cell>
        </row>
        <row r="765">
          <cell r="A765" t="str">
            <v>39000</v>
          </cell>
          <cell r="G765" t="str">
            <v>1996</v>
          </cell>
          <cell r="I765">
            <v>252619.43</v>
          </cell>
          <cell r="K765">
            <v>162380.13</v>
          </cell>
          <cell r="M765">
            <v>45</v>
          </cell>
          <cell r="N765" t="str">
            <v>-</v>
          </cell>
          <cell r="O765" t="str">
            <v>L2</v>
          </cell>
          <cell r="Q765">
            <v>0</v>
          </cell>
          <cell r="S765">
            <v>0</v>
          </cell>
          <cell r="U765">
            <v>162380.13</v>
          </cell>
          <cell r="W765">
            <v>37.07</v>
          </cell>
          <cell r="Y765">
            <v>30.7</v>
          </cell>
          <cell r="AA765">
            <v>0.17180000000000001</v>
          </cell>
          <cell r="AC765">
            <v>2.7E-2</v>
          </cell>
          <cell r="AE765">
            <v>4384.26</v>
          </cell>
          <cell r="AG765">
            <v>27896.91</v>
          </cell>
        </row>
        <row r="766">
          <cell r="A766" t="str">
            <v>39000</v>
          </cell>
          <cell r="G766" t="str">
            <v>1997</v>
          </cell>
          <cell r="I766">
            <v>229548.79</v>
          </cell>
          <cell r="K766">
            <v>145226.82</v>
          </cell>
          <cell r="M766">
            <v>45</v>
          </cell>
          <cell r="N766" t="str">
            <v>-</v>
          </cell>
          <cell r="O766" t="str">
            <v>L2</v>
          </cell>
          <cell r="Q766">
            <v>0</v>
          </cell>
          <cell r="S766">
            <v>0</v>
          </cell>
          <cell r="U766">
            <v>145226.82</v>
          </cell>
          <cell r="W766">
            <v>38</v>
          </cell>
          <cell r="Y766">
            <v>31.52</v>
          </cell>
          <cell r="AA766">
            <v>0.17050000000000001</v>
          </cell>
          <cell r="AC766">
            <v>2.63E-2</v>
          </cell>
          <cell r="AE766">
            <v>3819.47</v>
          </cell>
          <cell r="AG766">
            <v>24761.17</v>
          </cell>
        </row>
        <row r="767">
          <cell r="A767" t="str">
            <v>39000</v>
          </cell>
          <cell r="G767" t="str">
            <v>1998</v>
          </cell>
          <cell r="I767">
            <v>479945.27</v>
          </cell>
          <cell r="K767">
            <v>304365.51</v>
          </cell>
          <cell r="M767">
            <v>45</v>
          </cell>
          <cell r="N767" t="str">
            <v>-</v>
          </cell>
          <cell r="O767" t="str">
            <v>L2</v>
          </cell>
          <cell r="Q767">
            <v>0</v>
          </cell>
          <cell r="S767">
            <v>0</v>
          </cell>
          <cell r="U767">
            <v>304365.51</v>
          </cell>
          <cell r="W767">
            <v>38.94</v>
          </cell>
          <cell r="Y767">
            <v>32.36</v>
          </cell>
          <cell r="AA767">
            <v>0.16900000000000001</v>
          </cell>
          <cell r="AC767">
            <v>2.5700000000000001E-2</v>
          </cell>
          <cell r="AE767">
            <v>7822.19</v>
          </cell>
          <cell r="AG767">
            <v>51437.77</v>
          </cell>
        </row>
        <row r="768">
          <cell r="A768" t="str">
            <v>39000</v>
          </cell>
          <cell r="G768" t="str">
            <v>1999</v>
          </cell>
          <cell r="I768">
            <v>552134.78</v>
          </cell>
          <cell r="K768">
            <v>351123.73</v>
          </cell>
          <cell r="M768">
            <v>45</v>
          </cell>
          <cell r="N768" t="str">
            <v>-</v>
          </cell>
          <cell r="O768" t="str">
            <v>L2</v>
          </cell>
          <cell r="Q768">
            <v>0</v>
          </cell>
          <cell r="S768">
            <v>0</v>
          </cell>
          <cell r="U768">
            <v>351123.73</v>
          </cell>
          <cell r="W768">
            <v>39.9</v>
          </cell>
          <cell r="Y768">
            <v>33.21</v>
          </cell>
          <cell r="AA768">
            <v>0.16769999999999999</v>
          </cell>
          <cell r="AC768">
            <v>2.5100000000000001E-2</v>
          </cell>
          <cell r="AE768">
            <v>8813.2099999999991</v>
          </cell>
          <cell r="AG768">
            <v>58883.45</v>
          </cell>
        </row>
        <row r="769">
          <cell r="A769" t="str">
            <v>39000</v>
          </cell>
          <cell r="G769" t="str">
            <v>2000</v>
          </cell>
          <cell r="I769">
            <v>62695.1</v>
          </cell>
          <cell r="K769">
            <v>39285.449999999997</v>
          </cell>
          <cell r="M769">
            <v>45</v>
          </cell>
          <cell r="N769" t="str">
            <v>-</v>
          </cell>
          <cell r="O769" t="str">
            <v>L2</v>
          </cell>
          <cell r="Q769">
            <v>0</v>
          </cell>
          <cell r="S769">
            <v>0</v>
          </cell>
          <cell r="U769">
            <v>39285.449999999997</v>
          </cell>
          <cell r="W769">
            <v>40.869999999999997</v>
          </cell>
          <cell r="Y769">
            <v>34.08</v>
          </cell>
          <cell r="AA769">
            <v>0.1661</v>
          </cell>
          <cell r="AC769">
            <v>2.4500000000000001E-2</v>
          </cell>
          <cell r="AE769">
            <v>962.49</v>
          </cell>
          <cell r="AG769">
            <v>6525.31</v>
          </cell>
        </row>
        <row r="770">
          <cell r="A770" t="str">
            <v>Total 39000</v>
          </cell>
          <cell r="E770" t="str">
            <v>Total Public Improvements - Construction</v>
          </cell>
          <cell r="I770">
            <v>23441150.889999997</v>
          </cell>
          <cell r="K770">
            <v>16036107.360000001</v>
          </cell>
          <cell r="S770">
            <v>0</v>
          </cell>
          <cell r="U770">
            <v>16036107.360000001</v>
          </cell>
          <cell r="Y770">
            <v>22.81</v>
          </cell>
          <cell r="AA770">
            <v>0.16919999999999999</v>
          </cell>
          <cell r="AC770">
            <v>3.6400000000000002E-2</v>
          </cell>
          <cell r="AE770">
            <v>583960.48999999987</v>
          </cell>
          <cell r="AG770">
            <v>2713458.03</v>
          </cell>
        </row>
        <row r="772">
          <cell r="A772" t="str">
            <v>44000</v>
          </cell>
          <cell r="C772" t="str">
            <v>44</v>
          </cell>
          <cell r="E772" t="str">
            <v xml:space="preserve">Shop Machinery </v>
          </cell>
          <cell r="G772" t="str">
            <v>1951</v>
          </cell>
          <cell r="I772">
            <v>197.43</v>
          </cell>
          <cell r="K772">
            <v>0</v>
          </cell>
          <cell r="M772">
            <v>23</v>
          </cell>
          <cell r="N772" t="str">
            <v>-</v>
          </cell>
          <cell r="O772" t="str">
            <v xml:space="preserve">R1  </v>
          </cell>
          <cell r="Q772">
            <v>0</v>
          </cell>
          <cell r="S772">
            <v>0</v>
          </cell>
          <cell r="U772">
            <v>0</v>
          </cell>
          <cell r="W772">
            <v>0</v>
          </cell>
          <cell r="Y772">
            <v>0</v>
          </cell>
          <cell r="AA772">
            <v>0</v>
          </cell>
          <cell r="AC772">
            <v>0</v>
          </cell>
          <cell r="AE772">
            <v>0</v>
          </cell>
          <cell r="AG772">
            <v>0</v>
          </cell>
        </row>
        <row r="773">
          <cell r="A773" t="str">
            <v>44000</v>
          </cell>
          <cell r="G773" t="str">
            <v>1979</v>
          </cell>
          <cell r="I773">
            <v>10829.28</v>
          </cell>
          <cell r="K773">
            <v>0</v>
          </cell>
          <cell r="M773">
            <v>23</v>
          </cell>
          <cell r="N773" t="str">
            <v>-</v>
          </cell>
          <cell r="O773" t="str">
            <v xml:space="preserve">R1  </v>
          </cell>
          <cell r="Q773">
            <v>0</v>
          </cell>
          <cell r="S773">
            <v>0</v>
          </cell>
          <cell r="U773">
            <v>0</v>
          </cell>
          <cell r="W773">
            <v>0</v>
          </cell>
          <cell r="Y773">
            <v>0</v>
          </cell>
          <cell r="AA773">
            <v>0</v>
          </cell>
          <cell r="AC773">
            <v>0</v>
          </cell>
          <cell r="AE773">
            <v>0</v>
          </cell>
          <cell r="AG773">
            <v>0</v>
          </cell>
        </row>
        <row r="774">
          <cell r="A774" t="str">
            <v>44000</v>
          </cell>
          <cell r="G774" t="str">
            <v>1981</v>
          </cell>
          <cell r="I774">
            <v>1273899.26</v>
          </cell>
          <cell r="K774">
            <v>0</v>
          </cell>
          <cell r="M774">
            <v>23</v>
          </cell>
          <cell r="N774" t="str">
            <v>-</v>
          </cell>
          <cell r="O774" t="str">
            <v xml:space="preserve">R1  </v>
          </cell>
          <cell r="Q774">
            <v>0</v>
          </cell>
          <cell r="S774">
            <v>0</v>
          </cell>
          <cell r="U774">
            <v>0</v>
          </cell>
          <cell r="W774">
            <v>0</v>
          </cell>
          <cell r="Y774">
            <v>0</v>
          </cell>
          <cell r="AA774">
            <v>0</v>
          </cell>
          <cell r="AC774">
            <v>0</v>
          </cell>
          <cell r="AE774">
            <v>0</v>
          </cell>
          <cell r="AG774">
            <v>0</v>
          </cell>
        </row>
        <row r="775">
          <cell r="A775" t="str">
            <v>44000</v>
          </cell>
          <cell r="G775" t="str">
            <v>1982</v>
          </cell>
          <cell r="I775">
            <v>1451527.99</v>
          </cell>
          <cell r="K775">
            <v>0</v>
          </cell>
          <cell r="M775">
            <v>23</v>
          </cell>
          <cell r="N775" t="str">
            <v>-</v>
          </cell>
          <cell r="O775" t="str">
            <v xml:space="preserve">R1  </v>
          </cell>
          <cell r="Q775">
            <v>0</v>
          </cell>
          <cell r="S775">
            <v>0</v>
          </cell>
          <cell r="U775">
            <v>0</v>
          </cell>
          <cell r="W775">
            <v>0</v>
          </cell>
          <cell r="Y775">
            <v>0</v>
          </cell>
          <cell r="AA775">
            <v>0</v>
          </cell>
          <cell r="AC775">
            <v>0</v>
          </cell>
          <cell r="AE775">
            <v>0</v>
          </cell>
          <cell r="AG775">
            <v>0</v>
          </cell>
        </row>
        <row r="776">
          <cell r="A776" t="str">
            <v>44000</v>
          </cell>
          <cell r="G776" t="str">
            <v>1983</v>
          </cell>
          <cell r="I776">
            <v>98955.36</v>
          </cell>
          <cell r="K776">
            <v>0</v>
          </cell>
          <cell r="M776">
            <v>23</v>
          </cell>
          <cell r="N776" t="str">
            <v>-</v>
          </cell>
          <cell r="O776" t="str">
            <v xml:space="preserve">R1  </v>
          </cell>
          <cell r="Q776">
            <v>0</v>
          </cell>
          <cell r="S776">
            <v>0</v>
          </cell>
          <cell r="U776">
            <v>0</v>
          </cell>
          <cell r="W776">
            <v>0</v>
          </cell>
          <cell r="Y776">
            <v>0</v>
          </cell>
          <cell r="AA776">
            <v>0</v>
          </cell>
          <cell r="AC776">
            <v>0</v>
          </cell>
          <cell r="AE776">
            <v>0</v>
          </cell>
          <cell r="AG776">
            <v>0</v>
          </cell>
        </row>
        <row r="777">
          <cell r="A777" t="str">
            <v>44000</v>
          </cell>
          <cell r="G777" t="str">
            <v>1984</v>
          </cell>
          <cell r="I777">
            <v>578041.38</v>
          </cell>
          <cell r="K777">
            <v>0</v>
          </cell>
          <cell r="M777">
            <v>23</v>
          </cell>
          <cell r="N777" t="str">
            <v>-</v>
          </cell>
          <cell r="O777" t="str">
            <v xml:space="preserve">R1  </v>
          </cell>
          <cell r="Q777">
            <v>0</v>
          </cell>
          <cell r="S777">
            <v>0</v>
          </cell>
          <cell r="U777">
            <v>0</v>
          </cell>
          <cell r="W777">
            <v>0</v>
          </cell>
          <cell r="Y777">
            <v>0</v>
          </cell>
          <cell r="AA777">
            <v>0</v>
          </cell>
          <cell r="AC777">
            <v>0</v>
          </cell>
          <cell r="AE777">
            <v>0</v>
          </cell>
          <cell r="AG777">
            <v>0</v>
          </cell>
        </row>
        <row r="778">
          <cell r="A778" t="str">
            <v>44000</v>
          </cell>
          <cell r="G778" t="str">
            <v>1985</v>
          </cell>
          <cell r="I778">
            <v>134215.63</v>
          </cell>
          <cell r="K778">
            <v>385.22</v>
          </cell>
          <cell r="M778">
            <v>23</v>
          </cell>
          <cell r="N778" t="str">
            <v>-</v>
          </cell>
          <cell r="O778" t="str">
            <v xml:space="preserve">R1  </v>
          </cell>
          <cell r="Q778">
            <v>0</v>
          </cell>
          <cell r="S778">
            <v>0</v>
          </cell>
          <cell r="U778">
            <v>385.22</v>
          </cell>
          <cell r="W778">
            <v>10.42</v>
          </cell>
          <cell r="Y778">
            <v>6.83</v>
          </cell>
          <cell r="AA778">
            <v>0.34449999999999997</v>
          </cell>
          <cell r="AC778">
            <v>9.6000000000000002E-2</v>
          </cell>
          <cell r="AE778">
            <v>36.979999999999997</v>
          </cell>
          <cell r="AG778">
            <v>132.71</v>
          </cell>
        </row>
        <row r="779">
          <cell r="A779" t="str">
            <v>44000</v>
          </cell>
          <cell r="G779" t="str">
            <v>1986</v>
          </cell>
          <cell r="I779">
            <v>227238.8</v>
          </cell>
          <cell r="K779">
            <v>5324.7</v>
          </cell>
          <cell r="M779">
            <v>23</v>
          </cell>
          <cell r="N779" t="str">
            <v>-</v>
          </cell>
          <cell r="O779" t="str">
            <v xml:space="preserve">R1  </v>
          </cell>
          <cell r="Q779">
            <v>0</v>
          </cell>
          <cell r="S779">
            <v>0</v>
          </cell>
          <cell r="U779">
            <v>5324.7</v>
          </cell>
          <cell r="W779">
            <v>10.97</v>
          </cell>
          <cell r="Y779">
            <v>7.28</v>
          </cell>
          <cell r="AA779">
            <v>0.33639999999999998</v>
          </cell>
          <cell r="AC779">
            <v>9.1200000000000003E-2</v>
          </cell>
          <cell r="AE779">
            <v>485.61</v>
          </cell>
          <cell r="AG779">
            <v>1791.23</v>
          </cell>
        </row>
        <row r="780">
          <cell r="A780" t="str">
            <v>44000</v>
          </cell>
          <cell r="G780" t="str">
            <v>1987</v>
          </cell>
          <cell r="I780">
            <v>679769.22</v>
          </cell>
          <cell r="K780">
            <v>28122.799999999999</v>
          </cell>
          <cell r="M780">
            <v>23</v>
          </cell>
          <cell r="N780" t="str">
            <v>-</v>
          </cell>
          <cell r="O780" t="str">
            <v xml:space="preserve">R1  </v>
          </cell>
          <cell r="Q780">
            <v>0</v>
          </cell>
          <cell r="S780">
            <v>0</v>
          </cell>
          <cell r="U780">
            <v>28122.799999999999</v>
          </cell>
          <cell r="W780">
            <v>11.54</v>
          </cell>
          <cell r="Y780">
            <v>7.73</v>
          </cell>
          <cell r="AA780">
            <v>0.33019999999999999</v>
          </cell>
          <cell r="AC780">
            <v>8.6699999999999999E-2</v>
          </cell>
          <cell r="AE780">
            <v>2438.25</v>
          </cell>
          <cell r="AG780">
            <v>9286.15</v>
          </cell>
        </row>
        <row r="781">
          <cell r="A781" t="str">
            <v>44000</v>
          </cell>
          <cell r="G781" t="str">
            <v>1988</v>
          </cell>
          <cell r="I781">
            <v>612440.64</v>
          </cell>
          <cell r="K781">
            <v>35711.910000000003</v>
          </cell>
          <cell r="M781">
            <v>23</v>
          </cell>
          <cell r="N781" t="str">
            <v>-</v>
          </cell>
          <cell r="O781" t="str">
            <v xml:space="preserve">R1  </v>
          </cell>
          <cell r="Q781">
            <v>0</v>
          </cell>
          <cell r="S781">
            <v>0</v>
          </cell>
          <cell r="U781">
            <v>35711.910000000003</v>
          </cell>
          <cell r="W781">
            <v>12.12</v>
          </cell>
          <cell r="Y781">
            <v>8.2100000000000009</v>
          </cell>
          <cell r="AA781">
            <v>0.3226</v>
          </cell>
          <cell r="AC781">
            <v>8.2500000000000004E-2</v>
          </cell>
          <cell r="AE781">
            <v>2946.23</v>
          </cell>
          <cell r="AG781">
            <v>11520.66</v>
          </cell>
        </row>
        <row r="782">
          <cell r="A782" t="str">
            <v>44000</v>
          </cell>
          <cell r="G782" t="str">
            <v>1989</v>
          </cell>
          <cell r="I782">
            <v>669638.39</v>
          </cell>
          <cell r="K782">
            <v>48955.22</v>
          </cell>
          <cell r="M782">
            <v>23</v>
          </cell>
          <cell r="N782" t="str">
            <v>-</v>
          </cell>
          <cell r="O782" t="str">
            <v xml:space="preserve">R1  </v>
          </cell>
          <cell r="Q782">
            <v>0</v>
          </cell>
          <cell r="S782">
            <v>0</v>
          </cell>
          <cell r="U782">
            <v>48955.22</v>
          </cell>
          <cell r="W782">
            <v>12.71</v>
          </cell>
          <cell r="Y782">
            <v>8.69</v>
          </cell>
          <cell r="AA782">
            <v>0.31630000000000003</v>
          </cell>
          <cell r="AC782">
            <v>7.8700000000000006E-2</v>
          </cell>
          <cell r="AE782">
            <v>3852.78</v>
          </cell>
          <cell r="AG782">
            <v>15484.54</v>
          </cell>
        </row>
        <row r="783">
          <cell r="A783" t="str">
            <v>44000</v>
          </cell>
          <cell r="G783" t="str">
            <v>1990</v>
          </cell>
          <cell r="I783">
            <v>787259.62</v>
          </cell>
          <cell r="K783">
            <v>67848.41</v>
          </cell>
          <cell r="M783">
            <v>23</v>
          </cell>
          <cell r="N783" t="str">
            <v>-</v>
          </cell>
          <cell r="O783" t="str">
            <v xml:space="preserve">R1  </v>
          </cell>
          <cell r="Q783">
            <v>0</v>
          </cell>
          <cell r="S783">
            <v>0</v>
          </cell>
          <cell r="U783">
            <v>67848.41</v>
          </cell>
          <cell r="W783">
            <v>13.32</v>
          </cell>
          <cell r="Y783">
            <v>9.19</v>
          </cell>
          <cell r="AA783">
            <v>0.31009999999999999</v>
          </cell>
          <cell r="AC783">
            <v>7.51E-2</v>
          </cell>
          <cell r="AE783">
            <v>5095.42</v>
          </cell>
          <cell r="AG783">
            <v>21039.79</v>
          </cell>
        </row>
        <row r="784">
          <cell r="A784" t="str">
            <v>44000</v>
          </cell>
          <cell r="G784" t="str">
            <v>1991</v>
          </cell>
          <cell r="I784">
            <v>1143289.73</v>
          </cell>
          <cell r="K784">
            <v>111868.7</v>
          </cell>
          <cell r="M784">
            <v>23</v>
          </cell>
          <cell r="N784" t="str">
            <v>-</v>
          </cell>
          <cell r="O784" t="str">
            <v xml:space="preserve">R1  </v>
          </cell>
          <cell r="Q784">
            <v>0</v>
          </cell>
          <cell r="S784">
            <v>0</v>
          </cell>
          <cell r="U784">
            <v>111868.7</v>
          </cell>
          <cell r="W784">
            <v>13.95</v>
          </cell>
          <cell r="Y784">
            <v>9.7100000000000009</v>
          </cell>
          <cell r="AA784">
            <v>0.3039</v>
          </cell>
          <cell r="AC784">
            <v>7.17E-2</v>
          </cell>
          <cell r="AE784">
            <v>8020.99</v>
          </cell>
          <cell r="AG784">
            <v>33996.9</v>
          </cell>
        </row>
        <row r="785">
          <cell r="A785" t="str">
            <v>44000</v>
          </cell>
          <cell r="G785" t="str">
            <v>1992</v>
          </cell>
          <cell r="I785">
            <v>166046.85999999999</v>
          </cell>
          <cell r="K785">
            <v>18155.099999999999</v>
          </cell>
          <cell r="M785">
            <v>23</v>
          </cell>
          <cell r="N785" t="str">
            <v>-</v>
          </cell>
          <cell r="O785" t="str">
            <v xml:space="preserve">R1  </v>
          </cell>
          <cell r="Q785">
            <v>0</v>
          </cell>
          <cell r="S785">
            <v>0</v>
          </cell>
          <cell r="U785">
            <v>18155.099999999999</v>
          </cell>
          <cell r="W785">
            <v>14.58</v>
          </cell>
          <cell r="Y785">
            <v>10.24</v>
          </cell>
          <cell r="AA785">
            <v>0.29770000000000002</v>
          </cell>
          <cell r="AC785">
            <v>6.8599999999999994E-2</v>
          </cell>
          <cell r="AE785">
            <v>1245.44</v>
          </cell>
          <cell r="AG785">
            <v>5404.77</v>
          </cell>
        </row>
        <row r="786">
          <cell r="A786" t="str">
            <v>44000</v>
          </cell>
          <cell r="G786" t="str">
            <v>1993</v>
          </cell>
          <cell r="I786">
            <v>676042.76</v>
          </cell>
          <cell r="K786">
            <v>81542.2</v>
          </cell>
          <cell r="M786">
            <v>23</v>
          </cell>
          <cell r="N786" t="str">
            <v>-</v>
          </cell>
          <cell r="O786" t="str">
            <v xml:space="preserve">R1  </v>
          </cell>
          <cell r="Q786">
            <v>0</v>
          </cell>
          <cell r="S786">
            <v>0</v>
          </cell>
          <cell r="U786">
            <v>81542.2</v>
          </cell>
          <cell r="W786">
            <v>15.23</v>
          </cell>
          <cell r="Y786">
            <v>10.79</v>
          </cell>
          <cell r="AA786">
            <v>0.29149999999999998</v>
          </cell>
          <cell r="AC786">
            <v>6.5699999999999995E-2</v>
          </cell>
          <cell r="AE786">
            <v>5357.32</v>
          </cell>
          <cell r="AG786">
            <v>23769.55</v>
          </cell>
        </row>
        <row r="787">
          <cell r="A787" t="str">
            <v>44000</v>
          </cell>
          <cell r="G787" t="str">
            <v>1994</v>
          </cell>
          <cell r="I787">
            <v>186408.31</v>
          </cell>
          <cell r="K787">
            <v>24363.119999999999</v>
          </cell>
          <cell r="M787">
            <v>23</v>
          </cell>
          <cell r="N787" t="str">
            <v>-</v>
          </cell>
          <cell r="O787" t="str">
            <v xml:space="preserve">R1  </v>
          </cell>
          <cell r="Q787">
            <v>0</v>
          </cell>
          <cell r="S787">
            <v>0</v>
          </cell>
          <cell r="U787">
            <v>24363.119999999999</v>
          </cell>
          <cell r="W787">
            <v>15.88</v>
          </cell>
          <cell r="Y787">
            <v>11.35</v>
          </cell>
          <cell r="AA787">
            <v>0.2853</v>
          </cell>
          <cell r="AC787">
            <v>6.3E-2</v>
          </cell>
          <cell r="AE787">
            <v>1534.88</v>
          </cell>
          <cell r="AG787">
            <v>6950.8</v>
          </cell>
        </row>
        <row r="788">
          <cell r="A788" t="str">
            <v>44000</v>
          </cell>
          <cell r="G788" t="str">
            <v>1995</v>
          </cell>
          <cell r="I788">
            <v>604924.9</v>
          </cell>
          <cell r="K788">
            <v>84607.16</v>
          </cell>
          <cell r="M788">
            <v>23</v>
          </cell>
          <cell r="N788" t="str">
            <v>-</v>
          </cell>
          <cell r="O788" t="str">
            <v xml:space="preserve">R1  </v>
          </cell>
          <cell r="Q788">
            <v>0</v>
          </cell>
          <cell r="S788">
            <v>0</v>
          </cell>
          <cell r="U788">
            <v>84607.16</v>
          </cell>
          <cell r="W788">
            <v>16.55</v>
          </cell>
          <cell r="Y788">
            <v>11.92</v>
          </cell>
          <cell r="AA788">
            <v>0.27979999999999999</v>
          </cell>
          <cell r="AC788">
            <v>6.0400000000000002E-2</v>
          </cell>
          <cell r="AE788">
            <v>5110.2700000000004</v>
          </cell>
          <cell r="AG788">
            <v>23673.08</v>
          </cell>
        </row>
        <row r="789">
          <cell r="A789" t="str">
            <v>44000</v>
          </cell>
          <cell r="G789" t="str">
            <v>1996</v>
          </cell>
          <cell r="I789">
            <v>284611.90000000002</v>
          </cell>
          <cell r="K789">
            <v>42225.36</v>
          </cell>
          <cell r="M789">
            <v>23</v>
          </cell>
          <cell r="N789" t="str">
            <v>-</v>
          </cell>
          <cell r="O789" t="str">
            <v xml:space="preserve">R1  </v>
          </cell>
          <cell r="Q789">
            <v>0</v>
          </cell>
          <cell r="S789">
            <v>0</v>
          </cell>
          <cell r="U789">
            <v>42225.36</v>
          </cell>
          <cell r="W789">
            <v>17.22</v>
          </cell>
          <cell r="Y789">
            <v>12.51</v>
          </cell>
          <cell r="AA789">
            <v>0.27350000000000002</v>
          </cell>
          <cell r="AC789">
            <v>5.8099999999999999E-2</v>
          </cell>
          <cell r="AE789">
            <v>2453.29</v>
          </cell>
          <cell r="AG789">
            <v>11548.64</v>
          </cell>
        </row>
        <row r="790">
          <cell r="A790" t="str">
            <v>44000</v>
          </cell>
          <cell r="G790" t="str">
            <v>1997</v>
          </cell>
          <cell r="I790">
            <v>353494.15</v>
          </cell>
          <cell r="K790">
            <v>55644.65</v>
          </cell>
          <cell r="M790">
            <v>23</v>
          </cell>
          <cell r="N790" t="str">
            <v>-</v>
          </cell>
          <cell r="O790" t="str">
            <v xml:space="preserve">R1  </v>
          </cell>
          <cell r="Q790">
            <v>0</v>
          </cell>
          <cell r="S790">
            <v>0</v>
          </cell>
          <cell r="U790">
            <v>55644.65</v>
          </cell>
          <cell r="W790">
            <v>17.899999999999999</v>
          </cell>
          <cell r="Y790">
            <v>13.12</v>
          </cell>
          <cell r="AA790">
            <v>0.26700000000000002</v>
          </cell>
          <cell r="AC790">
            <v>5.5899999999999998E-2</v>
          </cell>
          <cell r="AE790">
            <v>3110.54</v>
          </cell>
          <cell r="AG790">
            <v>14857.12</v>
          </cell>
        </row>
        <row r="791">
          <cell r="A791" t="str">
            <v>44000</v>
          </cell>
          <cell r="G791" t="str">
            <v>1998</v>
          </cell>
          <cell r="I791">
            <v>898294.71</v>
          </cell>
          <cell r="K791">
            <v>149274.14000000001</v>
          </cell>
          <cell r="M791">
            <v>23</v>
          </cell>
          <cell r="N791" t="str">
            <v>-</v>
          </cell>
          <cell r="O791" t="str">
            <v xml:space="preserve">R1  </v>
          </cell>
          <cell r="Q791">
            <v>0</v>
          </cell>
          <cell r="S791">
            <v>0</v>
          </cell>
          <cell r="U791">
            <v>149274.14000000001</v>
          </cell>
          <cell r="W791">
            <v>18.59</v>
          </cell>
          <cell r="Y791">
            <v>13.74</v>
          </cell>
          <cell r="AA791">
            <v>0.26090000000000002</v>
          </cell>
          <cell r="AC791">
            <v>5.3800000000000001E-2</v>
          </cell>
          <cell r="AE791">
            <v>8030.95</v>
          </cell>
          <cell r="AG791">
            <v>38945.620000000003</v>
          </cell>
        </row>
        <row r="792">
          <cell r="A792" t="str">
            <v>44000</v>
          </cell>
          <cell r="G792" t="str">
            <v>1999</v>
          </cell>
          <cell r="I792">
            <v>830446.85</v>
          </cell>
          <cell r="K792">
            <v>145823.46</v>
          </cell>
          <cell r="M792">
            <v>23</v>
          </cell>
          <cell r="N792" t="str">
            <v>-</v>
          </cell>
          <cell r="O792" t="str">
            <v xml:space="preserve">R1  </v>
          </cell>
          <cell r="Q792">
            <v>0</v>
          </cell>
          <cell r="S792">
            <v>0</v>
          </cell>
          <cell r="U792">
            <v>145823.46</v>
          </cell>
          <cell r="W792">
            <v>19.28</v>
          </cell>
          <cell r="Y792">
            <v>14.37</v>
          </cell>
          <cell r="AA792">
            <v>0.25469999999999998</v>
          </cell>
          <cell r="AC792">
            <v>5.1900000000000002E-2</v>
          </cell>
          <cell r="AE792">
            <v>7568.24</v>
          </cell>
          <cell r="AG792">
            <v>37141.24</v>
          </cell>
        </row>
        <row r="793">
          <cell r="A793" t="str">
            <v>44000</v>
          </cell>
          <cell r="G793" t="str">
            <v>2000</v>
          </cell>
          <cell r="I793">
            <v>457878.97</v>
          </cell>
          <cell r="K793">
            <v>84124.45</v>
          </cell>
          <cell r="M793">
            <v>23</v>
          </cell>
          <cell r="N793" t="str">
            <v>-</v>
          </cell>
          <cell r="O793" t="str">
            <v xml:space="preserve">R1  </v>
          </cell>
          <cell r="Q793">
            <v>0</v>
          </cell>
          <cell r="S793">
            <v>0</v>
          </cell>
          <cell r="U793">
            <v>84124.45</v>
          </cell>
          <cell r="W793">
            <v>19.989999999999998</v>
          </cell>
          <cell r="Y793">
            <v>15.01</v>
          </cell>
          <cell r="AA793">
            <v>0.24909999999999999</v>
          </cell>
          <cell r="AC793">
            <v>0.05</v>
          </cell>
          <cell r="AE793">
            <v>4206.22</v>
          </cell>
          <cell r="AG793">
            <v>20955.400000000001</v>
          </cell>
        </row>
        <row r="794">
          <cell r="A794" t="str">
            <v>44000</v>
          </cell>
          <cell r="G794" t="str">
            <v>2001</v>
          </cell>
          <cell r="I794">
            <v>209763.61</v>
          </cell>
          <cell r="K794">
            <v>40706.239999999998</v>
          </cell>
          <cell r="M794">
            <v>23</v>
          </cell>
          <cell r="N794" t="str">
            <v>-</v>
          </cell>
          <cell r="O794" t="str">
            <v xml:space="preserve">R1  </v>
          </cell>
          <cell r="Q794">
            <v>0</v>
          </cell>
          <cell r="S794">
            <v>0</v>
          </cell>
          <cell r="U794">
            <v>40706.239999999998</v>
          </cell>
          <cell r="W794">
            <v>20.69</v>
          </cell>
          <cell r="Y794">
            <v>15.66</v>
          </cell>
          <cell r="AA794">
            <v>0.24310000000000001</v>
          </cell>
          <cell r="AC794">
            <v>4.8300000000000003E-2</v>
          </cell>
          <cell r="AE794">
            <v>1966.11</v>
          </cell>
          <cell r="AG794">
            <v>9895.69</v>
          </cell>
        </row>
        <row r="795">
          <cell r="A795" t="str">
            <v>Total 44000</v>
          </cell>
          <cell r="E795" t="str">
            <v>Total Shop Machinery</v>
          </cell>
          <cell r="I795">
            <v>12335215.75</v>
          </cell>
          <cell r="K795">
            <v>1024682.84</v>
          </cell>
          <cell r="S795">
            <v>0</v>
          </cell>
          <cell r="U795">
            <v>1024682.84</v>
          </cell>
          <cell r="Y795">
            <v>11.63</v>
          </cell>
          <cell r="AA795">
            <v>0.27950000000000003</v>
          </cell>
          <cell r="AC795">
            <v>6.1899999999999997E-2</v>
          </cell>
          <cell r="AE795">
            <v>63459.519999999997</v>
          </cell>
          <cell r="AG795">
            <v>286393.89</v>
          </cell>
        </row>
        <row r="797">
          <cell r="C797" t="str">
            <v>Total Road Property</v>
          </cell>
          <cell r="I797">
            <v>655580359.58000016</v>
          </cell>
          <cell r="K797">
            <v>2401602812.6699958</v>
          </cell>
          <cell r="S797">
            <v>0</v>
          </cell>
          <cell r="U797">
            <v>2401602812.6699958</v>
          </cell>
          <cell r="AC797">
            <v>1.9099999999999999E-2</v>
          </cell>
          <cell r="AE797">
            <v>45838780.86999996</v>
          </cell>
          <cell r="AG797">
            <v>171471319.54999992</v>
          </cell>
        </row>
        <row r="799">
          <cell r="C799" t="str">
            <v>Track Property</v>
          </cell>
        </row>
        <row r="800">
          <cell r="A800" t="str">
            <v>08110</v>
          </cell>
          <cell r="C800">
            <v>8.11</v>
          </cell>
          <cell r="E800" t="str">
            <v xml:space="preserve">Crossties - Wood - Density Class I </v>
          </cell>
          <cell r="G800" t="str">
            <v>1975</v>
          </cell>
          <cell r="I800">
            <v>53638.93</v>
          </cell>
          <cell r="K800">
            <v>25902.52</v>
          </cell>
          <cell r="M800">
            <v>23</v>
          </cell>
          <cell r="N800" t="str">
            <v>-</v>
          </cell>
          <cell r="O800" t="str">
            <v>S1</v>
          </cell>
          <cell r="Q800">
            <v>-20</v>
          </cell>
          <cell r="S800">
            <v>-10727.79</v>
          </cell>
          <cell r="U800">
            <v>36630.31</v>
          </cell>
          <cell r="W800">
            <v>5.03</v>
          </cell>
          <cell r="Y800">
            <v>2.65</v>
          </cell>
          <cell r="AA800">
            <v>0.47320000000000001</v>
          </cell>
          <cell r="AC800">
            <v>0.1988</v>
          </cell>
          <cell r="AE800">
            <v>7282.11</v>
          </cell>
          <cell r="AG800">
            <v>17333.46</v>
          </cell>
        </row>
        <row r="801">
          <cell r="A801" t="str">
            <v>08110</v>
          </cell>
          <cell r="G801" t="str">
            <v>1976</v>
          </cell>
          <cell r="I801">
            <v>287371.68</v>
          </cell>
          <cell r="K801">
            <v>150940.76999999999</v>
          </cell>
          <cell r="M801">
            <v>23</v>
          </cell>
          <cell r="N801" t="str">
            <v>-</v>
          </cell>
          <cell r="O801" t="str">
            <v>S1</v>
          </cell>
          <cell r="Q801">
            <v>-20</v>
          </cell>
          <cell r="S801">
            <v>-57474.34</v>
          </cell>
          <cell r="U801">
            <v>208415.11</v>
          </cell>
          <cell r="W801">
            <v>5.39</v>
          </cell>
          <cell r="Y801">
            <v>2.96</v>
          </cell>
          <cell r="AA801">
            <v>0.45079999999999998</v>
          </cell>
          <cell r="AC801">
            <v>0.1855</v>
          </cell>
          <cell r="AE801">
            <v>38661</v>
          </cell>
          <cell r="AG801">
            <v>93953.53</v>
          </cell>
        </row>
        <row r="802">
          <cell r="A802" t="str">
            <v>08110</v>
          </cell>
          <cell r="G802" t="str">
            <v>1977</v>
          </cell>
          <cell r="I802">
            <v>889960.66</v>
          </cell>
          <cell r="K802">
            <v>489735.97</v>
          </cell>
          <cell r="M802">
            <v>23</v>
          </cell>
          <cell r="N802" t="str">
            <v>-</v>
          </cell>
          <cell r="O802" t="str">
            <v>S1</v>
          </cell>
          <cell r="Q802">
            <v>-20</v>
          </cell>
          <cell r="S802">
            <v>-177992.13</v>
          </cell>
          <cell r="U802">
            <v>667728.1</v>
          </cell>
          <cell r="W802">
            <v>5.75</v>
          </cell>
          <cell r="Y802">
            <v>3.27</v>
          </cell>
          <cell r="AA802">
            <v>0.43130000000000002</v>
          </cell>
          <cell r="AC802">
            <v>0.1739</v>
          </cell>
          <cell r="AE802">
            <v>116117.92</v>
          </cell>
          <cell r="AG802">
            <v>287991.13</v>
          </cell>
        </row>
        <row r="803">
          <cell r="A803" t="str">
            <v>08110</v>
          </cell>
          <cell r="G803" t="str">
            <v>1978</v>
          </cell>
          <cell r="I803">
            <v>3724479.02</v>
          </cell>
          <cell r="K803">
            <v>2087508.81</v>
          </cell>
          <cell r="M803">
            <v>23</v>
          </cell>
          <cell r="N803" t="str">
            <v>-</v>
          </cell>
          <cell r="O803" t="str">
            <v>S1</v>
          </cell>
          <cell r="Q803">
            <v>-20</v>
          </cell>
          <cell r="S803">
            <v>-744895.8</v>
          </cell>
          <cell r="U803">
            <v>2832404.6100000003</v>
          </cell>
          <cell r="W803">
            <v>6.12</v>
          </cell>
          <cell r="Y803">
            <v>3.58</v>
          </cell>
          <cell r="AA803">
            <v>0.41499999999999998</v>
          </cell>
          <cell r="AC803">
            <v>0.16339999999999999</v>
          </cell>
          <cell r="AE803">
            <v>462814.91</v>
          </cell>
          <cell r="AG803">
            <v>1175447.9099999999</v>
          </cell>
        </row>
        <row r="804">
          <cell r="A804" t="str">
            <v>08110</v>
          </cell>
          <cell r="G804" t="str">
            <v>1979</v>
          </cell>
          <cell r="I804">
            <v>6028155.5599999996</v>
          </cell>
          <cell r="K804">
            <v>3337349.27</v>
          </cell>
          <cell r="M804">
            <v>23</v>
          </cell>
          <cell r="N804" t="str">
            <v>-</v>
          </cell>
          <cell r="O804" t="str">
            <v>S1</v>
          </cell>
          <cell r="Q804">
            <v>-20</v>
          </cell>
          <cell r="S804">
            <v>-1205631.1100000001</v>
          </cell>
          <cell r="U804">
            <v>4542980.38</v>
          </cell>
          <cell r="W804">
            <v>6.51</v>
          </cell>
          <cell r="Y804">
            <v>3.9</v>
          </cell>
          <cell r="AA804">
            <v>0.40089999999999998</v>
          </cell>
          <cell r="AC804">
            <v>0.15359999999999999</v>
          </cell>
          <cell r="AE804">
            <v>697801.79</v>
          </cell>
          <cell r="AG804">
            <v>1821280.83</v>
          </cell>
        </row>
        <row r="805">
          <cell r="A805" t="str">
            <v>08110</v>
          </cell>
          <cell r="G805" t="str">
            <v>1980</v>
          </cell>
          <cell r="I805">
            <v>2504198.9</v>
          </cell>
          <cell r="K805">
            <v>1345482.41</v>
          </cell>
          <cell r="M805">
            <v>23</v>
          </cell>
          <cell r="N805" t="str">
            <v>-</v>
          </cell>
          <cell r="O805" t="str">
            <v>S1</v>
          </cell>
          <cell r="Q805">
            <v>-20</v>
          </cell>
          <cell r="S805">
            <v>-500839.78</v>
          </cell>
          <cell r="U805">
            <v>1846322.19</v>
          </cell>
          <cell r="W805">
            <v>6.91</v>
          </cell>
          <cell r="Y805">
            <v>4.2300000000000004</v>
          </cell>
          <cell r="AA805">
            <v>0.38779999999999998</v>
          </cell>
          <cell r="AC805">
            <v>0.1447</v>
          </cell>
          <cell r="AE805">
            <v>267162.82</v>
          </cell>
          <cell r="AG805">
            <v>716003.75</v>
          </cell>
        </row>
        <row r="806">
          <cell r="A806" t="str">
            <v>08110</v>
          </cell>
          <cell r="G806" t="str">
            <v>1981</v>
          </cell>
          <cell r="I806">
            <v>5397054.1299999999</v>
          </cell>
          <cell r="K806">
            <v>2936279.56</v>
          </cell>
          <cell r="M806">
            <v>23</v>
          </cell>
          <cell r="N806" t="str">
            <v>-</v>
          </cell>
          <cell r="O806" t="str">
            <v>S1</v>
          </cell>
          <cell r="Q806">
            <v>-20</v>
          </cell>
          <cell r="S806">
            <v>-1079410.83</v>
          </cell>
          <cell r="U806">
            <v>4015690.39</v>
          </cell>
          <cell r="W806">
            <v>7.31</v>
          </cell>
          <cell r="Y806">
            <v>4.57</v>
          </cell>
          <cell r="AA806">
            <v>0.37480000000000002</v>
          </cell>
          <cell r="AC806">
            <v>0.1368</v>
          </cell>
          <cell r="AE806">
            <v>549346.44999999995</v>
          </cell>
          <cell r="AG806">
            <v>1505080.76</v>
          </cell>
        </row>
        <row r="807">
          <cell r="A807" t="str">
            <v>08110</v>
          </cell>
          <cell r="G807" t="str">
            <v>1982</v>
          </cell>
          <cell r="I807">
            <v>6251355.0499999998</v>
          </cell>
          <cell r="K807">
            <v>3478129.6</v>
          </cell>
          <cell r="M807">
            <v>23</v>
          </cell>
          <cell r="N807" t="str">
            <v>-</v>
          </cell>
          <cell r="O807" t="str">
            <v>S1</v>
          </cell>
          <cell r="Q807">
            <v>-20</v>
          </cell>
          <cell r="S807">
            <v>-1250271.01</v>
          </cell>
          <cell r="U807">
            <v>4728400.6100000003</v>
          </cell>
          <cell r="W807">
            <v>7.74</v>
          </cell>
          <cell r="Y807">
            <v>4.91</v>
          </cell>
          <cell r="AA807">
            <v>0.36559999999999998</v>
          </cell>
          <cell r="AC807">
            <v>0.12920000000000001</v>
          </cell>
          <cell r="AE807">
            <v>610909.36</v>
          </cell>
          <cell r="AG807">
            <v>1728703.26</v>
          </cell>
        </row>
        <row r="808">
          <cell r="A808" t="str">
            <v>08110</v>
          </cell>
          <cell r="G808" t="str">
            <v>1983</v>
          </cell>
          <cell r="I808">
            <v>5175279.37</v>
          </cell>
          <cell r="K808">
            <v>2918136.15</v>
          </cell>
          <cell r="M808">
            <v>23</v>
          </cell>
          <cell r="N808" t="str">
            <v>-</v>
          </cell>
          <cell r="O808" t="str">
            <v>S1</v>
          </cell>
          <cell r="Q808">
            <v>-20</v>
          </cell>
          <cell r="S808">
            <v>-1035055.87</v>
          </cell>
          <cell r="U808">
            <v>3953192.02</v>
          </cell>
          <cell r="W808">
            <v>8.17</v>
          </cell>
          <cell r="Y808">
            <v>5.27</v>
          </cell>
          <cell r="AA808">
            <v>0.35499999999999998</v>
          </cell>
          <cell r="AC808">
            <v>0.12239999999999999</v>
          </cell>
          <cell r="AE808">
            <v>483870.7</v>
          </cell>
          <cell r="AG808">
            <v>1403383.17</v>
          </cell>
        </row>
        <row r="809">
          <cell r="A809" t="str">
            <v>08110</v>
          </cell>
          <cell r="G809" t="str">
            <v>1984</v>
          </cell>
          <cell r="I809">
            <v>6259963.0300000003</v>
          </cell>
          <cell r="K809">
            <v>3523804.77</v>
          </cell>
          <cell r="M809">
            <v>23</v>
          </cell>
          <cell r="N809" t="str">
            <v>-</v>
          </cell>
          <cell r="O809" t="str">
            <v>S1</v>
          </cell>
          <cell r="Q809">
            <v>-20</v>
          </cell>
          <cell r="S809">
            <v>-1251992.6100000001</v>
          </cell>
          <cell r="U809">
            <v>4775797.38</v>
          </cell>
          <cell r="W809">
            <v>8.6199999999999992</v>
          </cell>
          <cell r="Y809">
            <v>5.63</v>
          </cell>
          <cell r="AA809">
            <v>0.34689999999999999</v>
          </cell>
          <cell r="AC809">
            <v>0.11600000000000001</v>
          </cell>
          <cell r="AE809">
            <v>553992.5</v>
          </cell>
          <cell r="AG809">
            <v>1656724.11</v>
          </cell>
        </row>
        <row r="810">
          <cell r="A810" t="str">
            <v>08110</v>
          </cell>
          <cell r="G810" t="str">
            <v>1985</v>
          </cell>
          <cell r="I810">
            <v>7680268.3600000003</v>
          </cell>
          <cell r="K810">
            <v>4559693.4800000004</v>
          </cell>
          <cell r="M810">
            <v>23</v>
          </cell>
          <cell r="N810" t="str">
            <v>-</v>
          </cell>
          <cell r="O810" t="str">
            <v>S1</v>
          </cell>
          <cell r="Q810">
            <v>-20</v>
          </cell>
          <cell r="S810">
            <v>-1536053.67</v>
          </cell>
          <cell r="U810">
            <v>6095747.1500000004</v>
          </cell>
          <cell r="W810">
            <v>9.09</v>
          </cell>
          <cell r="Y810">
            <v>6</v>
          </cell>
          <cell r="AA810">
            <v>0.33989999999999998</v>
          </cell>
          <cell r="AC810">
            <v>0.11</v>
          </cell>
          <cell r="AE810">
            <v>670532.18999999994</v>
          </cell>
          <cell r="AG810">
            <v>2071944.46</v>
          </cell>
        </row>
        <row r="811">
          <cell r="A811" t="str">
            <v>08110</v>
          </cell>
          <cell r="G811" t="str">
            <v>1986</v>
          </cell>
          <cell r="I811">
            <v>11018634.449999999</v>
          </cell>
          <cell r="K811">
            <v>6909240.7400000002</v>
          </cell>
          <cell r="M811">
            <v>23</v>
          </cell>
          <cell r="N811" t="str">
            <v>-</v>
          </cell>
          <cell r="O811" t="str">
            <v>S1</v>
          </cell>
          <cell r="Q811">
            <v>-20</v>
          </cell>
          <cell r="S811">
            <v>-2203726.89</v>
          </cell>
          <cell r="U811">
            <v>9112967.6300000008</v>
          </cell>
          <cell r="W811">
            <v>9.57</v>
          </cell>
          <cell r="Y811">
            <v>6.38</v>
          </cell>
          <cell r="AA811">
            <v>0.33329999999999999</v>
          </cell>
          <cell r="AC811">
            <v>0.1045</v>
          </cell>
          <cell r="AE811">
            <v>952305.12</v>
          </cell>
          <cell r="AG811">
            <v>3037352.11</v>
          </cell>
        </row>
        <row r="812">
          <cell r="A812" t="str">
            <v>08110</v>
          </cell>
          <cell r="G812" t="str">
            <v>1987</v>
          </cell>
          <cell r="I812">
            <v>9606252.7100000009</v>
          </cell>
          <cell r="K812">
            <v>6253516.21</v>
          </cell>
          <cell r="M812">
            <v>23</v>
          </cell>
          <cell r="N812" t="str">
            <v>-</v>
          </cell>
          <cell r="O812" t="str">
            <v>S1</v>
          </cell>
          <cell r="Q812">
            <v>-20</v>
          </cell>
          <cell r="S812">
            <v>-1921250.54</v>
          </cell>
          <cell r="U812">
            <v>8174766.75</v>
          </cell>
          <cell r="W812">
            <v>10.07</v>
          </cell>
          <cell r="Y812">
            <v>6.77</v>
          </cell>
          <cell r="AA812">
            <v>0.32769999999999999</v>
          </cell>
          <cell r="AC812">
            <v>9.9299999999999999E-2</v>
          </cell>
          <cell r="AE812">
            <v>811754.34</v>
          </cell>
          <cell r="AG812">
            <v>2678871.06</v>
          </cell>
        </row>
        <row r="813">
          <cell r="A813" t="str">
            <v>08110</v>
          </cell>
          <cell r="G813" t="str">
            <v>1988</v>
          </cell>
          <cell r="I813">
            <v>13590325.439999999</v>
          </cell>
          <cell r="K813">
            <v>9048226.2400000002</v>
          </cell>
          <cell r="M813">
            <v>23</v>
          </cell>
          <cell r="N813" t="str">
            <v>-</v>
          </cell>
          <cell r="O813" t="str">
            <v>S1</v>
          </cell>
          <cell r="Q813">
            <v>-20</v>
          </cell>
          <cell r="S813">
            <v>-2718065.09</v>
          </cell>
          <cell r="U813">
            <v>11766291.33</v>
          </cell>
          <cell r="W813">
            <v>10.6</v>
          </cell>
          <cell r="Y813">
            <v>7.18</v>
          </cell>
          <cell r="AA813">
            <v>0.3226</v>
          </cell>
          <cell r="AC813">
            <v>9.4299999999999995E-2</v>
          </cell>
          <cell r="AE813">
            <v>1109561.27</v>
          </cell>
          <cell r="AG813">
            <v>3795805.58</v>
          </cell>
        </row>
        <row r="814">
          <cell r="A814" t="str">
            <v>08110</v>
          </cell>
          <cell r="G814" t="str">
            <v>1989</v>
          </cell>
          <cell r="I814">
            <v>14291323.289999999</v>
          </cell>
          <cell r="K814">
            <v>9884635.9800000004</v>
          </cell>
          <cell r="M814">
            <v>23</v>
          </cell>
          <cell r="N814" t="str">
            <v>-</v>
          </cell>
          <cell r="O814" t="str">
            <v>S1</v>
          </cell>
          <cell r="Q814">
            <v>-20</v>
          </cell>
          <cell r="S814">
            <v>-2858264.66</v>
          </cell>
          <cell r="U814">
            <v>12742900.640000001</v>
          </cell>
          <cell r="W814">
            <v>11.14</v>
          </cell>
          <cell r="Y814">
            <v>7.59</v>
          </cell>
          <cell r="AA814">
            <v>0.31869999999999998</v>
          </cell>
          <cell r="AC814">
            <v>8.9800000000000005E-2</v>
          </cell>
          <cell r="AE814">
            <v>1144312.48</v>
          </cell>
          <cell r="AG814">
            <v>4061162.43</v>
          </cell>
        </row>
        <row r="815">
          <cell r="A815" t="str">
            <v>08110</v>
          </cell>
          <cell r="G815" t="str">
            <v>1990</v>
          </cell>
          <cell r="I815">
            <v>12922467.949999999</v>
          </cell>
          <cell r="K815">
            <v>9287872.1600000001</v>
          </cell>
          <cell r="M815">
            <v>23</v>
          </cell>
          <cell r="N815" t="str">
            <v>-</v>
          </cell>
          <cell r="O815" t="str">
            <v>S1</v>
          </cell>
          <cell r="Q815">
            <v>-20</v>
          </cell>
          <cell r="S815">
            <v>-2584493.59</v>
          </cell>
          <cell r="U815">
            <v>11872365.75</v>
          </cell>
          <cell r="W815">
            <v>11.71</v>
          </cell>
          <cell r="Y815">
            <v>8.02</v>
          </cell>
          <cell r="AA815">
            <v>0.31509999999999999</v>
          </cell>
          <cell r="AC815">
            <v>8.5400000000000004E-2</v>
          </cell>
          <cell r="AE815">
            <v>1013900.04</v>
          </cell>
          <cell r="AG815">
            <v>3740982.45</v>
          </cell>
        </row>
        <row r="816">
          <cell r="A816" t="str">
            <v>08110</v>
          </cell>
          <cell r="G816" t="str">
            <v>1991</v>
          </cell>
          <cell r="I816">
            <v>10252998.140000001</v>
          </cell>
          <cell r="K816">
            <v>7463461.8300000001</v>
          </cell>
          <cell r="M816">
            <v>23</v>
          </cell>
          <cell r="N816" t="str">
            <v>-</v>
          </cell>
          <cell r="O816" t="str">
            <v>S1</v>
          </cell>
          <cell r="Q816">
            <v>-20</v>
          </cell>
          <cell r="S816">
            <v>-2050599.63</v>
          </cell>
          <cell r="U816">
            <v>9514061.4600000009</v>
          </cell>
          <cell r="W816">
            <v>12.3</v>
          </cell>
          <cell r="Y816">
            <v>8.4700000000000006</v>
          </cell>
          <cell r="AA816">
            <v>0.31140000000000001</v>
          </cell>
          <cell r="AC816">
            <v>8.1299999999999997E-2</v>
          </cell>
          <cell r="AE816">
            <v>773493.2</v>
          </cell>
          <cell r="AG816">
            <v>2962678.74</v>
          </cell>
        </row>
        <row r="817">
          <cell r="A817" t="str">
            <v>08110</v>
          </cell>
          <cell r="G817" t="str">
            <v>1992</v>
          </cell>
          <cell r="I817">
            <v>9472418.9399999995</v>
          </cell>
          <cell r="K817">
            <v>7045738.3300000001</v>
          </cell>
          <cell r="M817">
            <v>23</v>
          </cell>
          <cell r="N817" t="str">
            <v>-</v>
          </cell>
          <cell r="O817" t="str">
            <v>S1</v>
          </cell>
          <cell r="Q817">
            <v>-20</v>
          </cell>
          <cell r="S817">
            <v>-1894483.79</v>
          </cell>
          <cell r="U817">
            <v>8940222.120000001</v>
          </cell>
          <cell r="W817">
            <v>12.91</v>
          </cell>
          <cell r="Y817">
            <v>8.93</v>
          </cell>
          <cell r="AA817">
            <v>0.30830000000000002</v>
          </cell>
          <cell r="AC817">
            <v>7.7499999999999999E-2</v>
          </cell>
          <cell r="AE817">
            <v>692867.21</v>
          </cell>
          <cell r="AG817">
            <v>2756270.48</v>
          </cell>
        </row>
        <row r="818">
          <cell r="A818" t="str">
            <v>08110</v>
          </cell>
          <cell r="G818" t="str">
            <v>1993</v>
          </cell>
          <cell r="I818">
            <v>8979117.0299999993</v>
          </cell>
          <cell r="K818">
            <v>6514602.2800000003</v>
          </cell>
          <cell r="M818">
            <v>23</v>
          </cell>
          <cell r="N818" t="str">
            <v>-</v>
          </cell>
          <cell r="O818" t="str">
            <v>S1</v>
          </cell>
          <cell r="Q818">
            <v>-20</v>
          </cell>
          <cell r="S818">
            <v>-1795823.41</v>
          </cell>
          <cell r="U818">
            <v>8310425.6900000004</v>
          </cell>
          <cell r="W818">
            <v>13.56</v>
          </cell>
          <cell r="Y818">
            <v>9.41</v>
          </cell>
          <cell r="AA818">
            <v>0.30599999999999999</v>
          </cell>
          <cell r="AC818">
            <v>7.3700000000000002E-2</v>
          </cell>
          <cell r="AE818">
            <v>612478.37</v>
          </cell>
          <cell r="AG818">
            <v>2542990.2599999998</v>
          </cell>
        </row>
        <row r="819">
          <cell r="A819" t="str">
            <v>08110</v>
          </cell>
          <cell r="G819" t="str">
            <v>1994</v>
          </cell>
          <cell r="I819">
            <v>15762705.24</v>
          </cell>
          <cell r="K819">
            <v>11920198.09</v>
          </cell>
          <cell r="M819">
            <v>23</v>
          </cell>
          <cell r="N819" t="str">
            <v>-</v>
          </cell>
          <cell r="O819" t="str">
            <v>S1</v>
          </cell>
          <cell r="Q819">
            <v>-20</v>
          </cell>
          <cell r="S819">
            <v>-3152541.05</v>
          </cell>
          <cell r="U819">
            <v>15072739.140000001</v>
          </cell>
          <cell r="W819">
            <v>14.23</v>
          </cell>
          <cell r="Y819">
            <v>9.9</v>
          </cell>
          <cell r="AA819">
            <v>0.30430000000000001</v>
          </cell>
          <cell r="AC819">
            <v>7.0300000000000001E-2</v>
          </cell>
          <cell r="AE819">
            <v>1059613.56</v>
          </cell>
          <cell r="AG819">
            <v>4586634.5199999996</v>
          </cell>
        </row>
        <row r="820">
          <cell r="A820" t="str">
            <v>08110</v>
          </cell>
          <cell r="G820" t="str">
            <v>1995</v>
          </cell>
          <cell r="I820">
            <v>12016360.210000001</v>
          </cell>
          <cell r="K820">
            <v>9266642.1400000006</v>
          </cell>
          <cell r="M820">
            <v>23</v>
          </cell>
          <cell r="N820" t="str">
            <v>-</v>
          </cell>
          <cell r="O820" t="str">
            <v>S1</v>
          </cell>
          <cell r="Q820">
            <v>-20</v>
          </cell>
          <cell r="S820">
            <v>-2403272.04</v>
          </cell>
          <cell r="U820">
            <v>11669914.18</v>
          </cell>
          <cell r="W820">
            <v>14.94</v>
          </cell>
          <cell r="Y820">
            <v>10.42</v>
          </cell>
          <cell r="AA820">
            <v>0.30249999999999999</v>
          </cell>
          <cell r="AC820">
            <v>6.6900000000000001E-2</v>
          </cell>
          <cell r="AE820">
            <v>780717.26</v>
          </cell>
          <cell r="AG820">
            <v>3530149.04</v>
          </cell>
        </row>
        <row r="821">
          <cell r="A821" t="str">
            <v>08110</v>
          </cell>
          <cell r="G821" t="str">
            <v>1996</v>
          </cell>
          <cell r="I821">
            <v>12251330.67</v>
          </cell>
          <cell r="K821">
            <v>9566783.0500000007</v>
          </cell>
          <cell r="M821">
            <v>23</v>
          </cell>
          <cell r="N821" t="str">
            <v>-</v>
          </cell>
          <cell r="O821" t="str">
            <v>S1</v>
          </cell>
          <cell r="Q821">
            <v>-20</v>
          </cell>
          <cell r="S821">
            <v>-2450266.13</v>
          </cell>
          <cell r="U821">
            <v>12017049.18</v>
          </cell>
          <cell r="W821">
            <v>15.68</v>
          </cell>
          <cell r="Y821">
            <v>10.96</v>
          </cell>
          <cell r="AA821">
            <v>0.30099999999999999</v>
          </cell>
          <cell r="AC821">
            <v>6.3799999999999996E-2</v>
          </cell>
          <cell r="AE821">
            <v>766687.74</v>
          </cell>
          <cell r="AG821">
            <v>3617131.8</v>
          </cell>
        </row>
        <row r="822">
          <cell r="A822" t="str">
            <v>08110</v>
          </cell>
          <cell r="G822" t="str">
            <v>1997</v>
          </cell>
          <cell r="I822">
            <v>3493277</v>
          </cell>
          <cell r="K822">
            <v>2763117.12</v>
          </cell>
          <cell r="M822">
            <v>23</v>
          </cell>
          <cell r="N822" t="str">
            <v>-</v>
          </cell>
          <cell r="O822" t="str">
            <v>S1</v>
          </cell>
          <cell r="Q822">
            <v>-20</v>
          </cell>
          <cell r="S822">
            <v>-698655.4</v>
          </cell>
          <cell r="U822">
            <v>3461772.52</v>
          </cell>
          <cell r="W822">
            <v>16.45</v>
          </cell>
          <cell r="Y822">
            <v>11.51</v>
          </cell>
          <cell r="AA822">
            <v>0.30030000000000001</v>
          </cell>
          <cell r="AC822">
            <v>6.08E-2</v>
          </cell>
          <cell r="AE822">
            <v>210475.77</v>
          </cell>
          <cell r="AG822">
            <v>1039570.29</v>
          </cell>
        </row>
        <row r="823">
          <cell r="A823" t="str">
            <v>08110</v>
          </cell>
          <cell r="G823" t="str">
            <v>1998</v>
          </cell>
          <cell r="I823">
            <v>20066296.850000001</v>
          </cell>
          <cell r="K823">
            <v>16369779.199999999</v>
          </cell>
          <cell r="M823">
            <v>23</v>
          </cell>
          <cell r="N823" t="str">
            <v>-</v>
          </cell>
          <cell r="O823" t="str">
            <v>S1</v>
          </cell>
          <cell r="Q823">
            <v>-20</v>
          </cell>
          <cell r="S823">
            <v>-4013259.37</v>
          </cell>
          <cell r="U823">
            <v>20383038.57</v>
          </cell>
          <cell r="W823">
            <v>17.27</v>
          </cell>
          <cell r="Y823">
            <v>12.1</v>
          </cell>
          <cell r="AA823">
            <v>0.2994</v>
          </cell>
          <cell r="AC823">
            <v>5.79E-2</v>
          </cell>
          <cell r="AE823">
            <v>1180177.93</v>
          </cell>
          <cell r="AG823">
            <v>6102681.75</v>
          </cell>
        </row>
        <row r="824">
          <cell r="A824" t="str">
            <v>08110</v>
          </cell>
          <cell r="G824" t="str">
            <v>1999</v>
          </cell>
          <cell r="I824">
            <v>8568531.5</v>
          </cell>
          <cell r="K824">
            <v>7457271.8700000001</v>
          </cell>
          <cell r="M824">
            <v>23</v>
          </cell>
          <cell r="N824" t="str">
            <v>-</v>
          </cell>
          <cell r="O824" t="str">
            <v>S1</v>
          </cell>
          <cell r="Q824">
            <v>-20</v>
          </cell>
          <cell r="S824">
            <v>-1713706.3</v>
          </cell>
          <cell r="U824">
            <v>9170978.1699999999</v>
          </cell>
          <cell r="W824">
            <v>18.11</v>
          </cell>
          <cell r="Y824">
            <v>12.7</v>
          </cell>
          <cell r="AA824">
            <v>0.29870000000000002</v>
          </cell>
          <cell r="AC824">
            <v>5.5199999999999999E-2</v>
          </cell>
          <cell r="AE824">
            <v>506237.99</v>
          </cell>
          <cell r="AG824">
            <v>2739371.18</v>
          </cell>
        </row>
        <row r="825">
          <cell r="A825" t="str">
            <v>08110</v>
          </cell>
          <cell r="G825" t="str">
            <v>2000</v>
          </cell>
          <cell r="I825">
            <v>6579978.4000000004</v>
          </cell>
          <cell r="K825">
            <v>5937573.3499999996</v>
          </cell>
          <cell r="M825">
            <v>23</v>
          </cell>
          <cell r="N825" t="str">
            <v>-</v>
          </cell>
          <cell r="O825" t="str">
            <v>S1</v>
          </cell>
          <cell r="Q825">
            <v>-20</v>
          </cell>
          <cell r="S825">
            <v>-1315995.68</v>
          </cell>
          <cell r="U825">
            <v>7253569.0299999993</v>
          </cell>
          <cell r="W825">
            <v>18.989999999999998</v>
          </cell>
          <cell r="Y825">
            <v>13.34</v>
          </cell>
          <cell r="AA825">
            <v>0.29749999999999999</v>
          </cell>
          <cell r="AC825">
            <v>5.2699999999999997E-2</v>
          </cell>
          <cell r="AE825">
            <v>382263.09</v>
          </cell>
          <cell r="AG825">
            <v>2157936.79</v>
          </cell>
        </row>
        <row r="826">
          <cell r="A826" t="str">
            <v>08110</v>
          </cell>
          <cell r="G826" t="str">
            <v>2001</v>
          </cell>
          <cell r="I826">
            <v>238134.9</v>
          </cell>
          <cell r="K826">
            <v>231852.57</v>
          </cell>
          <cell r="M826">
            <v>23</v>
          </cell>
          <cell r="N826" t="str">
            <v>-</v>
          </cell>
          <cell r="O826" t="str">
            <v>S1</v>
          </cell>
          <cell r="Q826">
            <v>-20</v>
          </cell>
          <cell r="S826">
            <v>-47626.98</v>
          </cell>
          <cell r="U826">
            <v>279479.55</v>
          </cell>
          <cell r="W826">
            <v>19.91</v>
          </cell>
          <cell r="Y826">
            <v>14.01</v>
          </cell>
          <cell r="AA826">
            <v>0.29630000000000001</v>
          </cell>
          <cell r="AC826">
            <v>5.0200000000000002E-2</v>
          </cell>
          <cell r="AE826">
            <v>14029.87</v>
          </cell>
          <cell r="AG826">
            <v>82809.789999999994</v>
          </cell>
        </row>
        <row r="827">
          <cell r="A827" t="str">
            <v>Total 08110</v>
          </cell>
          <cell r="E827" t="str">
            <v>Total Crossties - Wood - Density Class I</v>
          </cell>
          <cell r="I827">
            <v>213361877.41000003</v>
          </cell>
          <cell r="K827">
            <v>150773474.47</v>
          </cell>
          <cell r="S827">
            <v>-42672375.489999987</v>
          </cell>
          <cell r="U827">
            <v>193445849.96000001</v>
          </cell>
          <cell r="Y827">
            <v>7.99</v>
          </cell>
          <cell r="AA827">
            <v>0.32</v>
          </cell>
          <cell r="AC827">
            <v>0.10920000000000001</v>
          </cell>
          <cell r="AE827">
            <v>16469366.989999998</v>
          </cell>
          <cell r="AG827">
            <v>61910244.639999978</v>
          </cell>
        </row>
        <row r="829">
          <cell r="A829" t="str">
            <v>08120</v>
          </cell>
          <cell r="C829">
            <v>8.1199999999999992</v>
          </cell>
          <cell r="E829" t="str">
            <v>Crossties - Wood - Density Class II</v>
          </cell>
          <cell r="G829" t="str">
            <v>1975</v>
          </cell>
          <cell r="I829">
            <v>6921.11</v>
          </cell>
          <cell r="K829">
            <v>12621.23</v>
          </cell>
          <cell r="M829">
            <v>32</v>
          </cell>
          <cell r="N829" t="str">
            <v>-</v>
          </cell>
          <cell r="O829" t="str">
            <v xml:space="preserve">L2  </v>
          </cell>
          <cell r="Q829">
            <v>-25</v>
          </cell>
          <cell r="S829">
            <v>-1730.28</v>
          </cell>
          <cell r="U829">
            <v>14351.51</v>
          </cell>
          <cell r="W829">
            <v>13.14</v>
          </cell>
          <cell r="Y829">
            <v>11.37</v>
          </cell>
          <cell r="AA829">
            <v>0.13469999999999999</v>
          </cell>
          <cell r="AC829">
            <v>7.6100000000000001E-2</v>
          </cell>
          <cell r="AE829">
            <v>1092.1500000000001</v>
          </cell>
          <cell r="AG829">
            <v>1933.15</v>
          </cell>
        </row>
        <row r="830">
          <cell r="A830" t="str">
            <v>08120</v>
          </cell>
          <cell r="G830" t="str">
            <v>1976</v>
          </cell>
          <cell r="I830">
            <v>37080.15</v>
          </cell>
          <cell r="K830">
            <v>65872.639999999999</v>
          </cell>
          <cell r="M830">
            <v>32</v>
          </cell>
          <cell r="N830" t="str">
            <v>-</v>
          </cell>
          <cell r="O830" t="str">
            <v xml:space="preserve">L2  </v>
          </cell>
          <cell r="Q830">
            <v>-25</v>
          </cell>
          <cell r="S830">
            <v>-9270.0400000000009</v>
          </cell>
          <cell r="U830">
            <v>75142.679999999993</v>
          </cell>
          <cell r="W830">
            <v>13.4</v>
          </cell>
          <cell r="Y830">
            <v>11.61</v>
          </cell>
          <cell r="AA830">
            <v>0.1336</v>
          </cell>
          <cell r="AC830">
            <v>7.46E-2</v>
          </cell>
          <cell r="AE830">
            <v>5605.64</v>
          </cell>
          <cell r="AG830">
            <v>10039.06</v>
          </cell>
        </row>
        <row r="831">
          <cell r="A831" t="str">
            <v>08120</v>
          </cell>
          <cell r="G831" t="str">
            <v>1977</v>
          </cell>
          <cell r="I831">
            <v>114833.43</v>
          </cell>
          <cell r="K831">
            <v>193536.44</v>
          </cell>
          <cell r="M831">
            <v>32</v>
          </cell>
          <cell r="N831" t="str">
            <v>-</v>
          </cell>
          <cell r="O831" t="str">
            <v xml:space="preserve">L2  </v>
          </cell>
          <cell r="Q831">
            <v>-25</v>
          </cell>
          <cell r="S831">
            <v>-28708.36</v>
          </cell>
          <cell r="U831">
            <v>222244.8</v>
          </cell>
          <cell r="W831">
            <v>13.66</v>
          </cell>
          <cell r="Y831">
            <v>11.85</v>
          </cell>
          <cell r="AA831">
            <v>0.13250000000000001</v>
          </cell>
          <cell r="AC831">
            <v>7.3200000000000001E-2</v>
          </cell>
          <cell r="AE831">
            <v>16268.32</v>
          </cell>
          <cell r="AG831">
            <v>29447.439999999999</v>
          </cell>
        </row>
        <row r="832">
          <cell r="A832" t="str">
            <v>08120</v>
          </cell>
          <cell r="G832" t="str">
            <v>1978</v>
          </cell>
          <cell r="I832">
            <v>480577.1</v>
          </cell>
          <cell r="K832">
            <v>753816.32</v>
          </cell>
          <cell r="M832">
            <v>32</v>
          </cell>
          <cell r="N832" t="str">
            <v>-</v>
          </cell>
          <cell r="O832" t="str">
            <v xml:space="preserve">L2  </v>
          </cell>
          <cell r="Q832">
            <v>-25</v>
          </cell>
          <cell r="S832">
            <v>-120144.28</v>
          </cell>
          <cell r="U832">
            <v>873960.6</v>
          </cell>
          <cell r="W832">
            <v>13.94</v>
          </cell>
          <cell r="Y832">
            <v>12.09</v>
          </cell>
          <cell r="AA832">
            <v>0.13270000000000001</v>
          </cell>
          <cell r="AC832">
            <v>7.17E-2</v>
          </cell>
          <cell r="AE832">
            <v>62662.98</v>
          </cell>
          <cell r="AG832">
            <v>115974.57</v>
          </cell>
        </row>
        <row r="833">
          <cell r="A833" t="str">
            <v>08120</v>
          </cell>
          <cell r="G833" t="str">
            <v>1979</v>
          </cell>
          <cell r="I833">
            <v>777825.16</v>
          </cell>
          <cell r="K833">
            <v>1112912.3500000001</v>
          </cell>
          <cell r="M833">
            <v>32</v>
          </cell>
          <cell r="N833" t="str">
            <v>-</v>
          </cell>
          <cell r="O833" t="str">
            <v xml:space="preserve">L2  </v>
          </cell>
          <cell r="Q833">
            <v>-25</v>
          </cell>
          <cell r="S833">
            <v>-194456.29</v>
          </cell>
          <cell r="U833">
            <v>1307368.6400000001</v>
          </cell>
          <cell r="W833">
            <v>14.23</v>
          </cell>
          <cell r="Y833">
            <v>12.33</v>
          </cell>
          <cell r="AA833">
            <v>0.13350000000000001</v>
          </cell>
          <cell r="AC833">
            <v>7.0300000000000001E-2</v>
          </cell>
          <cell r="AE833">
            <v>91908.02</v>
          </cell>
          <cell r="AG833">
            <v>174533.71</v>
          </cell>
        </row>
        <row r="834">
          <cell r="A834" t="str">
            <v>08120</v>
          </cell>
          <cell r="G834" t="str">
            <v>1980</v>
          </cell>
          <cell r="I834">
            <v>323121.87</v>
          </cell>
          <cell r="K834">
            <v>416743.3</v>
          </cell>
          <cell r="M834">
            <v>32</v>
          </cell>
          <cell r="N834" t="str">
            <v>-</v>
          </cell>
          <cell r="O834" t="str">
            <v xml:space="preserve">L2  </v>
          </cell>
          <cell r="Q834">
            <v>-25</v>
          </cell>
          <cell r="S834">
            <v>-80780.47</v>
          </cell>
          <cell r="U834">
            <v>497523.77</v>
          </cell>
          <cell r="W834">
            <v>14.54</v>
          </cell>
          <cell r="Y834">
            <v>12.57</v>
          </cell>
          <cell r="AA834">
            <v>0.13550000000000001</v>
          </cell>
          <cell r="AC834">
            <v>6.88E-2</v>
          </cell>
          <cell r="AE834">
            <v>34229.64</v>
          </cell>
          <cell r="AG834">
            <v>67414.47</v>
          </cell>
        </row>
        <row r="835">
          <cell r="A835" t="str">
            <v>08120</v>
          </cell>
          <cell r="G835" t="str">
            <v>1981</v>
          </cell>
          <cell r="I835">
            <v>696392.86</v>
          </cell>
          <cell r="K835">
            <v>849667.2</v>
          </cell>
          <cell r="M835">
            <v>32</v>
          </cell>
          <cell r="N835" t="str">
            <v>-</v>
          </cell>
          <cell r="O835" t="str">
            <v xml:space="preserve">L2  </v>
          </cell>
          <cell r="Q835">
            <v>-25</v>
          </cell>
          <cell r="S835">
            <v>-174098.22</v>
          </cell>
          <cell r="U835">
            <v>1023765.4199999999</v>
          </cell>
          <cell r="W835">
            <v>14.87</v>
          </cell>
          <cell r="Y835">
            <v>12.82</v>
          </cell>
          <cell r="AA835">
            <v>0.13789999999999999</v>
          </cell>
          <cell r="AC835">
            <v>6.7199999999999996E-2</v>
          </cell>
          <cell r="AE835">
            <v>68797.039999999994</v>
          </cell>
          <cell r="AG835">
            <v>141177.25</v>
          </cell>
        </row>
        <row r="836">
          <cell r="A836" t="str">
            <v>08120</v>
          </cell>
          <cell r="G836" t="str">
            <v>1982</v>
          </cell>
          <cell r="I836">
            <v>806625.04</v>
          </cell>
          <cell r="K836">
            <v>945880.12</v>
          </cell>
          <cell r="M836">
            <v>32</v>
          </cell>
          <cell r="N836" t="str">
            <v>-</v>
          </cell>
          <cell r="O836" t="str">
            <v xml:space="preserve">L2  </v>
          </cell>
          <cell r="Q836">
            <v>-25</v>
          </cell>
          <cell r="S836">
            <v>-201656.26</v>
          </cell>
          <cell r="U836">
            <v>1147536.3799999999</v>
          </cell>
          <cell r="W836">
            <v>15.23</v>
          </cell>
          <cell r="Y836">
            <v>13.06</v>
          </cell>
          <cell r="AA836">
            <v>0.14249999999999999</v>
          </cell>
          <cell r="AC836">
            <v>6.5699999999999995E-2</v>
          </cell>
          <cell r="AE836">
            <v>75393.14</v>
          </cell>
          <cell r="AG836">
            <v>163523.93</v>
          </cell>
        </row>
        <row r="837">
          <cell r="A837" t="str">
            <v>08120</v>
          </cell>
          <cell r="G837" t="str">
            <v>1983</v>
          </cell>
          <cell r="I837">
            <v>667776.81000000006</v>
          </cell>
          <cell r="K837">
            <v>749032.24</v>
          </cell>
          <cell r="M837">
            <v>32</v>
          </cell>
          <cell r="N837" t="str">
            <v>-</v>
          </cell>
          <cell r="O837" t="str">
            <v xml:space="preserve">L2  </v>
          </cell>
          <cell r="Q837">
            <v>-25</v>
          </cell>
          <cell r="S837">
            <v>-166944.20000000001</v>
          </cell>
          <cell r="U837">
            <v>915976.44</v>
          </cell>
          <cell r="W837">
            <v>15.62</v>
          </cell>
          <cell r="Y837">
            <v>13.31</v>
          </cell>
          <cell r="AA837">
            <v>0.1479</v>
          </cell>
          <cell r="AC837">
            <v>6.4000000000000001E-2</v>
          </cell>
          <cell r="AE837">
            <v>58622.49</v>
          </cell>
          <cell r="AG837">
            <v>135472.92000000001</v>
          </cell>
        </row>
        <row r="838">
          <cell r="A838" t="str">
            <v>08120</v>
          </cell>
          <cell r="G838" t="str">
            <v>1984</v>
          </cell>
          <cell r="I838">
            <v>807735.75</v>
          </cell>
          <cell r="K838">
            <v>856947.4</v>
          </cell>
          <cell r="M838">
            <v>32</v>
          </cell>
          <cell r="N838" t="str">
            <v>-</v>
          </cell>
          <cell r="O838" t="str">
            <v xml:space="preserve">L2  </v>
          </cell>
          <cell r="Q838">
            <v>-25</v>
          </cell>
          <cell r="S838">
            <v>-201933.94</v>
          </cell>
          <cell r="U838">
            <v>1058881.3400000001</v>
          </cell>
          <cell r="W838">
            <v>16.04</v>
          </cell>
          <cell r="Y838">
            <v>13.57</v>
          </cell>
          <cell r="AA838">
            <v>0.154</v>
          </cell>
          <cell r="AC838">
            <v>6.2300000000000001E-2</v>
          </cell>
          <cell r="AE838">
            <v>65968.31</v>
          </cell>
          <cell r="AG838">
            <v>163067.73000000001</v>
          </cell>
        </row>
        <row r="839">
          <cell r="A839" t="str">
            <v>08120</v>
          </cell>
          <cell r="G839" t="str">
            <v>1985</v>
          </cell>
          <cell r="I839">
            <v>991000.63</v>
          </cell>
          <cell r="K839">
            <v>1055030.8899999999</v>
          </cell>
          <cell r="M839">
            <v>32</v>
          </cell>
          <cell r="N839" t="str">
            <v>-</v>
          </cell>
          <cell r="O839" t="str">
            <v xml:space="preserve">L2  </v>
          </cell>
          <cell r="Q839">
            <v>-25</v>
          </cell>
          <cell r="S839">
            <v>-247750.16</v>
          </cell>
          <cell r="U839">
            <v>1302781.0499999998</v>
          </cell>
          <cell r="W839">
            <v>16.489999999999998</v>
          </cell>
          <cell r="Y839">
            <v>13.85</v>
          </cell>
          <cell r="AA839">
            <v>0.16009999999999999</v>
          </cell>
          <cell r="AC839">
            <v>6.0600000000000001E-2</v>
          </cell>
          <cell r="AE839">
            <v>78948.53</v>
          </cell>
          <cell r="AG839">
            <v>208575.25</v>
          </cell>
        </row>
        <row r="840">
          <cell r="A840" t="str">
            <v>08120</v>
          </cell>
          <cell r="G840" t="str">
            <v>1986</v>
          </cell>
          <cell r="I840">
            <v>1421756.79</v>
          </cell>
          <cell r="K840">
            <v>1524737.17</v>
          </cell>
          <cell r="M840">
            <v>32</v>
          </cell>
          <cell r="N840" t="str">
            <v>-</v>
          </cell>
          <cell r="O840" t="str">
            <v xml:space="preserve">L2  </v>
          </cell>
          <cell r="Q840">
            <v>-25</v>
          </cell>
          <cell r="S840">
            <v>-355439.2</v>
          </cell>
          <cell r="U840">
            <v>1880176.3699999999</v>
          </cell>
          <cell r="W840">
            <v>16.989999999999998</v>
          </cell>
          <cell r="Y840">
            <v>14.13</v>
          </cell>
          <cell r="AA840">
            <v>0.16830000000000001</v>
          </cell>
          <cell r="AC840">
            <v>5.8900000000000001E-2</v>
          </cell>
          <cell r="AE840">
            <v>110742.39</v>
          </cell>
          <cell r="AG840">
            <v>316433.68</v>
          </cell>
        </row>
        <row r="841">
          <cell r="A841" t="str">
            <v>08120</v>
          </cell>
          <cell r="G841" t="str">
            <v>1987</v>
          </cell>
          <cell r="I841">
            <v>1239514.31</v>
          </cell>
          <cell r="K841">
            <v>1320984.74</v>
          </cell>
          <cell r="M841">
            <v>32</v>
          </cell>
          <cell r="N841" t="str">
            <v>-</v>
          </cell>
          <cell r="O841" t="str">
            <v xml:space="preserve">L2  </v>
          </cell>
          <cell r="Q841">
            <v>-25</v>
          </cell>
          <cell r="S841">
            <v>-309878.58</v>
          </cell>
          <cell r="U841">
            <v>1630863.32</v>
          </cell>
          <cell r="W841">
            <v>17.53</v>
          </cell>
          <cell r="Y841">
            <v>14.43</v>
          </cell>
          <cell r="AA841">
            <v>0.17680000000000001</v>
          </cell>
          <cell r="AC841">
            <v>5.7000000000000002E-2</v>
          </cell>
          <cell r="AE841">
            <v>92959.21</v>
          </cell>
          <cell r="AG841">
            <v>288336.63</v>
          </cell>
        </row>
        <row r="842">
          <cell r="A842" t="str">
            <v>08120</v>
          </cell>
          <cell r="G842" t="str">
            <v>1988</v>
          </cell>
          <cell r="I842">
            <v>1753587.31</v>
          </cell>
          <cell r="K842">
            <v>1836804.89</v>
          </cell>
          <cell r="M842">
            <v>32</v>
          </cell>
          <cell r="N842" t="str">
            <v>-</v>
          </cell>
          <cell r="O842" t="str">
            <v xml:space="preserve">L2  </v>
          </cell>
          <cell r="Q842">
            <v>-25</v>
          </cell>
          <cell r="S842">
            <v>-438396.83</v>
          </cell>
          <cell r="U842">
            <v>2275201.7199999997</v>
          </cell>
          <cell r="W842">
            <v>18.12</v>
          </cell>
          <cell r="Y842">
            <v>14.76</v>
          </cell>
          <cell r="AA842">
            <v>0.18540000000000001</v>
          </cell>
          <cell r="AC842">
            <v>5.5199999999999999E-2</v>
          </cell>
          <cell r="AE842">
            <v>125591.13</v>
          </cell>
          <cell r="AG842">
            <v>421822.4</v>
          </cell>
        </row>
        <row r="843">
          <cell r="A843" t="str">
            <v>08120</v>
          </cell>
          <cell r="G843" t="str">
            <v>1989</v>
          </cell>
          <cell r="I843">
            <v>1844038.48</v>
          </cell>
          <cell r="K843">
            <v>1931394.69</v>
          </cell>
          <cell r="M843">
            <v>32</v>
          </cell>
          <cell r="N843" t="str">
            <v>-</v>
          </cell>
          <cell r="O843" t="str">
            <v xml:space="preserve">L2  </v>
          </cell>
          <cell r="Q843">
            <v>-25</v>
          </cell>
          <cell r="S843">
            <v>-461009.62</v>
          </cell>
          <cell r="U843">
            <v>2392404.31</v>
          </cell>
          <cell r="W843">
            <v>18.75</v>
          </cell>
          <cell r="Y843">
            <v>15.11</v>
          </cell>
          <cell r="AA843">
            <v>0.19409999999999999</v>
          </cell>
          <cell r="AC843">
            <v>5.33E-2</v>
          </cell>
          <cell r="AE843">
            <v>127515.15</v>
          </cell>
          <cell r="AG843">
            <v>464365.68</v>
          </cell>
        </row>
        <row r="844">
          <cell r="A844" t="str">
            <v>08120</v>
          </cell>
          <cell r="G844" t="str">
            <v>1990</v>
          </cell>
          <cell r="I844">
            <v>1667412.3</v>
          </cell>
          <cell r="K844">
            <v>1754401.49</v>
          </cell>
          <cell r="M844">
            <v>32</v>
          </cell>
          <cell r="N844" t="str">
            <v>-</v>
          </cell>
          <cell r="O844" t="str">
            <v xml:space="preserve">L2  </v>
          </cell>
          <cell r="Q844">
            <v>-25</v>
          </cell>
          <cell r="S844">
            <v>-416853.08</v>
          </cell>
          <cell r="U844">
            <v>2171254.5699999998</v>
          </cell>
          <cell r="W844">
            <v>19.43</v>
          </cell>
          <cell r="Y844">
            <v>15.48</v>
          </cell>
          <cell r="AA844">
            <v>0.20330000000000001</v>
          </cell>
          <cell r="AC844">
            <v>5.1499999999999997E-2</v>
          </cell>
          <cell r="AE844">
            <v>111819.61</v>
          </cell>
          <cell r="AG844">
            <v>441416.05</v>
          </cell>
        </row>
        <row r="845">
          <cell r="A845" t="str">
            <v>08120</v>
          </cell>
          <cell r="G845" t="str">
            <v>1991</v>
          </cell>
          <cell r="I845">
            <v>1322965.18</v>
          </cell>
          <cell r="K845">
            <v>1366285.75</v>
          </cell>
          <cell r="M845">
            <v>32</v>
          </cell>
          <cell r="N845" t="str">
            <v>-</v>
          </cell>
          <cell r="O845" t="str">
            <v xml:space="preserve">L2  </v>
          </cell>
          <cell r="Q845">
            <v>-25</v>
          </cell>
          <cell r="S845">
            <v>-330741.3</v>
          </cell>
          <cell r="U845">
            <v>1697027.05</v>
          </cell>
          <cell r="W845">
            <v>20.149999999999999</v>
          </cell>
          <cell r="Y845">
            <v>15.89</v>
          </cell>
          <cell r="AA845">
            <v>0.2114</v>
          </cell>
          <cell r="AC845">
            <v>4.9599999999999998E-2</v>
          </cell>
          <cell r="AE845">
            <v>84172.54</v>
          </cell>
          <cell r="AG845">
            <v>358751.52</v>
          </cell>
        </row>
        <row r="846">
          <cell r="A846" t="str">
            <v>08120</v>
          </cell>
          <cell r="G846" t="str">
            <v>1992</v>
          </cell>
          <cell r="I846">
            <v>1222245.46</v>
          </cell>
          <cell r="K846">
            <v>1253118.8600000001</v>
          </cell>
          <cell r="M846">
            <v>32</v>
          </cell>
          <cell r="N846" t="str">
            <v>-</v>
          </cell>
          <cell r="O846" t="str">
            <v xml:space="preserve">L2  </v>
          </cell>
          <cell r="Q846">
            <v>-25</v>
          </cell>
          <cell r="S846">
            <v>-305561.37</v>
          </cell>
          <cell r="U846">
            <v>1558680.23</v>
          </cell>
          <cell r="W846">
            <v>20.92</v>
          </cell>
          <cell r="Y846">
            <v>16.34</v>
          </cell>
          <cell r="AA846">
            <v>0.21890000000000001</v>
          </cell>
          <cell r="AC846">
            <v>4.7800000000000002E-2</v>
          </cell>
          <cell r="AE846">
            <v>74504.91</v>
          </cell>
          <cell r="AG846">
            <v>341195.1</v>
          </cell>
        </row>
        <row r="847">
          <cell r="A847" t="str">
            <v>08120</v>
          </cell>
          <cell r="G847" t="str">
            <v>1993</v>
          </cell>
          <cell r="I847">
            <v>1158593.71</v>
          </cell>
          <cell r="K847">
            <v>1128966.07</v>
          </cell>
          <cell r="M847">
            <v>32</v>
          </cell>
          <cell r="N847" t="str">
            <v>-</v>
          </cell>
          <cell r="O847" t="str">
            <v xml:space="preserve">L2  </v>
          </cell>
          <cell r="Q847">
            <v>-25</v>
          </cell>
          <cell r="S847">
            <v>-289648.43</v>
          </cell>
          <cell r="U847">
            <v>1418614.5</v>
          </cell>
          <cell r="W847">
            <v>21.71</v>
          </cell>
          <cell r="Y847">
            <v>16.82</v>
          </cell>
          <cell r="AA847">
            <v>0.22520000000000001</v>
          </cell>
          <cell r="AC847">
            <v>4.6100000000000002E-2</v>
          </cell>
          <cell r="AE847">
            <v>65398.13</v>
          </cell>
          <cell r="AG847">
            <v>319471.99</v>
          </cell>
        </row>
        <row r="848">
          <cell r="A848" t="str">
            <v>08120</v>
          </cell>
          <cell r="G848" t="str">
            <v>1994</v>
          </cell>
          <cell r="I848">
            <v>2033893.88</v>
          </cell>
          <cell r="K848">
            <v>2016090.31</v>
          </cell>
          <cell r="M848">
            <v>32</v>
          </cell>
          <cell r="N848" t="str">
            <v>-</v>
          </cell>
          <cell r="O848" t="str">
            <v xml:space="preserve">L2  </v>
          </cell>
          <cell r="Q848">
            <v>-25</v>
          </cell>
          <cell r="S848">
            <v>-508473.47</v>
          </cell>
          <cell r="U848">
            <v>2524563.7800000003</v>
          </cell>
          <cell r="W848">
            <v>22.54</v>
          </cell>
          <cell r="Y848">
            <v>17.350000000000001</v>
          </cell>
          <cell r="AA848">
            <v>0.2303</v>
          </cell>
          <cell r="AC848">
            <v>4.4400000000000002E-2</v>
          </cell>
          <cell r="AE848">
            <v>112090.63</v>
          </cell>
          <cell r="AG848">
            <v>581407.04</v>
          </cell>
        </row>
        <row r="849">
          <cell r="A849" t="str">
            <v>08120</v>
          </cell>
          <cell r="G849" t="str">
            <v>1995</v>
          </cell>
          <cell r="I849">
            <v>1550495.37</v>
          </cell>
          <cell r="K849">
            <v>1534486.32</v>
          </cell>
          <cell r="M849">
            <v>32</v>
          </cell>
          <cell r="N849" t="str">
            <v>-</v>
          </cell>
          <cell r="O849" t="str">
            <v xml:space="preserve">L2  </v>
          </cell>
          <cell r="Q849">
            <v>-25</v>
          </cell>
          <cell r="S849">
            <v>-387623.84</v>
          </cell>
          <cell r="U849">
            <v>1922110.1600000001</v>
          </cell>
          <cell r="W849">
            <v>23.38</v>
          </cell>
          <cell r="Y849">
            <v>17.920000000000002</v>
          </cell>
          <cell r="AA849">
            <v>0.23350000000000001</v>
          </cell>
          <cell r="AC849">
            <v>4.2799999999999998E-2</v>
          </cell>
          <cell r="AE849">
            <v>82266.31</v>
          </cell>
          <cell r="AG849">
            <v>448812.72</v>
          </cell>
        </row>
        <row r="850">
          <cell r="A850" t="str">
            <v>08120</v>
          </cell>
          <cell r="G850" t="str">
            <v>1996</v>
          </cell>
          <cell r="I850">
            <v>1580814.09</v>
          </cell>
          <cell r="K850">
            <v>1554780.66</v>
          </cell>
          <cell r="M850">
            <v>32</v>
          </cell>
          <cell r="N850" t="str">
            <v>-</v>
          </cell>
          <cell r="O850" t="str">
            <v xml:space="preserve">L2  </v>
          </cell>
          <cell r="Q850">
            <v>-25</v>
          </cell>
          <cell r="S850">
            <v>-395203.52</v>
          </cell>
          <cell r="U850">
            <v>1949984.18</v>
          </cell>
          <cell r="W850">
            <v>24.24</v>
          </cell>
          <cell r="Y850">
            <v>18.54</v>
          </cell>
          <cell r="AA850">
            <v>0.2351</v>
          </cell>
          <cell r="AC850">
            <v>4.1300000000000003E-2</v>
          </cell>
          <cell r="AE850">
            <v>80534.350000000006</v>
          </cell>
          <cell r="AG850">
            <v>458441.28</v>
          </cell>
        </row>
        <row r="851">
          <cell r="A851" t="str">
            <v>08120</v>
          </cell>
          <cell r="G851" t="str">
            <v>1997</v>
          </cell>
          <cell r="I851">
            <v>450744.63</v>
          </cell>
          <cell r="K851">
            <v>441478.42</v>
          </cell>
          <cell r="M851">
            <v>32</v>
          </cell>
          <cell r="N851" t="str">
            <v>-</v>
          </cell>
          <cell r="O851" t="str">
            <v xml:space="preserve">L2  </v>
          </cell>
          <cell r="Q851">
            <v>-25</v>
          </cell>
          <cell r="S851">
            <v>-112686.16</v>
          </cell>
          <cell r="U851">
            <v>554164.57999999996</v>
          </cell>
          <cell r="W851">
            <v>25.13</v>
          </cell>
          <cell r="Y851">
            <v>19.2</v>
          </cell>
          <cell r="AA851">
            <v>0.23599999999999999</v>
          </cell>
          <cell r="AC851">
            <v>3.9800000000000002E-2</v>
          </cell>
          <cell r="AE851">
            <v>22055.75</v>
          </cell>
          <cell r="AG851">
            <v>130782.84</v>
          </cell>
        </row>
        <row r="852">
          <cell r="A852" t="str">
            <v>08120</v>
          </cell>
          <cell r="G852" t="str">
            <v>1998</v>
          </cell>
          <cell r="I852">
            <v>2589195.06</v>
          </cell>
          <cell r="K852">
            <v>2574602.44</v>
          </cell>
          <cell r="M852">
            <v>32</v>
          </cell>
          <cell r="N852" t="str">
            <v>-</v>
          </cell>
          <cell r="O852" t="str">
            <v xml:space="preserve">L2  </v>
          </cell>
          <cell r="Q852">
            <v>-25</v>
          </cell>
          <cell r="S852">
            <v>-647298.77</v>
          </cell>
          <cell r="U852">
            <v>3221901.21</v>
          </cell>
          <cell r="W852">
            <v>26.03</v>
          </cell>
          <cell r="Y852">
            <v>19.91</v>
          </cell>
          <cell r="AA852">
            <v>0.2351</v>
          </cell>
          <cell r="AC852">
            <v>3.8399999999999997E-2</v>
          </cell>
          <cell r="AE852">
            <v>123721.01</v>
          </cell>
          <cell r="AG852">
            <v>757468.97</v>
          </cell>
        </row>
        <row r="853">
          <cell r="A853" t="str">
            <v>08120</v>
          </cell>
          <cell r="G853" t="str">
            <v>1999</v>
          </cell>
          <cell r="I853">
            <v>1105615.03</v>
          </cell>
          <cell r="K853">
            <v>1156277.03</v>
          </cell>
          <cell r="M853">
            <v>32</v>
          </cell>
          <cell r="N853" t="str">
            <v>-</v>
          </cell>
          <cell r="O853" t="str">
            <v xml:space="preserve">L2  </v>
          </cell>
          <cell r="Q853">
            <v>-25</v>
          </cell>
          <cell r="S853">
            <v>-276403.76</v>
          </cell>
          <cell r="U853">
            <v>1432680.79</v>
          </cell>
          <cell r="W853">
            <v>26.96</v>
          </cell>
          <cell r="Y853">
            <v>20.66</v>
          </cell>
          <cell r="AA853">
            <v>0.23369999999999999</v>
          </cell>
          <cell r="AC853">
            <v>3.7100000000000001E-2</v>
          </cell>
          <cell r="AE853">
            <v>53152.46</v>
          </cell>
          <cell r="AG853">
            <v>334817.5</v>
          </cell>
        </row>
        <row r="854">
          <cell r="A854" t="str">
            <v>08120</v>
          </cell>
          <cell r="G854" t="str">
            <v>2000</v>
          </cell>
          <cell r="I854">
            <v>849027.98</v>
          </cell>
          <cell r="K854">
            <v>907793.6</v>
          </cell>
          <cell r="M854">
            <v>32</v>
          </cell>
          <cell r="N854" t="str">
            <v>-</v>
          </cell>
          <cell r="O854" t="str">
            <v xml:space="preserve">L2  </v>
          </cell>
          <cell r="Q854">
            <v>-25</v>
          </cell>
          <cell r="S854">
            <v>-212257</v>
          </cell>
          <cell r="U854">
            <v>1120050.6000000001</v>
          </cell>
          <cell r="W854">
            <v>27.9</v>
          </cell>
          <cell r="Y854">
            <v>21.44</v>
          </cell>
          <cell r="AA854">
            <v>0.23150000000000001</v>
          </cell>
          <cell r="AC854">
            <v>3.5799999999999998E-2</v>
          </cell>
          <cell r="AE854">
            <v>40097.81</v>
          </cell>
          <cell r="AG854">
            <v>259291.71</v>
          </cell>
        </row>
        <row r="855">
          <cell r="A855" t="str">
            <v>08120</v>
          </cell>
          <cell r="G855" t="str">
            <v>2001</v>
          </cell>
          <cell r="I855">
            <v>30727.03</v>
          </cell>
          <cell r="K855">
            <v>34975.550000000003</v>
          </cell>
          <cell r="M855">
            <v>32</v>
          </cell>
          <cell r="N855" t="str">
            <v>-</v>
          </cell>
          <cell r="O855" t="str">
            <v xml:space="preserve">L2  </v>
          </cell>
          <cell r="Q855">
            <v>-25</v>
          </cell>
          <cell r="S855">
            <v>-7681.76</v>
          </cell>
          <cell r="U855">
            <v>42657.310000000005</v>
          </cell>
          <cell r="W855">
            <v>28.87</v>
          </cell>
          <cell r="Y855">
            <v>22.26</v>
          </cell>
          <cell r="AA855">
            <v>0.22900000000000001</v>
          </cell>
          <cell r="AC855">
            <v>3.4599999999999999E-2</v>
          </cell>
          <cell r="AE855">
            <v>1475.94</v>
          </cell>
          <cell r="AG855">
            <v>9768.52</v>
          </cell>
        </row>
        <row r="856">
          <cell r="A856" t="str">
            <v>Total 08120</v>
          </cell>
          <cell r="E856" t="str">
            <v>Total Crossties - Wood - Density Class II</v>
          </cell>
          <cell r="I856">
            <v>27530516.520000003</v>
          </cell>
          <cell r="K856">
            <v>29349238.120000008</v>
          </cell>
          <cell r="S856">
            <v>-6882629.1899999995</v>
          </cell>
          <cell r="U856">
            <v>36231867.310000002</v>
          </cell>
          <cell r="Y856">
            <v>15.58</v>
          </cell>
          <cell r="AA856">
            <v>0.19719999999999999</v>
          </cell>
          <cell r="AC856">
            <v>6.3600000000000004E-2</v>
          </cell>
          <cell r="AE856">
            <v>1867593.59</v>
          </cell>
          <cell r="AG856">
            <v>7143743.1099999994</v>
          </cell>
        </row>
        <row r="858">
          <cell r="A858" t="str">
            <v>08140</v>
          </cell>
          <cell r="C858">
            <v>8.14</v>
          </cell>
          <cell r="E858" t="str">
            <v>Crossties - Wood - Density Class IV</v>
          </cell>
          <cell r="G858" t="str">
            <v>1975</v>
          </cell>
          <cell r="I858">
            <v>25954.240000000002</v>
          </cell>
          <cell r="K858">
            <v>38630.01</v>
          </cell>
          <cell r="M858">
            <v>40</v>
          </cell>
          <cell r="N858" t="str">
            <v>-</v>
          </cell>
          <cell r="O858" t="str">
            <v xml:space="preserve">S2  </v>
          </cell>
          <cell r="Q858">
            <v>-35</v>
          </cell>
          <cell r="S858">
            <v>-9083.98</v>
          </cell>
          <cell r="U858">
            <v>47713.990000000005</v>
          </cell>
          <cell r="W858">
            <v>15.29</v>
          </cell>
          <cell r="Y858">
            <v>11.6</v>
          </cell>
          <cell r="AA858">
            <v>0.24129999999999999</v>
          </cell>
          <cell r="AC858">
            <v>6.54E-2</v>
          </cell>
          <cell r="AE858">
            <v>3120.49</v>
          </cell>
          <cell r="AG858">
            <v>11513.39</v>
          </cell>
        </row>
        <row r="859">
          <cell r="A859" t="str">
            <v>08140</v>
          </cell>
          <cell r="G859" t="str">
            <v>1976</v>
          </cell>
          <cell r="I859">
            <v>139050.26999999999</v>
          </cell>
          <cell r="K859">
            <v>205278.5</v>
          </cell>
          <cell r="M859">
            <v>40</v>
          </cell>
          <cell r="N859" t="str">
            <v>-</v>
          </cell>
          <cell r="O859" t="str">
            <v xml:space="preserve">S2  </v>
          </cell>
          <cell r="Q859">
            <v>-35</v>
          </cell>
          <cell r="S859">
            <v>-48667.59</v>
          </cell>
          <cell r="U859">
            <v>253946.09</v>
          </cell>
          <cell r="W859">
            <v>15.87</v>
          </cell>
          <cell r="Y859">
            <v>12.06</v>
          </cell>
          <cell r="AA859">
            <v>0.24010000000000001</v>
          </cell>
          <cell r="AC859">
            <v>6.3E-2</v>
          </cell>
          <cell r="AE859">
            <v>15998.6</v>
          </cell>
          <cell r="AG859">
            <v>60972.46</v>
          </cell>
        </row>
        <row r="860">
          <cell r="A860" t="str">
            <v>08140</v>
          </cell>
          <cell r="G860" t="str">
            <v>1977</v>
          </cell>
          <cell r="I860">
            <v>430624.44</v>
          </cell>
          <cell r="K860">
            <v>613439.84</v>
          </cell>
          <cell r="M860">
            <v>40</v>
          </cell>
          <cell r="N860" t="str">
            <v>-</v>
          </cell>
          <cell r="O860" t="str">
            <v xml:space="preserve">S2  </v>
          </cell>
          <cell r="Q860">
            <v>-35</v>
          </cell>
          <cell r="S860">
            <v>-150718.54999999999</v>
          </cell>
          <cell r="U860">
            <v>764158.3899999999</v>
          </cell>
          <cell r="W860">
            <v>16.47</v>
          </cell>
          <cell r="Y860">
            <v>12.52</v>
          </cell>
          <cell r="AA860">
            <v>0.23980000000000001</v>
          </cell>
          <cell r="AC860">
            <v>6.0699999999999997E-2</v>
          </cell>
          <cell r="AE860">
            <v>46384.41</v>
          </cell>
          <cell r="AG860">
            <v>183245.18</v>
          </cell>
        </row>
        <row r="861">
          <cell r="A861" t="str">
            <v>08140</v>
          </cell>
          <cell r="G861" t="str">
            <v>1978</v>
          </cell>
          <cell r="I861">
            <v>1802160.19</v>
          </cell>
          <cell r="K861">
            <v>2431676.34</v>
          </cell>
          <cell r="M861">
            <v>40</v>
          </cell>
          <cell r="N861" t="str">
            <v>-</v>
          </cell>
          <cell r="O861" t="str">
            <v xml:space="preserve">S2  </v>
          </cell>
          <cell r="Q861">
            <v>-35</v>
          </cell>
          <cell r="S861">
            <v>-630756.06999999995</v>
          </cell>
          <cell r="U861">
            <v>3062432.4099999997</v>
          </cell>
          <cell r="W861">
            <v>17.09</v>
          </cell>
          <cell r="Y861">
            <v>13</v>
          </cell>
          <cell r="AA861">
            <v>0.23930000000000001</v>
          </cell>
          <cell r="AC861">
            <v>5.8500000000000003E-2</v>
          </cell>
          <cell r="AE861">
            <v>179152.3</v>
          </cell>
          <cell r="AG861">
            <v>732840.08</v>
          </cell>
        </row>
        <row r="862">
          <cell r="A862" t="str">
            <v>08140</v>
          </cell>
          <cell r="G862" t="str">
            <v>1979</v>
          </cell>
          <cell r="I862">
            <v>2916838.01</v>
          </cell>
          <cell r="K862">
            <v>3655567.29</v>
          </cell>
          <cell r="M862">
            <v>40</v>
          </cell>
          <cell r="N862" t="str">
            <v>-</v>
          </cell>
          <cell r="O862" t="str">
            <v xml:space="preserve">S2  </v>
          </cell>
          <cell r="Q862">
            <v>-35</v>
          </cell>
          <cell r="S862">
            <v>-1020893.3</v>
          </cell>
          <cell r="U862">
            <v>4676460.59</v>
          </cell>
          <cell r="W862">
            <v>17.72</v>
          </cell>
          <cell r="Y862">
            <v>13.5</v>
          </cell>
          <cell r="AA862">
            <v>0.23810000000000001</v>
          </cell>
          <cell r="AC862">
            <v>5.6399999999999999E-2</v>
          </cell>
          <cell r="AE862">
            <v>263752.38</v>
          </cell>
          <cell r="AG862">
            <v>1113465.27</v>
          </cell>
        </row>
        <row r="863">
          <cell r="A863" t="str">
            <v>08140</v>
          </cell>
          <cell r="G863" t="str">
            <v>1980</v>
          </cell>
          <cell r="I863">
            <v>1211704.3899999999</v>
          </cell>
          <cell r="K863">
            <v>1394454.79</v>
          </cell>
          <cell r="M863">
            <v>40</v>
          </cell>
          <cell r="N863" t="str">
            <v>-</v>
          </cell>
          <cell r="O863" t="str">
            <v xml:space="preserve">S2  </v>
          </cell>
          <cell r="Q863">
            <v>-35</v>
          </cell>
          <cell r="S863">
            <v>-424096.54</v>
          </cell>
          <cell r="U863">
            <v>1818551.33</v>
          </cell>
          <cell r="W863">
            <v>18.39</v>
          </cell>
          <cell r="Y863">
            <v>14.02</v>
          </cell>
          <cell r="AA863">
            <v>0.23760000000000001</v>
          </cell>
          <cell r="AC863">
            <v>5.4399999999999997E-2</v>
          </cell>
          <cell r="AE863">
            <v>98929.19</v>
          </cell>
          <cell r="AG863">
            <v>432087.8</v>
          </cell>
        </row>
        <row r="864">
          <cell r="A864" t="str">
            <v>08140</v>
          </cell>
          <cell r="G864" t="str">
            <v>1981</v>
          </cell>
          <cell r="I864">
            <v>2611467.5499999998</v>
          </cell>
          <cell r="K864">
            <v>2893007.46</v>
          </cell>
          <cell r="M864">
            <v>40</v>
          </cell>
          <cell r="N864" t="str">
            <v>-</v>
          </cell>
          <cell r="O864" t="str">
            <v xml:space="preserve">S2  </v>
          </cell>
          <cell r="Q864">
            <v>-35</v>
          </cell>
          <cell r="S864">
            <v>-914013.64</v>
          </cell>
          <cell r="U864">
            <v>3807021.1</v>
          </cell>
          <cell r="W864">
            <v>19.07</v>
          </cell>
          <cell r="Y864">
            <v>14.55</v>
          </cell>
          <cell r="AA864">
            <v>0.23699999999999999</v>
          </cell>
          <cell r="AC864">
            <v>5.2400000000000002E-2</v>
          </cell>
          <cell r="AE864">
            <v>199487.91</v>
          </cell>
          <cell r="AG864">
            <v>902264</v>
          </cell>
        </row>
        <row r="865">
          <cell r="A865" t="str">
            <v>08140</v>
          </cell>
          <cell r="G865" t="str">
            <v>1982</v>
          </cell>
          <cell r="I865">
            <v>3024837.34</v>
          </cell>
          <cell r="K865">
            <v>3280918.96</v>
          </cell>
          <cell r="M865">
            <v>40</v>
          </cell>
          <cell r="N865" t="str">
            <v>-</v>
          </cell>
          <cell r="O865" t="str">
            <v xml:space="preserve">S2  </v>
          </cell>
          <cell r="Q865">
            <v>-35</v>
          </cell>
          <cell r="S865">
            <v>-1058693.07</v>
          </cell>
          <cell r="U865">
            <v>4339612.03</v>
          </cell>
          <cell r="W865">
            <v>19.78</v>
          </cell>
          <cell r="Y865">
            <v>15.1</v>
          </cell>
          <cell r="AA865">
            <v>0.2366</v>
          </cell>
          <cell r="AC865">
            <v>5.0599999999999999E-2</v>
          </cell>
          <cell r="AE865">
            <v>219584.37</v>
          </cell>
          <cell r="AG865">
            <v>1026752.21</v>
          </cell>
        </row>
        <row r="866">
          <cell r="A866" t="str">
            <v>08140</v>
          </cell>
          <cell r="G866" t="str">
            <v>1983</v>
          </cell>
          <cell r="I866">
            <v>2504157.6</v>
          </cell>
          <cell r="K866">
            <v>2645508.4500000002</v>
          </cell>
          <cell r="M866">
            <v>40</v>
          </cell>
          <cell r="N866" t="str">
            <v>-</v>
          </cell>
          <cell r="O866" t="str">
            <v xml:space="preserve">S2  </v>
          </cell>
          <cell r="Q866">
            <v>-35</v>
          </cell>
          <cell r="S866">
            <v>-876455.16</v>
          </cell>
          <cell r="U866">
            <v>3521963.6100000003</v>
          </cell>
          <cell r="W866">
            <v>20.51</v>
          </cell>
          <cell r="Y866">
            <v>15.67</v>
          </cell>
          <cell r="AA866">
            <v>0.23599999999999999</v>
          </cell>
          <cell r="AC866">
            <v>4.8800000000000003E-2</v>
          </cell>
          <cell r="AE866">
            <v>171871.82</v>
          </cell>
          <cell r="AG866">
            <v>831183.41</v>
          </cell>
        </row>
        <row r="867">
          <cell r="A867" t="str">
            <v>08140</v>
          </cell>
          <cell r="G867" t="str">
            <v>1984</v>
          </cell>
          <cell r="I867">
            <v>3029002.47</v>
          </cell>
          <cell r="K867">
            <v>3080475.29</v>
          </cell>
          <cell r="M867">
            <v>40</v>
          </cell>
          <cell r="N867" t="str">
            <v>-</v>
          </cell>
          <cell r="O867" t="str">
            <v xml:space="preserve">S2  </v>
          </cell>
          <cell r="Q867">
            <v>-35</v>
          </cell>
          <cell r="S867">
            <v>-1060150.8600000001</v>
          </cell>
          <cell r="U867">
            <v>4140626.1500000004</v>
          </cell>
          <cell r="W867">
            <v>21.26</v>
          </cell>
          <cell r="Y867">
            <v>16.260000000000002</v>
          </cell>
          <cell r="AA867">
            <v>0.23519999999999999</v>
          </cell>
          <cell r="AC867">
            <v>4.7E-2</v>
          </cell>
          <cell r="AE867">
            <v>194609.43</v>
          </cell>
          <cell r="AG867">
            <v>973875.27</v>
          </cell>
        </row>
        <row r="868">
          <cell r="A868" t="str">
            <v>08140</v>
          </cell>
          <cell r="G868" t="str">
            <v>1985</v>
          </cell>
          <cell r="I868">
            <v>3716244.29</v>
          </cell>
          <cell r="K868">
            <v>3857541.99</v>
          </cell>
          <cell r="M868">
            <v>40</v>
          </cell>
          <cell r="N868" t="str">
            <v>-</v>
          </cell>
          <cell r="O868" t="str">
            <v xml:space="preserve">S2  </v>
          </cell>
          <cell r="Q868">
            <v>-35</v>
          </cell>
          <cell r="S868">
            <v>-1300685.5</v>
          </cell>
          <cell r="U868">
            <v>5158227.49</v>
          </cell>
          <cell r="W868">
            <v>22.03</v>
          </cell>
          <cell r="Y868">
            <v>16.88</v>
          </cell>
          <cell r="AA868">
            <v>0.23380000000000001</v>
          </cell>
          <cell r="AC868">
            <v>4.5400000000000003E-2</v>
          </cell>
          <cell r="AE868">
            <v>234183.53</v>
          </cell>
          <cell r="AG868">
            <v>1205993.5900000001</v>
          </cell>
        </row>
        <row r="869">
          <cell r="A869" t="str">
            <v>08140</v>
          </cell>
          <cell r="G869" t="str">
            <v>1986</v>
          </cell>
          <cell r="I869">
            <v>5331576.38</v>
          </cell>
          <cell r="K869">
            <v>5668416.3600000003</v>
          </cell>
          <cell r="M869">
            <v>40</v>
          </cell>
          <cell r="N869" t="str">
            <v>-</v>
          </cell>
          <cell r="O869" t="str">
            <v xml:space="preserve">S2  </v>
          </cell>
          <cell r="Q869">
            <v>-35</v>
          </cell>
          <cell r="S869">
            <v>-1866051.73</v>
          </cell>
          <cell r="U869">
            <v>7534468.0899999999</v>
          </cell>
          <cell r="W869">
            <v>22.83</v>
          </cell>
          <cell r="Y869">
            <v>17.510000000000002</v>
          </cell>
          <cell r="AA869">
            <v>0.23300000000000001</v>
          </cell>
          <cell r="AC869">
            <v>4.3799999999999999E-2</v>
          </cell>
          <cell r="AE869">
            <v>330009.7</v>
          </cell>
          <cell r="AG869">
            <v>1755531.06</v>
          </cell>
        </row>
        <row r="870">
          <cell r="A870" t="str">
            <v>08140</v>
          </cell>
          <cell r="G870" t="str">
            <v>1987</v>
          </cell>
          <cell r="I870">
            <v>4648168.54</v>
          </cell>
          <cell r="K870">
            <v>4987296.82</v>
          </cell>
          <cell r="M870">
            <v>40</v>
          </cell>
          <cell r="N870" t="str">
            <v>-</v>
          </cell>
          <cell r="O870" t="str">
            <v xml:space="preserve">S2  </v>
          </cell>
          <cell r="Q870">
            <v>-35</v>
          </cell>
          <cell r="S870">
            <v>-1626858.99</v>
          </cell>
          <cell r="U870">
            <v>6614155.8100000005</v>
          </cell>
          <cell r="W870">
            <v>23.65</v>
          </cell>
          <cell r="Y870">
            <v>18.16</v>
          </cell>
          <cell r="AA870">
            <v>0.2321</v>
          </cell>
          <cell r="AC870">
            <v>4.2299999999999997E-2</v>
          </cell>
          <cell r="AE870">
            <v>279778.78999999998</v>
          </cell>
          <cell r="AG870">
            <v>1535145.56</v>
          </cell>
        </row>
        <row r="871">
          <cell r="A871" t="str">
            <v>08140</v>
          </cell>
          <cell r="G871" t="str">
            <v>1988</v>
          </cell>
          <cell r="I871">
            <v>6575938.0999999996</v>
          </cell>
          <cell r="K871">
            <v>7033603.4199999999</v>
          </cell>
          <cell r="M871">
            <v>40</v>
          </cell>
          <cell r="N871" t="str">
            <v>-</v>
          </cell>
          <cell r="O871" t="str">
            <v xml:space="preserve">S2  </v>
          </cell>
          <cell r="Q871">
            <v>-35</v>
          </cell>
          <cell r="S871">
            <v>-2301578.34</v>
          </cell>
          <cell r="U871">
            <v>9335181.7599999998</v>
          </cell>
          <cell r="W871">
            <v>24.49</v>
          </cell>
          <cell r="Y871">
            <v>18.84</v>
          </cell>
          <cell r="AA871">
            <v>0.23069999999999999</v>
          </cell>
          <cell r="AC871">
            <v>4.0800000000000003E-2</v>
          </cell>
          <cell r="AE871">
            <v>380875.42</v>
          </cell>
          <cell r="AG871">
            <v>2153626.4300000002</v>
          </cell>
        </row>
        <row r="872">
          <cell r="A872" t="str">
            <v>08140</v>
          </cell>
          <cell r="G872" t="str">
            <v>1989</v>
          </cell>
          <cell r="I872">
            <v>6915129.2800000003</v>
          </cell>
          <cell r="K872">
            <v>7492886.2800000003</v>
          </cell>
          <cell r="M872">
            <v>40</v>
          </cell>
          <cell r="N872" t="str">
            <v>-</v>
          </cell>
          <cell r="O872" t="str">
            <v xml:space="preserve">S2  </v>
          </cell>
          <cell r="Q872">
            <v>-35</v>
          </cell>
          <cell r="S872">
            <v>-2420295.25</v>
          </cell>
          <cell r="U872">
            <v>9913181.5300000012</v>
          </cell>
          <cell r="W872">
            <v>25.36</v>
          </cell>
          <cell r="Y872">
            <v>19.54</v>
          </cell>
          <cell r="AA872">
            <v>0.22950000000000001</v>
          </cell>
          <cell r="AC872">
            <v>3.9399999999999998E-2</v>
          </cell>
          <cell r="AE872">
            <v>390579.35</v>
          </cell>
          <cell r="AG872">
            <v>2275075.16</v>
          </cell>
        </row>
        <row r="873">
          <cell r="A873" t="str">
            <v>08140</v>
          </cell>
          <cell r="G873" t="str">
            <v>1990</v>
          </cell>
          <cell r="I873">
            <v>6252782.5199999996</v>
          </cell>
          <cell r="K873">
            <v>6888390.8700000001</v>
          </cell>
          <cell r="M873">
            <v>40</v>
          </cell>
          <cell r="N873" t="str">
            <v>-</v>
          </cell>
          <cell r="O873" t="str">
            <v xml:space="preserve">S2  </v>
          </cell>
          <cell r="Q873">
            <v>-35</v>
          </cell>
          <cell r="S873">
            <v>-2188473.88</v>
          </cell>
          <cell r="U873">
            <v>9076864.75</v>
          </cell>
          <cell r="W873">
            <v>26.24</v>
          </cell>
          <cell r="Y873">
            <v>20.260000000000002</v>
          </cell>
          <cell r="AA873">
            <v>0.22789999999999999</v>
          </cell>
          <cell r="AC873">
            <v>3.8100000000000002E-2</v>
          </cell>
          <cell r="AE873">
            <v>345828.55</v>
          </cell>
          <cell r="AG873">
            <v>2068617.48</v>
          </cell>
        </row>
        <row r="874">
          <cell r="A874" t="str">
            <v>08140</v>
          </cell>
          <cell r="G874" t="str">
            <v>1991</v>
          </cell>
          <cell r="I874">
            <v>4961108.6500000004</v>
          </cell>
          <cell r="K874">
            <v>5419587</v>
          </cell>
          <cell r="M874">
            <v>40</v>
          </cell>
          <cell r="N874" t="str">
            <v>-</v>
          </cell>
          <cell r="O874" t="str">
            <v xml:space="preserve">S2  </v>
          </cell>
          <cell r="Q874">
            <v>-35</v>
          </cell>
          <cell r="S874">
            <v>-1736388.03</v>
          </cell>
          <cell r="U874">
            <v>7155975.0300000003</v>
          </cell>
          <cell r="W874">
            <v>27.14</v>
          </cell>
          <cell r="Y874">
            <v>21.01</v>
          </cell>
          <cell r="AA874">
            <v>0.22589999999999999</v>
          </cell>
          <cell r="AC874">
            <v>3.6799999999999999E-2</v>
          </cell>
          <cell r="AE874">
            <v>263339.88</v>
          </cell>
          <cell r="AG874">
            <v>1616534.76</v>
          </cell>
        </row>
        <row r="875">
          <cell r="A875" t="str">
            <v>08140</v>
          </cell>
          <cell r="G875" t="str">
            <v>1992</v>
          </cell>
          <cell r="I875">
            <v>4583410.5199999996</v>
          </cell>
          <cell r="K875">
            <v>5008679.1100000003</v>
          </cell>
          <cell r="M875">
            <v>40</v>
          </cell>
          <cell r="N875" t="str">
            <v>-</v>
          </cell>
          <cell r="O875" t="str">
            <v xml:space="preserve">S2  </v>
          </cell>
          <cell r="Q875">
            <v>-35</v>
          </cell>
          <cell r="S875">
            <v>-1604193.68</v>
          </cell>
          <cell r="U875">
            <v>6612872.79</v>
          </cell>
          <cell r="W875">
            <v>28.06</v>
          </cell>
          <cell r="Y875">
            <v>21.77</v>
          </cell>
          <cell r="AA875">
            <v>0.22420000000000001</v>
          </cell>
          <cell r="AC875">
            <v>3.56E-2</v>
          </cell>
          <cell r="AE875">
            <v>235418.27</v>
          </cell>
          <cell r="AG875">
            <v>1482606.08</v>
          </cell>
        </row>
        <row r="876">
          <cell r="A876" t="str">
            <v>08140</v>
          </cell>
          <cell r="G876" t="str">
            <v>1993</v>
          </cell>
          <cell r="I876">
            <v>4344716.99</v>
          </cell>
          <cell r="K876">
            <v>4542745.8</v>
          </cell>
          <cell r="M876">
            <v>40</v>
          </cell>
          <cell r="N876" t="str">
            <v>-</v>
          </cell>
          <cell r="O876" t="str">
            <v xml:space="preserve">S2  </v>
          </cell>
          <cell r="Q876">
            <v>-35</v>
          </cell>
          <cell r="S876">
            <v>-1520650.95</v>
          </cell>
          <cell r="U876">
            <v>6063396.75</v>
          </cell>
          <cell r="W876">
            <v>29</v>
          </cell>
          <cell r="Y876">
            <v>22.56</v>
          </cell>
          <cell r="AA876">
            <v>0.22209999999999999</v>
          </cell>
          <cell r="AC876">
            <v>3.4500000000000003E-2</v>
          </cell>
          <cell r="AE876">
            <v>209187.19</v>
          </cell>
          <cell r="AG876">
            <v>1346680.42</v>
          </cell>
        </row>
        <row r="877">
          <cell r="A877" t="str">
            <v>08140</v>
          </cell>
          <cell r="G877" t="str">
            <v>1994</v>
          </cell>
          <cell r="I877">
            <v>7627085.4900000002</v>
          </cell>
          <cell r="K877">
            <v>8150294.8099999996</v>
          </cell>
          <cell r="M877">
            <v>40</v>
          </cell>
          <cell r="N877" t="str">
            <v>-</v>
          </cell>
          <cell r="O877" t="str">
            <v xml:space="preserve">S2  </v>
          </cell>
          <cell r="Q877">
            <v>-35</v>
          </cell>
          <cell r="S877">
            <v>-2669479.92</v>
          </cell>
          <cell r="U877">
            <v>10819774.73</v>
          </cell>
          <cell r="W877">
            <v>29.95</v>
          </cell>
          <cell r="Y877">
            <v>23.38</v>
          </cell>
          <cell r="AA877">
            <v>0.21940000000000001</v>
          </cell>
          <cell r="AC877">
            <v>3.3399999999999999E-2</v>
          </cell>
          <cell r="AE877">
            <v>361380.48</v>
          </cell>
          <cell r="AG877">
            <v>2373858.58</v>
          </cell>
        </row>
        <row r="878">
          <cell r="A878" t="str">
            <v>08140</v>
          </cell>
          <cell r="G878" t="str">
            <v>1995</v>
          </cell>
          <cell r="I878">
            <v>5814345.0099999998</v>
          </cell>
          <cell r="K878">
            <v>6219280.0899999999</v>
          </cell>
          <cell r="M878">
            <v>40</v>
          </cell>
          <cell r="N878" t="str">
            <v>-</v>
          </cell>
          <cell r="O878" t="str">
            <v xml:space="preserve">S2  </v>
          </cell>
          <cell r="Q878">
            <v>-35</v>
          </cell>
          <cell r="S878">
            <v>-2035020.75</v>
          </cell>
          <cell r="U878">
            <v>8254300.8399999999</v>
          </cell>
          <cell r="W878">
            <v>30.91</v>
          </cell>
          <cell r="Y878">
            <v>24.21</v>
          </cell>
          <cell r="AA878">
            <v>0.21679999999999999</v>
          </cell>
          <cell r="AC878">
            <v>3.2399999999999998E-2</v>
          </cell>
          <cell r="AE878">
            <v>267439.34999999998</v>
          </cell>
          <cell r="AG878">
            <v>1789532.42</v>
          </cell>
        </row>
        <row r="879">
          <cell r="A879" t="str">
            <v>08140</v>
          </cell>
          <cell r="G879" t="str">
            <v>1996</v>
          </cell>
          <cell r="I879">
            <v>5928039.9500000002</v>
          </cell>
          <cell r="K879">
            <v>6307108.4199999999</v>
          </cell>
          <cell r="M879">
            <v>40</v>
          </cell>
          <cell r="N879" t="str">
            <v>-</v>
          </cell>
          <cell r="O879" t="str">
            <v xml:space="preserve">S2  </v>
          </cell>
          <cell r="Q879">
            <v>-35</v>
          </cell>
          <cell r="S879">
            <v>-2074813.98</v>
          </cell>
          <cell r="U879">
            <v>8381922.4000000004</v>
          </cell>
          <cell r="W879">
            <v>31.88</v>
          </cell>
          <cell r="Y879">
            <v>25.07</v>
          </cell>
          <cell r="AA879">
            <v>0.21360000000000001</v>
          </cell>
          <cell r="AC879">
            <v>3.1399999999999997E-2</v>
          </cell>
          <cell r="AE879">
            <v>263192.36</v>
          </cell>
          <cell r="AG879">
            <v>1790378.62</v>
          </cell>
        </row>
        <row r="880">
          <cell r="A880" t="str">
            <v>08140</v>
          </cell>
          <cell r="G880" t="str">
            <v>1997</v>
          </cell>
          <cell r="I880">
            <v>1690288.69</v>
          </cell>
          <cell r="K880">
            <v>1789363.35</v>
          </cell>
          <cell r="M880">
            <v>40</v>
          </cell>
          <cell r="N880" t="str">
            <v>-</v>
          </cell>
          <cell r="O880" t="str">
            <v xml:space="preserve">S2  </v>
          </cell>
          <cell r="Q880">
            <v>-35</v>
          </cell>
          <cell r="S880">
            <v>-591601.04</v>
          </cell>
          <cell r="U880">
            <v>2380964.39</v>
          </cell>
          <cell r="W880">
            <v>32.86</v>
          </cell>
          <cell r="Y880">
            <v>25.94</v>
          </cell>
          <cell r="AA880">
            <v>0.21060000000000001</v>
          </cell>
          <cell r="AC880">
            <v>3.04E-2</v>
          </cell>
          <cell r="AE880">
            <v>72381.320000000007</v>
          </cell>
          <cell r="AG880">
            <v>501431.1</v>
          </cell>
        </row>
        <row r="881">
          <cell r="A881" t="str">
            <v>08140</v>
          </cell>
          <cell r="G881" t="str">
            <v>1998</v>
          </cell>
          <cell r="I881">
            <v>9709460.3499999996</v>
          </cell>
          <cell r="K881">
            <v>10412139.869999999</v>
          </cell>
          <cell r="M881">
            <v>40</v>
          </cell>
          <cell r="N881" t="str">
            <v>-</v>
          </cell>
          <cell r="O881" t="str">
            <v xml:space="preserve">S2  </v>
          </cell>
          <cell r="Q881">
            <v>-35</v>
          </cell>
          <cell r="S881">
            <v>-3398311.12</v>
          </cell>
          <cell r="U881">
            <v>13810450.989999998</v>
          </cell>
          <cell r="W881">
            <v>33.85</v>
          </cell>
          <cell r="Y881">
            <v>26.84</v>
          </cell>
          <cell r="AA881">
            <v>0.20710000000000001</v>
          </cell>
          <cell r="AC881">
            <v>2.9499999999999998E-2</v>
          </cell>
          <cell r="AE881">
            <v>407408.3</v>
          </cell>
          <cell r="AG881">
            <v>2860144.4</v>
          </cell>
        </row>
        <row r="882">
          <cell r="A882" t="str">
            <v>08140</v>
          </cell>
          <cell r="G882" t="str">
            <v>1999</v>
          </cell>
          <cell r="I882">
            <v>4146047.36</v>
          </cell>
          <cell r="K882">
            <v>4659273.91</v>
          </cell>
          <cell r="M882">
            <v>40</v>
          </cell>
          <cell r="N882" t="str">
            <v>-</v>
          </cell>
          <cell r="O882" t="str">
            <v xml:space="preserve">S2  </v>
          </cell>
          <cell r="Q882">
            <v>-35</v>
          </cell>
          <cell r="S882">
            <v>-1451116.58</v>
          </cell>
          <cell r="U882">
            <v>6110390.4900000002</v>
          </cell>
          <cell r="W882">
            <v>34.840000000000003</v>
          </cell>
          <cell r="Y882">
            <v>27.75</v>
          </cell>
          <cell r="AA882">
            <v>0.20349999999999999</v>
          </cell>
          <cell r="AC882">
            <v>2.87E-2</v>
          </cell>
          <cell r="AE882">
            <v>175368.21</v>
          </cell>
          <cell r="AG882">
            <v>1243464.46</v>
          </cell>
        </row>
        <row r="883">
          <cell r="A883" t="str">
            <v>08140</v>
          </cell>
          <cell r="G883" t="str">
            <v>2000</v>
          </cell>
          <cell r="I883">
            <v>3183848.01</v>
          </cell>
          <cell r="K883">
            <v>3643022.01</v>
          </cell>
          <cell r="M883">
            <v>40</v>
          </cell>
          <cell r="N883" t="str">
            <v>-</v>
          </cell>
          <cell r="O883" t="str">
            <v xml:space="preserve">S2  </v>
          </cell>
          <cell r="Q883">
            <v>-35</v>
          </cell>
          <cell r="S883">
            <v>-1114346.8</v>
          </cell>
          <cell r="U883">
            <v>4757368.8099999996</v>
          </cell>
          <cell r="W883">
            <v>35.840000000000003</v>
          </cell>
          <cell r="Y883">
            <v>28.68</v>
          </cell>
          <cell r="AA883">
            <v>0.19980000000000001</v>
          </cell>
          <cell r="AC883">
            <v>2.7900000000000001E-2</v>
          </cell>
          <cell r="AE883">
            <v>132730.59</v>
          </cell>
          <cell r="AG883">
            <v>950522.29</v>
          </cell>
        </row>
        <row r="884">
          <cell r="A884" t="str">
            <v>08140</v>
          </cell>
          <cell r="G884" t="str">
            <v>2001</v>
          </cell>
          <cell r="I884">
            <v>115226.11</v>
          </cell>
          <cell r="K884">
            <v>139667.21</v>
          </cell>
          <cell r="M884">
            <v>40</v>
          </cell>
          <cell r="N884" t="str">
            <v>-</v>
          </cell>
          <cell r="O884" t="str">
            <v xml:space="preserve">S2  </v>
          </cell>
          <cell r="Q884">
            <v>-35</v>
          </cell>
          <cell r="S884">
            <v>-40329.14</v>
          </cell>
          <cell r="U884">
            <v>179996.34999999998</v>
          </cell>
          <cell r="W884">
            <v>36.83</v>
          </cell>
          <cell r="Y884">
            <v>29.63</v>
          </cell>
          <cell r="AA884">
            <v>0.19550000000000001</v>
          </cell>
          <cell r="AC884">
            <v>2.7199999999999998E-2</v>
          </cell>
          <cell r="AE884">
            <v>4895.8999999999996</v>
          </cell>
          <cell r="AG884">
            <v>35189.29</v>
          </cell>
        </row>
        <row r="885">
          <cell r="A885" t="str">
            <v>Total 08140</v>
          </cell>
          <cell r="E885" t="str">
            <v>Total Crossties - Wood - Density Class IV</v>
          </cell>
          <cell r="I885">
            <v>103239212.74000001</v>
          </cell>
          <cell r="K885">
            <v>112458254.25</v>
          </cell>
          <cell r="S885">
            <v>-36133724.439999998</v>
          </cell>
          <cell r="U885">
            <v>148591978.69000003</v>
          </cell>
          <cell r="Y885">
            <v>20.07</v>
          </cell>
          <cell r="AA885">
            <v>0.2238</v>
          </cell>
          <cell r="AC885">
            <v>5.11E-2</v>
          </cell>
          <cell r="AE885">
            <v>5746888.0899999999</v>
          </cell>
          <cell r="AG885">
            <v>33252530.770000007</v>
          </cell>
        </row>
        <row r="887">
          <cell r="A887" t="str">
            <v>08210</v>
          </cell>
          <cell r="C887">
            <v>8.2100000000000009</v>
          </cell>
          <cell r="E887" t="str">
            <v xml:space="preserve">Switch Ties - Wood - Density Class I </v>
          </cell>
          <cell r="G887" t="str">
            <v>1998</v>
          </cell>
          <cell r="I887">
            <v>187833.84</v>
          </cell>
          <cell r="K887">
            <v>137583.09</v>
          </cell>
          <cell r="M887">
            <v>18</v>
          </cell>
          <cell r="N887" t="str">
            <v>-</v>
          </cell>
          <cell r="O887" t="str">
            <v xml:space="preserve">S0.5 </v>
          </cell>
          <cell r="Q887">
            <v>-15</v>
          </cell>
          <cell r="S887">
            <v>-28175.08</v>
          </cell>
          <cell r="U887">
            <v>165758.16999999998</v>
          </cell>
          <cell r="W887">
            <v>12.86</v>
          </cell>
          <cell r="Y887">
            <v>8.5299999999999994</v>
          </cell>
          <cell r="AA887">
            <v>0.3367</v>
          </cell>
          <cell r="AC887">
            <v>7.7799999999999994E-2</v>
          </cell>
          <cell r="AE887">
            <v>12895.99</v>
          </cell>
          <cell r="AG887">
            <v>55810.78</v>
          </cell>
        </row>
        <row r="888">
          <cell r="A888" t="str">
            <v>08210</v>
          </cell>
          <cell r="G888" t="str">
            <v>1999</v>
          </cell>
          <cell r="I888">
            <v>512215.52</v>
          </cell>
          <cell r="K888">
            <v>403012.98</v>
          </cell>
          <cell r="M888">
            <v>18</v>
          </cell>
          <cell r="N888" t="str">
            <v>-</v>
          </cell>
          <cell r="O888" t="str">
            <v xml:space="preserve">S0.5 </v>
          </cell>
          <cell r="Q888">
            <v>-15</v>
          </cell>
          <cell r="S888">
            <v>-76832.33</v>
          </cell>
          <cell r="U888">
            <v>479845.31</v>
          </cell>
          <cell r="W888">
            <v>13.58</v>
          </cell>
          <cell r="Y888">
            <v>9.0399999999999991</v>
          </cell>
          <cell r="AA888">
            <v>0.33429999999999999</v>
          </cell>
          <cell r="AC888">
            <v>7.3599999999999999E-2</v>
          </cell>
          <cell r="AE888">
            <v>35316.61</v>
          </cell>
          <cell r="AG888">
            <v>160412.29</v>
          </cell>
        </row>
        <row r="889">
          <cell r="A889" t="str">
            <v>08210</v>
          </cell>
          <cell r="G889" t="str">
            <v>2000</v>
          </cell>
          <cell r="I889">
            <v>1664614.68</v>
          </cell>
          <cell r="K889">
            <v>1365958.48</v>
          </cell>
          <cell r="M889">
            <v>18</v>
          </cell>
          <cell r="N889" t="str">
            <v>-</v>
          </cell>
          <cell r="O889" t="str">
            <v xml:space="preserve">S0.5 </v>
          </cell>
          <cell r="Q889">
            <v>-15</v>
          </cell>
          <cell r="S889">
            <v>-249692.2</v>
          </cell>
          <cell r="U889">
            <v>1615650.68</v>
          </cell>
          <cell r="W889">
            <v>14.34</v>
          </cell>
          <cell r="Y889">
            <v>9.57</v>
          </cell>
          <cell r="AA889">
            <v>0.33260000000000001</v>
          </cell>
          <cell r="AC889">
            <v>6.9699999999999998E-2</v>
          </cell>
          <cell r="AE889">
            <v>112610.85</v>
          </cell>
          <cell r="AG889">
            <v>537365.42000000004</v>
          </cell>
        </row>
        <row r="890">
          <cell r="A890" t="str">
            <v>08210</v>
          </cell>
          <cell r="G890" t="str">
            <v>2001</v>
          </cell>
          <cell r="I890">
            <v>278545.34999999998</v>
          </cell>
          <cell r="K890">
            <v>248083.44</v>
          </cell>
          <cell r="M890">
            <v>18</v>
          </cell>
          <cell r="N890" t="str">
            <v>-</v>
          </cell>
          <cell r="O890" t="str">
            <v xml:space="preserve">S0.5 </v>
          </cell>
          <cell r="Q890">
            <v>-15</v>
          </cell>
          <cell r="S890">
            <v>-41781.800000000003</v>
          </cell>
          <cell r="U890">
            <v>289865.24</v>
          </cell>
          <cell r="W890">
            <v>15.14</v>
          </cell>
          <cell r="Y890">
            <v>10.130000000000001</v>
          </cell>
          <cell r="AA890">
            <v>0.33090000000000003</v>
          </cell>
          <cell r="AC890">
            <v>6.6100000000000006E-2</v>
          </cell>
          <cell r="AE890">
            <v>19160.09</v>
          </cell>
          <cell r="AG890">
            <v>95916.41</v>
          </cell>
        </row>
        <row r="891">
          <cell r="A891" t="str">
            <v>Total 08210</v>
          </cell>
          <cell r="E891" t="str">
            <v>Total Switch Ties - Wood - Density Class I</v>
          </cell>
          <cell r="I891">
            <v>2643209.39</v>
          </cell>
          <cell r="K891">
            <v>2154637.9899999998</v>
          </cell>
          <cell r="S891">
            <v>-396481.41</v>
          </cell>
          <cell r="U891">
            <v>2551119.4000000004</v>
          </cell>
          <cell r="Y891">
            <v>9.4499999999999993</v>
          </cell>
          <cell r="AA891">
            <v>0.33300000000000002</v>
          </cell>
          <cell r="AC891">
            <v>8.3500000000000005E-2</v>
          </cell>
          <cell r="AE891">
            <v>179983.54</v>
          </cell>
          <cell r="AG891">
            <v>849504.9</v>
          </cell>
        </row>
        <row r="893">
          <cell r="A893" t="str">
            <v>08220</v>
          </cell>
          <cell r="C893">
            <v>8.2200000000000006</v>
          </cell>
          <cell r="E893" t="str">
            <v>Switch Ties - Wood - Density Class II</v>
          </cell>
          <cell r="G893" t="str">
            <v>1998</v>
          </cell>
          <cell r="I893">
            <v>24236.6</v>
          </cell>
          <cell r="K893">
            <v>19995.09</v>
          </cell>
          <cell r="M893">
            <v>25</v>
          </cell>
          <cell r="N893" t="str">
            <v>-</v>
          </cell>
          <cell r="O893" t="str">
            <v xml:space="preserve">L2   </v>
          </cell>
          <cell r="Q893">
            <v>-20</v>
          </cell>
          <cell r="S893">
            <v>-4847.32</v>
          </cell>
          <cell r="U893">
            <v>24842.41</v>
          </cell>
          <cell r="W893">
            <v>19.13</v>
          </cell>
          <cell r="Y893">
            <v>13.65</v>
          </cell>
          <cell r="AA893">
            <v>0.28649999999999998</v>
          </cell>
          <cell r="AC893">
            <v>5.2299999999999999E-2</v>
          </cell>
          <cell r="AE893">
            <v>1299.26</v>
          </cell>
          <cell r="AG893">
            <v>7117.35</v>
          </cell>
        </row>
        <row r="894">
          <cell r="A894" t="str">
            <v>08220</v>
          </cell>
          <cell r="G894" t="str">
            <v>1999</v>
          </cell>
          <cell r="I894">
            <v>66092.210000000006</v>
          </cell>
          <cell r="K894">
            <v>57639.519999999997</v>
          </cell>
          <cell r="M894">
            <v>25</v>
          </cell>
          <cell r="N894" t="str">
            <v>-</v>
          </cell>
          <cell r="O894" t="str">
            <v xml:space="preserve">L2   </v>
          </cell>
          <cell r="Q894">
            <v>-20</v>
          </cell>
          <cell r="S894">
            <v>-13218.44</v>
          </cell>
          <cell r="U894">
            <v>70857.959999999992</v>
          </cell>
          <cell r="W894">
            <v>20.02</v>
          </cell>
          <cell r="Y894">
            <v>14.23</v>
          </cell>
          <cell r="AA894">
            <v>0.28920000000000001</v>
          </cell>
          <cell r="AC894">
            <v>0.05</v>
          </cell>
          <cell r="AE894">
            <v>3542.9</v>
          </cell>
          <cell r="AG894">
            <v>20492.12</v>
          </cell>
        </row>
        <row r="895">
          <cell r="A895" t="str">
            <v>08220</v>
          </cell>
          <cell r="G895" t="str">
            <v>2000</v>
          </cell>
          <cell r="I895">
            <v>214788.61</v>
          </cell>
          <cell r="K895">
            <v>193102.9</v>
          </cell>
          <cell r="M895">
            <v>25</v>
          </cell>
          <cell r="N895" t="str">
            <v>-</v>
          </cell>
          <cell r="O895" t="str">
            <v xml:space="preserve">L2   </v>
          </cell>
          <cell r="Q895">
            <v>-20</v>
          </cell>
          <cell r="S895">
            <v>-42957.72</v>
          </cell>
          <cell r="U895">
            <v>236060.62</v>
          </cell>
          <cell r="W895">
            <v>20.94</v>
          </cell>
          <cell r="Y895">
            <v>14.88</v>
          </cell>
          <cell r="AA895">
            <v>0.28939999999999999</v>
          </cell>
          <cell r="AC895">
            <v>4.7800000000000002E-2</v>
          </cell>
          <cell r="AE895">
            <v>11283.7</v>
          </cell>
          <cell r="AG895">
            <v>68315.94</v>
          </cell>
        </row>
        <row r="896">
          <cell r="A896" t="str">
            <v>08220</v>
          </cell>
          <cell r="G896" t="str">
            <v>2001</v>
          </cell>
          <cell r="I896">
            <v>35941.269999999997</v>
          </cell>
          <cell r="K896">
            <v>34743.769999999997</v>
          </cell>
          <cell r="M896">
            <v>25</v>
          </cell>
          <cell r="N896" t="str">
            <v>-</v>
          </cell>
          <cell r="O896" t="str">
            <v xml:space="preserve">L2   </v>
          </cell>
          <cell r="Q896">
            <v>-20</v>
          </cell>
          <cell r="S896">
            <v>-7188.25</v>
          </cell>
          <cell r="U896">
            <v>41932.019999999997</v>
          </cell>
          <cell r="W896">
            <v>21.88</v>
          </cell>
          <cell r="Y896">
            <v>15.59</v>
          </cell>
          <cell r="AA896">
            <v>0.28749999999999998</v>
          </cell>
          <cell r="AC896">
            <v>4.5699999999999998E-2</v>
          </cell>
          <cell r="AE896">
            <v>1916.29</v>
          </cell>
          <cell r="AG896">
            <v>12055.46</v>
          </cell>
        </row>
        <row r="897">
          <cell r="A897" t="str">
            <v>Total 08220</v>
          </cell>
          <cell r="E897" t="str">
            <v>Total Switch Ties - Wood - Density Class II</v>
          </cell>
          <cell r="I897">
            <v>341058.69</v>
          </cell>
          <cell r="K897">
            <v>305481.28000000003</v>
          </cell>
          <cell r="S897">
            <v>-68211.73000000001</v>
          </cell>
          <cell r="U897">
            <v>373693.01</v>
          </cell>
          <cell r="Y897">
            <v>14.73</v>
          </cell>
          <cell r="AA897">
            <v>0.28899999999999998</v>
          </cell>
          <cell r="AC897">
            <v>5.91E-2</v>
          </cell>
          <cell r="AE897">
            <v>18042.150000000001</v>
          </cell>
          <cell r="AG897">
            <v>107980.87</v>
          </cell>
        </row>
        <row r="899">
          <cell r="A899" t="str">
            <v>08240</v>
          </cell>
          <cell r="C899">
            <v>8.24</v>
          </cell>
          <cell r="E899" t="str">
            <v>Switch Ties - Wood - Density Class IV</v>
          </cell>
          <cell r="G899" t="str">
            <v>1998</v>
          </cell>
          <cell r="I899">
            <v>90887.01</v>
          </cell>
          <cell r="K899">
            <v>89345.49</v>
          </cell>
          <cell r="M899">
            <v>32</v>
          </cell>
          <cell r="N899" t="str">
            <v>-</v>
          </cell>
          <cell r="O899" t="str">
            <v xml:space="preserve">L1.5 </v>
          </cell>
          <cell r="Q899">
            <v>-25</v>
          </cell>
          <cell r="S899">
            <v>-22721.75</v>
          </cell>
          <cell r="U899">
            <v>112067.24</v>
          </cell>
          <cell r="W899">
            <v>26.34</v>
          </cell>
          <cell r="Y899">
            <v>20.9</v>
          </cell>
          <cell r="AA899">
            <v>0.20649999999999999</v>
          </cell>
          <cell r="AC899">
            <v>3.7999999999999999E-2</v>
          </cell>
          <cell r="AE899">
            <v>4258.5600000000004</v>
          </cell>
          <cell r="AG899">
            <v>23141.89</v>
          </cell>
        </row>
        <row r="900">
          <cell r="A900" t="str">
            <v>08240</v>
          </cell>
          <cell r="G900" t="str">
            <v>1999</v>
          </cell>
          <cell r="I900">
            <v>247845.25</v>
          </cell>
          <cell r="K900">
            <v>254844.44</v>
          </cell>
          <cell r="M900">
            <v>32</v>
          </cell>
          <cell r="N900" t="str">
            <v>-</v>
          </cell>
          <cell r="O900" t="str">
            <v xml:space="preserve">L1.5 </v>
          </cell>
          <cell r="Q900">
            <v>-25</v>
          </cell>
          <cell r="S900">
            <v>-61961.31</v>
          </cell>
          <cell r="U900">
            <v>316805.75</v>
          </cell>
          <cell r="W900">
            <v>27.2</v>
          </cell>
          <cell r="Y900">
            <v>21.55</v>
          </cell>
          <cell r="AA900">
            <v>0.2077</v>
          </cell>
          <cell r="AC900">
            <v>3.6799999999999999E-2</v>
          </cell>
          <cell r="AE900">
            <v>11658.45</v>
          </cell>
          <cell r="AG900">
            <v>65800.55</v>
          </cell>
        </row>
        <row r="901">
          <cell r="A901" t="str">
            <v>08240</v>
          </cell>
          <cell r="G901" t="str">
            <v>2000</v>
          </cell>
          <cell r="I901">
            <v>805455.55</v>
          </cell>
          <cell r="K901">
            <v>843265.29</v>
          </cell>
          <cell r="M901">
            <v>32</v>
          </cell>
          <cell r="N901" t="str">
            <v>-</v>
          </cell>
          <cell r="O901" t="str">
            <v xml:space="preserve">L1.5 </v>
          </cell>
          <cell r="Q901">
            <v>-25</v>
          </cell>
          <cell r="S901">
            <v>-201363.89</v>
          </cell>
          <cell r="U901">
            <v>1044629.18</v>
          </cell>
          <cell r="W901">
            <v>28.08</v>
          </cell>
          <cell r="Y901">
            <v>22.23</v>
          </cell>
          <cell r="AA901">
            <v>0.20830000000000001</v>
          </cell>
          <cell r="AC901">
            <v>3.56E-2</v>
          </cell>
          <cell r="AE901">
            <v>37188.800000000003</v>
          </cell>
          <cell r="AG901">
            <v>217596.26</v>
          </cell>
        </row>
        <row r="902">
          <cell r="A902" t="str">
            <v>08240</v>
          </cell>
          <cell r="G902" t="str">
            <v>2001</v>
          </cell>
          <cell r="I902">
            <v>134779.48000000001</v>
          </cell>
          <cell r="K902">
            <v>149521.97</v>
          </cell>
          <cell r="M902">
            <v>32</v>
          </cell>
          <cell r="N902" t="str">
            <v>-</v>
          </cell>
          <cell r="O902" t="str">
            <v xml:space="preserve">L1.5 </v>
          </cell>
          <cell r="Q902">
            <v>-25</v>
          </cell>
          <cell r="S902">
            <v>-33694.870000000003</v>
          </cell>
          <cell r="U902">
            <v>183216.84</v>
          </cell>
          <cell r="W902">
            <v>28.99</v>
          </cell>
          <cell r="Y902">
            <v>22.94</v>
          </cell>
          <cell r="AA902">
            <v>0.2087</v>
          </cell>
          <cell r="AC902">
            <v>3.4500000000000003E-2</v>
          </cell>
          <cell r="AE902">
            <v>6320.98</v>
          </cell>
          <cell r="AG902">
            <v>38237.35</v>
          </cell>
        </row>
        <row r="903">
          <cell r="A903" t="str">
            <v>Total 08240</v>
          </cell>
          <cell r="E903" t="str">
            <v>Total Switch Ties - Wood - Density Class IV</v>
          </cell>
          <cell r="I903">
            <v>1278967.29</v>
          </cell>
          <cell r="K903">
            <v>1336977.19</v>
          </cell>
          <cell r="S903">
            <v>-319741.82</v>
          </cell>
          <cell r="U903">
            <v>1656719.01</v>
          </cell>
          <cell r="Y903">
            <v>22.08</v>
          </cell>
          <cell r="AA903">
            <v>0.20810000000000001</v>
          </cell>
          <cell r="AC903">
            <v>4.4400000000000002E-2</v>
          </cell>
          <cell r="AE903">
            <v>59426.790000000008</v>
          </cell>
          <cell r="AG903">
            <v>344776.05</v>
          </cell>
        </row>
        <row r="905">
          <cell r="A905" t="str">
            <v>08310</v>
          </cell>
          <cell r="C905">
            <v>8.31</v>
          </cell>
          <cell r="E905" t="str">
            <v>Bridge Ties - Wood - Density Class I</v>
          </cell>
          <cell r="G905" t="str">
            <v>1999</v>
          </cell>
          <cell r="I905">
            <v>261346.04</v>
          </cell>
          <cell r="K905">
            <v>206362.38</v>
          </cell>
          <cell r="M905">
            <v>18</v>
          </cell>
          <cell r="N905" t="str">
            <v>-</v>
          </cell>
          <cell r="O905" t="str">
            <v xml:space="preserve">S0.5 </v>
          </cell>
          <cell r="Q905">
            <v>-15</v>
          </cell>
          <cell r="S905">
            <v>-39201.910000000003</v>
          </cell>
          <cell r="U905">
            <v>245564.29</v>
          </cell>
          <cell r="W905">
            <v>13.58</v>
          </cell>
          <cell r="Y905">
            <v>9.0399999999999991</v>
          </cell>
          <cell r="AA905">
            <v>0.33429999999999999</v>
          </cell>
          <cell r="AC905">
            <v>7.3599999999999999E-2</v>
          </cell>
          <cell r="AE905">
            <v>18073.53</v>
          </cell>
          <cell r="AG905">
            <v>82092.14</v>
          </cell>
        </row>
        <row r="906">
          <cell r="A906" t="str">
            <v>08310</v>
          </cell>
          <cell r="G906" t="str">
            <v>2000</v>
          </cell>
          <cell r="I906">
            <v>217992.57</v>
          </cell>
          <cell r="K906">
            <v>179520.38</v>
          </cell>
          <cell r="M906">
            <v>18</v>
          </cell>
          <cell r="N906" t="str">
            <v>-</v>
          </cell>
          <cell r="O906" t="str">
            <v xml:space="preserve">S0.5 </v>
          </cell>
          <cell r="Q906">
            <v>-15</v>
          </cell>
          <cell r="S906">
            <v>-32698.89</v>
          </cell>
          <cell r="U906">
            <v>212219.27000000002</v>
          </cell>
          <cell r="W906">
            <v>14.34</v>
          </cell>
          <cell r="Y906">
            <v>9.57</v>
          </cell>
          <cell r="AA906">
            <v>0.33260000000000001</v>
          </cell>
          <cell r="AC906">
            <v>6.9699999999999998E-2</v>
          </cell>
          <cell r="AE906">
            <v>14791.68</v>
          </cell>
          <cell r="AG906">
            <v>70584.13</v>
          </cell>
        </row>
        <row r="907">
          <cell r="A907" t="str">
            <v>08310</v>
          </cell>
          <cell r="G907" t="str">
            <v>2002</v>
          </cell>
          <cell r="I907">
            <v>728.35</v>
          </cell>
          <cell r="K907">
            <v>699.87</v>
          </cell>
          <cell r="M907">
            <v>18</v>
          </cell>
          <cell r="N907" t="str">
            <v>-</v>
          </cell>
          <cell r="O907" t="str">
            <v xml:space="preserve">S0.5 </v>
          </cell>
          <cell r="Q907">
            <v>-15</v>
          </cell>
          <cell r="S907">
            <v>-109.25</v>
          </cell>
          <cell r="U907">
            <v>809.12</v>
          </cell>
          <cell r="W907">
            <v>15.99</v>
          </cell>
          <cell r="Y907">
            <v>10.71</v>
          </cell>
          <cell r="AA907">
            <v>0.33019999999999999</v>
          </cell>
          <cell r="AC907">
            <v>6.25E-2</v>
          </cell>
          <cell r="AE907">
            <v>50.57</v>
          </cell>
          <cell r="AG907">
            <v>267.17</v>
          </cell>
        </row>
        <row r="908">
          <cell r="A908" t="str">
            <v>Total 08310</v>
          </cell>
          <cell r="E908" t="str">
            <v>Total Bridge Ties - Wood - Density Class I</v>
          </cell>
          <cell r="I908">
            <v>480066.95999999996</v>
          </cell>
          <cell r="K908">
            <v>386582.63</v>
          </cell>
          <cell r="S908">
            <v>-72010.05</v>
          </cell>
          <cell r="U908">
            <v>458592.68000000005</v>
          </cell>
          <cell r="Y908">
            <v>9.2899999999999991</v>
          </cell>
          <cell r="AA908">
            <v>0.33350000000000002</v>
          </cell>
          <cell r="AC908">
            <v>8.5099999999999995E-2</v>
          </cell>
          <cell r="AE908">
            <v>32915.78</v>
          </cell>
          <cell r="AG908">
            <v>152943.44000000003</v>
          </cell>
        </row>
        <row r="910">
          <cell r="A910" t="str">
            <v>08320</v>
          </cell>
          <cell r="C910">
            <v>8.32</v>
          </cell>
          <cell r="E910" t="str">
            <v>Bridge Ties - Wood - Density Class II</v>
          </cell>
          <cell r="G910" t="str">
            <v>1999</v>
          </cell>
          <cell r="I910">
            <v>33722.019999999997</v>
          </cell>
          <cell r="K910">
            <v>29514.27</v>
          </cell>
          <cell r="M910">
            <v>25</v>
          </cell>
          <cell r="N910" t="str">
            <v>-</v>
          </cell>
          <cell r="O910" t="str">
            <v xml:space="preserve">L2   </v>
          </cell>
          <cell r="Q910">
            <v>-20</v>
          </cell>
          <cell r="S910">
            <v>-6744.4</v>
          </cell>
          <cell r="U910">
            <v>36258.67</v>
          </cell>
          <cell r="W910">
            <v>20.02</v>
          </cell>
          <cell r="Y910">
            <v>14.23</v>
          </cell>
          <cell r="AA910">
            <v>0.28920000000000001</v>
          </cell>
          <cell r="AC910">
            <v>0.05</v>
          </cell>
          <cell r="AE910">
            <v>1812.93</v>
          </cell>
          <cell r="AG910">
            <v>10486.01</v>
          </cell>
        </row>
        <row r="911">
          <cell r="A911" t="str">
            <v>08320</v>
          </cell>
          <cell r="G911" t="str">
            <v>2000</v>
          </cell>
          <cell r="I911">
            <v>28128.02</v>
          </cell>
          <cell r="K911">
            <v>25378.44</v>
          </cell>
          <cell r="M911">
            <v>25</v>
          </cell>
          <cell r="N911" t="str">
            <v>-</v>
          </cell>
          <cell r="O911" t="str">
            <v xml:space="preserve">L2   </v>
          </cell>
          <cell r="Q911">
            <v>-20</v>
          </cell>
          <cell r="S911">
            <v>-5625.6</v>
          </cell>
          <cell r="U911">
            <v>31004.04</v>
          </cell>
          <cell r="W911">
            <v>20.94</v>
          </cell>
          <cell r="Y911">
            <v>14.88</v>
          </cell>
          <cell r="AA911">
            <v>0.28939999999999999</v>
          </cell>
          <cell r="AC911">
            <v>4.7800000000000002E-2</v>
          </cell>
          <cell r="AE911">
            <v>1481.99</v>
          </cell>
          <cell r="AG911">
            <v>8972.57</v>
          </cell>
        </row>
        <row r="912">
          <cell r="A912" t="str">
            <v>08320</v>
          </cell>
          <cell r="G912" t="str">
            <v>2002</v>
          </cell>
          <cell r="I912">
            <v>93.98</v>
          </cell>
          <cell r="K912">
            <v>97.39</v>
          </cell>
          <cell r="M912">
            <v>25</v>
          </cell>
          <cell r="N912" t="str">
            <v>-</v>
          </cell>
          <cell r="O912" t="str">
            <v xml:space="preserve">L2   </v>
          </cell>
          <cell r="Q912">
            <v>-20</v>
          </cell>
          <cell r="S912">
            <v>-18.8</v>
          </cell>
          <cell r="U912">
            <v>116.19</v>
          </cell>
          <cell r="W912">
            <v>22.85</v>
          </cell>
          <cell r="Y912">
            <v>16.34</v>
          </cell>
          <cell r="AA912">
            <v>0.28489999999999999</v>
          </cell>
          <cell r="AC912">
            <v>4.3799999999999999E-2</v>
          </cell>
          <cell r="AE912">
            <v>5.09</v>
          </cell>
          <cell r="AG912">
            <v>33.1</v>
          </cell>
        </row>
        <row r="913">
          <cell r="A913" t="str">
            <v>Total 08320</v>
          </cell>
          <cell r="E913" t="str">
            <v>Total Bridge Ties - Wood - Density Class II</v>
          </cell>
          <cell r="I913">
            <v>61944.02</v>
          </cell>
          <cell r="K913">
            <v>54990.1</v>
          </cell>
          <cell r="S913">
            <v>-12388.8</v>
          </cell>
          <cell r="U913">
            <v>67378.899999999994</v>
          </cell>
          <cell r="Y913">
            <v>14.51</v>
          </cell>
          <cell r="AA913">
            <v>0.2893</v>
          </cell>
          <cell r="AC913">
            <v>0.06</v>
          </cell>
          <cell r="AE913">
            <v>3300.01</v>
          </cell>
          <cell r="AG913">
            <v>19491.68</v>
          </cell>
        </row>
        <row r="915">
          <cell r="A915" t="str">
            <v>08340</v>
          </cell>
          <cell r="C915">
            <v>8.34</v>
          </cell>
          <cell r="E915" t="str">
            <v>Bridge Ties - Wood - Density Class IV</v>
          </cell>
          <cell r="G915" t="str">
            <v>1999</v>
          </cell>
          <cell r="I915">
            <v>126457.28</v>
          </cell>
          <cell r="K915">
            <v>130492.84</v>
          </cell>
          <cell r="M915">
            <v>32</v>
          </cell>
          <cell r="N915" t="str">
            <v>-</v>
          </cell>
          <cell r="O915" t="str">
            <v xml:space="preserve">L1.5 </v>
          </cell>
          <cell r="Q915">
            <v>-25</v>
          </cell>
          <cell r="S915">
            <v>-31614.32</v>
          </cell>
          <cell r="U915">
            <v>162107.16</v>
          </cell>
          <cell r="W915">
            <v>27.2</v>
          </cell>
          <cell r="Y915">
            <v>21.55</v>
          </cell>
          <cell r="AA915">
            <v>0.2077</v>
          </cell>
          <cell r="AC915">
            <v>3.6799999999999999E-2</v>
          </cell>
          <cell r="AE915">
            <v>5965.54</v>
          </cell>
          <cell r="AG915">
            <v>33669.660000000003</v>
          </cell>
        </row>
        <row r="916">
          <cell r="A916" t="str">
            <v>08340</v>
          </cell>
          <cell r="G916" t="str">
            <v>2000</v>
          </cell>
          <cell r="I916">
            <v>105479.86</v>
          </cell>
          <cell r="K916">
            <v>110825.7</v>
          </cell>
          <cell r="M916">
            <v>32</v>
          </cell>
          <cell r="N916" t="str">
            <v>-</v>
          </cell>
          <cell r="O916" t="str">
            <v xml:space="preserve">L1.5 </v>
          </cell>
          <cell r="Q916">
            <v>-25</v>
          </cell>
          <cell r="S916">
            <v>-26369.97</v>
          </cell>
          <cell r="U916">
            <v>137195.66999999998</v>
          </cell>
          <cell r="W916">
            <v>28.08</v>
          </cell>
          <cell r="Y916">
            <v>22.23</v>
          </cell>
          <cell r="AA916">
            <v>0.20830000000000001</v>
          </cell>
          <cell r="AC916">
            <v>3.56E-2</v>
          </cell>
          <cell r="AE916">
            <v>4884.17</v>
          </cell>
          <cell r="AG916">
            <v>28577.86</v>
          </cell>
        </row>
        <row r="917">
          <cell r="A917" t="str">
            <v>08340</v>
          </cell>
          <cell r="G917" t="str">
            <v>2002</v>
          </cell>
          <cell r="I917">
            <v>352.42</v>
          </cell>
          <cell r="K917">
            <v>412.63</v>
          </cell>
          <cell r="M917">
            <v>32</v>
          </cell>
          <cell r="N917" t="str">
            <v>-</v>
          </cell>
          <cell r="O917" t="str">
            <v xml:space="preserve">L1.5 </v>
          </cell>
          <cell r="Q917">
            <v>-25</v>
          </cell>
          <cell r="S917">
            <v>-88.11</v>
          </cell>
          <cell r="U917">
            <v>500.74</v>
          </cell>
          <cell r="W917">
            <v>29.92</v>
          </cell>
          <cell r="Y917">
            <v>23.67</v>
          </cell>
          <cell r="AA917">
            <v>0.2089</v>
          </cell>
          <cell r="AC917">
            <v>3.3399999999999999E-2</v>
          </cell>
          <cell r="AE917">
            <v>16.72</v>
          </cell>
          <cell r="AG917">
            <v>104.6</v>
          </cell>
        </row>
        <row r="918">
          <cell r="A918" t="str">
            <v>Total 08340</v>
          </cell>
          <cell r="E918" t="str">
            <v>Total Bridge Ties - Wood - Density Class IV</v>
          </cell>
          <cell r="I918">
            <v>232289.56000000003</v>
          </cell>
          <cell r="K918">
            <v>241731.16999999998</v>
          </cell>
          <cell r="S918">
            <v>-58072.4</v>
          </cell>
          <cell r="U918">
            <v>299803.56999999995</v>
          </cell>
          <cell r="Y918">
            <v>21.85</v>
          </cell>
          <cell r="AA918">
            <v>0.20799999999999999</v>
          </cell>
          <cell r="AC918">
            <v>4.4999999999999998E-2</v>
          </cell>
          <cell r="AE918">
            <v>10866.429999999998</v>
          </cell>
          <cell r="AG918">
            <v>62352.12</v>
          </cell>
        </row>
        <row r="920">
          <cell r="A920" t="str">
            <v>08410</v>
          </cell>
          <cell r="C920">
            <v>8.41</v>
          </cell>
          <cell r="E920" t="str">
            <v xml:space="preserve">Crossties - Concrete - Density Class I </v>
          </cell>
          <cell r="G920" t="str">
            <v>1999</v>
          </cell>
          <cell r="I920">
            <v>15982.26</v>
          </cell>
          <cell r="K920">
            <v>14139.91</v>
          </cell>
          <cell r="M920">
            <v>50</v>
          </cell>
          <cell r="N920" t="str">
            <v>-</v>
          </cell>
          <cell r="O920" t="str">
            <v xml:space="preserve">R3  </v>
          </cell>
          <cell r="Q920">
            <v>-25</v>
          </cell>
          <cell r="S920">
            <v>-3995.57</v>
          </cell>
          <cell r="U920">
            <v>18135.48</v>
          </cell>
          <cell r="W920">
            <v>44.95</v>
          </cell>
          <cell r="Y920">
            <v>37.96</v>
          </cell>
          <cell r="AA920">
            <v>0.1555</v>
          </cell>
          <cell r="AC920">
            <v>2.2200000000000001E-2</v>
          </cell>
          <cell r="AE920">
            <v>402.61</v>
          </cell>
          <cell r="AG920">
            <v>2820.07</v>
          </cell>
        </row>
        <row r="921">
          <cell r="A921" t="str">
            <v>08410</v>
          </cell>
          <cell r="G921" t="str">
            <v>2001</v>
          </cell>
          <cell r="I921">
            <v>22493.15</v>
          </cell>
          <cell r="K921">
            <v>21098.06</v>
          </cell>
          <cell r="M921">
            <v>50</v>
          </cell>
          <cell r="N921" t="str">
            <v>-</v>
          </cell>
          <cell r="O921" t="str">
            <v xml:space="preserve">R3  </v>
          </cell>
          <cell r="Q921">
            <v>-25</v>
          </cell>
          <cell r="S921">
            <v>-5623.29</v>
          </cell>
          <cell r="U921">
            <v>26721.350000000002</v>
          </cell>
          <cell r="W921">
            <v>46.89</v>
          </cell>
          <cell r="Y921">
            <v>39.840000000000003</v>
          </cell>
          <cell r="AA921">
            <v>0.15040000000000001</v>
          </cell>
          <cell r="AC921">
            <v>2.1299999999999999E-2</v>
          </cell>
          <cell r="AE921">
            <v>569.16</v>
          </cell>
          <cell r="AG921">
            <v>4018.89</v>
          </cell>
        </row>
        <row r="922">
          <cell r="A922" t="str">
            <v>Total 08410</v>
          </cell>
          <cell r="E922" t="str">
            <v>Total Crossties - Concrete - Density Class I</v>
          </cell>
          <cell r="I922">
            <v>38475.410000000003</v>
          </cell>
          <cell r="K922">
            <v>35237.97</v>
          </cell>
          <cell r="S922">
            <v>-9618.86</v>
          </cell>
          <cell r="U922">
            <v>44856.83</v>
          </cell>
          <cell r="Y922">
            <v>39.119999999999997</v>
          </cell>
          <cell r="AA922">
            <v>0.1525</v>
          </cell>
          <cell r="AC922">
            <v>2.76E-2</v>
          </cell>
          <cell r="AE922">
            <v>971.77</v>
          </cell>
          <cell r="AG922">
            <v>6838.96</v>
          </cell>
        </row>
        <row r="924">
          <cell r="A924" t="str">
            <v>08420</v>
          </cell>
          <cell r="C924">
            <v>8.42</v>
          </cell>
          <cell r="E924" t="str">
            <v>Crossties - Concrete - Density Class II</v>
          </cell>
          <cell r="G924" t="str">
            <v>1999</v>
          </cell>
          <cell r="I924">
            <v>2062.2199999999998</v>
          </cell>
          <cell r="K924">
            <v>1824.5</v>
          </cell>
          <cell r="M924">
            <v>50</v>
          </cell>
          <cell r="N924" t="str">
            <v>-</v>
          </cell>
          <cell r="O924" t="str">
            <v xml:space="preserve">R3  </v>
          </cell>
          <cell r="Q924">
            <v>-25</v>
          </cell>
          <cell r="S924">
            <v>-515.55999999999995</v>
          </cell>
          <cell r="U924">
            <v>2340.06</v>
          </cell>
          <cell r="W924">
            <v>44.95</v>
          </cell>
          <cell r="Y924">
            <v>37.96</v>
          </cell>
          <cell r="AA924">
            <v>0.1555</v>
          </cell>
          <cell r="AC924">
            <v>2.2200000000000001E-2</v>
          </cell>
          <cell r="AE924">
            <v>51.95</v>
          </cell>
          <cell r="AG924">
            <v>363.88</v>
          </cell>
        </row>
        <row r="925">
          <cell r="A925" t="str">
            <v>08420</v>
          </cell>
          <cell r="G925" t="str">
            <v>2001</v>
          </cell>
          <cell r="I925">
            <v>2902.34</v>
          </cell>
          <cell r="K925">
            <v>2722.33</v>
          </cell>
          <cell r="M925">
            <v>50</v>
          </cell>
          <cell r="N925" t="str">
            <v>-</v>
          </cell>
          <cell r="O925" t="str">
            <v xml:space="preserve">R3  </v>
          </cell>
          <cell r="Q925">
            <v>-25</v>
          </cell>
          <cell r="S925">
            <v>-725.59</v>
          </cell>
          <cell r="U925">
            <v>3447.92</v>
          </cell>
          <cell r="W925">
            <v>46.89</v>
          </cell>
          <cell r="Y925">
            <v>39.840000000000003</v>
          </cell>
          <cell r="AA925">
            <v>0.15040000000000001</v>
          </cell>
          <cell r="AC925">
            <v>2.1299999999999999E-2</v>
          </cell>
          <cell r="AE925">
            <v>73.44</v>
          </cell>
          <cell r="AG925">
            <v>518.57000000000005</v>
          </cell>
        </row>
        <row r="926">
          <cell r="A926" t="str">
            <v>Total 08420</v>
          </cell>
          <cell r="E926" t="str">
            <v>Total Crossties - Concrete - Density Class II</v>
          </cell>
          <cell r="I926">
            <v>4964.5599999999995</v>
          </cell>
          <cell r="K926">
            <v>4546.83</v>
          </cell>
          <cell r="S926">
            <v>-1241.1500000000001</v>
          </cell>
          <cell r="U926">
            <v>5787.98</v>
          </cell>
          <cell r="Y926">
            <v>39.119999999999997</v>
          </cell>
          <cell r="AA926">
            <v>0.1525</v>
          </cell>
          <cell r="AC926">
            <v>2.76E-2</v>
          </cell>
          <cell r="AE926">
            <v>125.39</v>
          </cell>
          <cell r="AG926">
            <v>882.45</v>
          </cell>
        </row>
        <row r="928">
          <cell r="A928" t="str">
            <v>08440</v>
          </cell>
          <cell r="C928">
            <v>8.44</v>
          </cell>
          <cell r="E928" t="str">
            <v>Crossties - Concrete - Density Class IV</v>
          </cell>
          <cell r="G928" t="str">
            <v>1999</v>
          </cell>
          <cell r="I928">
            <v>7733.32</v>
          </cell>
          <cell r="K928">
            <v>6841.86</v>
          </cell>
          <cell r="M928">
            <v>50</v>
          </cell>
          <cell r="N928" t="str">
            <v>-</v>
          </cell>
          <cell r="O928" t="str">
            <v xml:space="preserve">R3  </v>
          </cell>
          <cell r="Q928">
            <v>-25</v>
          </cell>
          <cell r="S928">
            <v>-1933.33</v>
          </cell>
          <cell r="U928">
            <v>8775.1899999999987</v>
          </cell>
          <cell r="W928">
            <v>44.95</v>
          </cell>
          <cell r="Y928">
            <v>37.96</v>
          </cell>
          <cell r="AA928">
            <v>0.1555</v>
          </cell>
          <cell r="AC928">
            <v>2.2200000000000001E-2</v>
          </cell>
          <cell r="AE928">
            <v>194.81</v>
          </cell>
          <cell r="AG928">
            <v>1364.54</v>
          </cell>
        </row>
        <row r="929">
          <cell r="A929" t="str">
            <v>08440</v>
          </cell>
          <cell r="G929" t="str">
            <v>2001</v>
          </cell>
          <cell r="I929">
            <v>10883.74</v>
          </cell>
          <cell r="K929">
            <v>10208.700000000001</v>
          </cell>
          <cell r="M929">
            <v>50</v>
          </cell>
          <cell r="N929" t="str">
            <v>-</v>
          </cell>
          <cell r="O929" t="str">
            <v xml:space="preserve">R3  </v>
          </cell>
          <cell r="Q929">
            <v>-25</v>
          </cell>
          <cell r="S929">
            <v>-2720.94</v>
          </cell>
          <cell r="U929">
            <v>12929.640000000001</v>
          </cell>
          <cell r="W929">
            <v>46.89</v>
          </cell>
          <cell r="Y929">
            <v>39.840000000000003</v>
          </cell>
          <cell r="AA929">
            <v>0.15040000000000001</v>
          </cell>
          <cell r="AC929">
            <v>2.1299999999999999E-2</v>
          </cell>
          <cell r="AE929">
            <v>275.39999999999998</v>
          </cell>
          <cell r="AG929">
            <v>1944.62</v>
          </cell>
        </row>
        <row r="930">
          <cell r="A930" t="str">
            <v>Total 08440</v>
          </cell>
          <cell r="E930" t="str">
            <v>Total Crossties - Concrete - Density Class IV</v>
          </cell>
          <cell r="I930">
            <v>18617.059999999998</v>
          </cell>
          <cell r="K930">
            <v>17050.560000000001</v>
          </cell>
          <cell r="S930">
            <v>-4654.2700000000004</v>
          </cell>
          <cell r="U930">
            <v>21704.83</v>
          </cell>
          <cell r="Y930">
            <v>39.119999999999997</v>
          </cell>
          <cell r="AA930">
            <v>0.1525</v>
          </cell>
          <cell r="AC930">
            <v>2.76E-2</v>
          </cell>
          <cell r="AE930">
            <v>470.21</v>
          </cell>
          <cell r="AG930">
            <v>3309.16</v>
          </cell>
        </row>
        <row r="932">
          <cell r="A932" t="str">
            <v>08510</v>
          </cell>
          <cell r="C932">
            <v>8.51</v>
          </cell>
          <cell r="E932" t="str">
            <v>Switch Ties - Steel - Density Class I</v>
          </cell>
          <cell r="G932" t="str">
            <v>1999</v>
          </cell>
          <cell r="I932">
            <v>4826.8599999999997</v>
          </cell>
          <cell r="K932">
            <v>4251.3100000000004</v>
          </cell>
          <cell r="M932">
            <v>50</v>
          </cell>
          <cell r="N932" t="str">
            <v>-</v>
          </cell>
          <cell r="O932" t="str">
            <v xml:space="preserve">R3  </v>
          </cell>
          <cell r="Q932">
            <v>0</v>
          </cell>
          <cell r="S932">
            <v>0</v>
          </cell>
          <cell r="U932">
            <v>4251.3100000000004</v>
          </cell>
          <cell r="W932">
            <v>44.95</v>
          </cell>
          <cell r="Y932">
            <v>37.96</v>
          </cell>
          <cell r="AA932">
            <v>0.1555</v>
          </cell>
          <cell r="AC932">
            <v>2.2200000000000001E-2</v>
          </cell>
          <cell r="AE932">
            <v>94.38</v>
          </cell>
          <cell r="AG932">
            <v>661.08</v>
          </cell>
        </row>
        <row r="934">
          <cell r="A934" t="str">
            <v>08520</v>
          </cell>
          <cell r="C934">
            <v>8.52</v>
          </cell>
          <cell r="E934" t="str">
            <v>Switch Ties - Steel - Density Class II</v>
          </cell>
          <cell r="G934" t="str">
            <v>1999</v>
          </cell>
          <cell r="I934">
            <v>622.82000000000005</v>
          </cell>
          <cell r="K934">
            <v>548.55999999999995</v>
          </cell>
          <cell r="M934">
            <v>50</v>
          </cell>
          <cell r="N934" t="str">
            <v>-</v>
          </cell>
          <cell r="O934" t="str">
            <v xml:space="preserve">R3  </v>
          </cell>
          <cell r="Q934">
            <v>0</v>
          </cell>
          <cell r="S934">
            <v>0</v>
          </cell>
          <cell r="U934">
            <v>548.55999999999995</v>
          </cell>
          <cell r="W934">
            <v>44.95</v>
          </cell>
          <cell r="Y934">
            <v>37.96</v>
          </cell>
          <cell r="AA934">
            <v>0.1555</v>
          </cell>
          <cell r="AC934">
            <v>2.2200000000000001E-2</v>
          </cell>
          <cell r="AE934">
            <v>12.18</v>
          </cell>
          <cell r="AG934">
            <v>85.3</v>
          </cell>
        </row>
        <row r="936">
          <cell r="A936" t="str">
            <v>08540</v>
          </cell>
          <cell r="C936">
            <v>8.5399999999999991</v>
          </cell>
          <cell r="E936" t="str">
            <v>Switch Ties - Steel - Density Class IV</v>
          </cell>
          <cell r="G936" t="str">
            <v>1999</v>
          </cell>
          <cell r="I936">
            <v>2335.5700000000002</v>
          </cell>
          <cell r="K936">
            <v>2057.08</v>
          </cell>
          <cell r="M936">
            <v>50</v>
          </cell>
          <cell r="N936" t="str">
            <v>-</v>
          </cell>
          <cell r="O936" t="str">
            <v xml:space="preserve">R3  </v>
          </cell>
          <cell r="Q936">
            <v>0</v>
          </cell>
          <cell r="S936">
            <v>0</v>
          </cell>
          <cell r="U936">
            <v>2057.08</v>
          </cell>
          <cell r="W936">
            <v>44.95</v>
          </cell>
          <cell r="Y936">
            <v>37.96</v>
          </cell>
          <cell r="AA936">
            <v>0.1555</v>
          </cell>
          <cell r="AC936">
            <v>2.2200000000000001E-2</v>
          </cell>
          <cell r="AE936">
            <v>45.67</v>
          </cell>
          <cell r="AG936">
            <v>319.88</v>
          </cell>
        </row>
        <row r="938">
          <cell r="A938" t="str">
            <v>08610</v>
          </cell>
          <cell r="C938">
            <v>8.61</v>
          </cell>
          <cell r="E938" t="str">
            <v>Crossties - Steel - Density Class I</v>
          </cell>
          <cell r="G938" t="str">
            <v>1999</v>
          </cell>
          <cell r="I938">
            <v>850.49</v>
          </cell>
          <cell r="K938">
            <v>749.08</v>
          </cell>
          <cell r="M938">
            <v>50</v>
          </cell>
          <cell r="N938" t="str">
            <v>-</v>
          </cell>
          <cell r="O938" t="str">
            <v xml:space="preserve">R3  </v>
          </cell>
          <cell r="Q938">
            <v>0</v>
          </cell>
          <cell r="S938">
            <v>0</v>
          </cell>
          <cell r="U938">
            <v>749.08</v>
          </cell>
          <cell r="W938">
            <v>44.95</v>
          </cell>
          <cell r="Y938">
            <v>37.96</v>
          </cell>
          <cell r="AA938">
            <v>0.1555</v>
          </cell>
          <cell r="AC938">
            <v>2.2200000000000001E-2</v>
          </cell>
          <cell r="AE938">
            <v>16.63</v>
          </cell>
          <cell r="AG938">
            <v>116.48</v>
          </cell>
        </row>
        <row r="940">
          <cell r="A940" t="str">
            <v>08620</v>
          </cell>
          <cell r="C940">
            <v>8.6199999999999992</v>
          </cell>
          <cell r="E940" t="str">
            <v>Crossties - Steel - Density Class II</v>
          </cell>
          <cell r="G940" t="str">
            <v>1999</v>
          </cell>
          <cell r="I940">
            <v>109.74</v>
          </cell>
          <cell r="K940">
            <v>96.65</v>
          </cell>
          <cell r="M940">
            <v>50</v>
          </cell>
          <cell r="N940" t="str">
            <v>-</v>
          </cell>
          <cell r="O940" t="str">
            <v xml:space="preserve">R3  </v>
          </cell>
          <cell r="Q940">
            <v>0</v>
          </cell>
          <cell r="S940">
            <v>0</v>
          </cell>
          <cell r="U940">
            <v>96.65</v>
          </cell>
          <cell r="W940">
            <v>44.95</v>
          </cell>
          <cell r="Y940">
            <v>37.96</v>
          </cell>
          <cell r="AA940">
            <v>0.1555</v>
          </cell>
          <cell r="AC940">
            <v>2.2200000000000001E-2</v>
          </cell>
          <cell r="AE940">
            <v>2.15</v>
          </cell>
          <cell r="AG940">
            <v>15.03</v>
          </cell>
        </row>
        <row r="942">
          <cell r="A942" t="str">
            <v>08640</v>
          </cell>
          <cell r="C942">
            <v>8.64</v>
          </cell>
          <cell r="E942" t="str">
            <v>Crossties - Steel - Density Class IV</v>
          </cell>
          <cell r="G942" t="str">
            <v>1999</v>
          </cell>
          <cell r="I942">
            <v>411.53</v>
          </cell>
          <cell r="K942">
            <v>362.46</v>
          </cell>
          <cell r="M942">
            <v>50</v>
          </cell>
          <cell r="N942" t="str">
            <v>-</v>
          </cell>
          <cell r="O942" t="str">
            <v xml:space="preserve">R3  </v>
          </cell>
          <cell r="Q942">
            <v>0</v>
          </cell>
          <cell r="S942">
            <v>0</v>
          </cell>
          <cell r="U942">
            <v>362.46</v>
          </cell>
          <cell r="W942">
            <v>44.95</v>
          </cell>
          <cell r="Y942">
            <v>37.96</v>
          </cell>
          <cell r="AA942">
            <v>0.1555</v>
          </cell>
          <cell r="AC942">
            <v>2.2200000000000001E-2</v>
          </cell>
          <cell r="AE942">
            <v>8.0500000000000007</v>
          </cell>
          <cell r="AG942">
            <v>56.36</v>
          </cell>
        </row>
        <row r="944">
          <cell r="A944" t="str">
            <v>08000</v>
          </cell>
          <cell r="E944" t="str">
            <v>Total Account 8, Ties</v>
          </cell>
          <cell r="I944">
            <v>349240356.62</v>
          </cell>
          <cell r="K944">
            <v>297126267.69999981</v>
          </cell>
          <cell r="S944">
            <v>-86631149.609999955</v>
          </cell>
          <cell r="U944">
            <v>383757417.31000006</v>
          </cell>
          <cell r="Y944">
            <v>11.48</v>
          </cell>
          <cell r="AA944">
            <v>0.27060000000000001</v>
          </cell>
          <cell r="AC944">
            <v>8.2100000000000006E-2</v>
          </cell>
          <cell r="AE944">
            <v>24390129.799999993</v>
          </cell>
          <cell r="AG944">
            <v>103855852.27999994</v>
          </cell>
        </row>
        <row r="946">
          <cell r="A946" t="str">
            <v>09010</v>
          </cell>
          <cell r="C946">
            <v>9.01</v>
          </cell>
          <cell r="E946" t="str">
            <v>Rail - Material - Density Class I</v>
          </cell>
          <cell r="G946" t="str">
            <v>1927</v>
          </cell>
          <cell r="I946">
            <v>83137.77</v>
          </cell>
          <cell r="K946">
            <v>0</v>
          </cell>
          <cell r="M946">
            <v>30</v>
          </cell>
          <cell r="N946" t="str">
            <v>-</v>
          </cell>
          <cell r="O946" t="str">
            <v xml:space="preserve">R1  </v>
          </cell>
          <cell r="Q946">
            <v>10</v>
          </cell>
          <cell r="S946">
            <v>8313.7800000000007</v>
          </cell>
          <cell r="U946">
            <v>-8313.7800000000007</v>
          </cell>
          <cell r="W946">
            <v>1</v>
          </cell>
          <cell r="Y946">
            <v>0.01</v>
          </cell>
          <cell r="AA946">
            <v>0.99</v>
          </cell>
          <cell r="AC946">
            <v>1</v>
          </cell>
          <cell r="AE946">
            <v>-8313.7800000000007</v>
          </cell>
          <cell r="AG946">
            <v>-8230.64</v>
          </cell>
        </row>
        <row r="947">
          <cell r="A947" t="str">
            <v>09010</v>
          </cell>
          <cell r="G947" t="str">
            <v>1975</v>
          </cell>
          <cell r="I947">
            <v>578056.9</v>
          </cell>
          <cell r="K947">
            <v>554891.19999999995</v>
          </cell>
          <cell r="M947">
            <v>30</v>
          </cell>
          <cell r="N947" t="str">
            <v>-</v>
          </cell>
          <cell r="O947" t="str">
            <v xml:space="preserve">R1  </v>
          </cell>
          <cell r="Q947">
            <v>10</v>
          </cell>
          <cell r="S947">
            <v>57805.69</v>
          </cell>
          <cell r="U947">
            <v>497085.50999999995</v>
          </cell>
          <cell r="W947">
            <v>11.43</v>
          </cell>
          <cell r="Y947">
            <v>8.09</v>
          </cell>
          <cell r="AA947">
            <v>0.29220000000000002</v>
          </cell>
          <cell r="AC947">
            <v>8.7499999999999994E-2</v>
          </cell>
          <cell r="AE947">
            <v>43494.98</v>
          </cell>
          <cell r="AG947">
            <v>145248.39000000001</v>
          </cell>
        </row>
        <row r="948">
          <cell r="A948" t="str">
            <v>09010</v>
          </cell>
          <cell r="G948" t="str">
            <v>1976</v>
          </cell>
          <cell r="I948">
            <v>3846078.91</v>
          </cell>
          <cell r="K948">
            <v>3539691.5</v>
          </cell>
          <cell r="M948">
            <v>30</v>
          </cell>
          <cell r="N948" t="str">
            <v>-</v>
          </cell>
          <cell r="O948" t="str">
            <v xml:space="preserve">R1  </v>
          </cell>
          <cell r="Q948">
            <v>10</v>
          </cell>
          <cell r="S948">
            <v>384607.89</v>
          </cell>
          <cell r="U948">
            <v>3155083.61</v>
          </cell>
          <cell r="W948">
            <v>11.93</v>
          </cell>
          <cell r="Y948">
            <v>8.51</v>
          </cell>
          <cell r="AA948">
            <v>0.28670000000000001</v>
          </cell>
          <cell r="AC948">
            <v>8.3799999999999999E-2</v>
          </cell>
          <cell r="AE948">
            <v>264396.01</v>
          </cell>
          <cell r="AG948">
            <v>904562.47</v>
          </cell>
        </row>
        <row r="949">
          <cell r="A949" t="str">
            <v>09010</v>
          </cell>
          <cell r="G949" t="str">
            <v>1977</v>
          </cell>
          <cell r="I949">
            <v>6330834.5499999998</v>
          </cell>
          <cell r="K949">
            <v>5724328.21</v>
          </cell>
          <cell r="M949">
            <v>30</v>
          </cell>
          <cell r="N949" t="str">
            <v>-</v>
          </cell>
          <cell r="O949" t="str">
            <v xml:space="preserve">R1  </v>
          </cell>
          <cell r="Q949">
            <v>10</v>
          </cell>
          <cell r="S949">
            <v>633083.46</v>
          </cell>
          <cell r="U949">
            <v>5091244.75</v>
          </cell>
          <cell r="W949">
            <v>12.44</v>
          </cell>
          <cell r="Y949">
            <v>8.94</v>
          </cell>
          <cell r="AA949">
            <v>0.28139999999999998</v>
          </cell>
          <cell r="AC949">
            <v>8.0399999999999999E-2</v>
          </cell>
          <cell r="AE949">
            <v>409336.08</v>
          </cell>
          <cell r="AG949">
            <v>1432676.27</v>
          </cell>
        </row>
        <row r="950">
          <cell r="A950" t="str">
            <v>09010</v>
          </cell>
          <cell r="G950" t="str">
            <v>1978</v>
          </cell>
          <cell r="I950">
            <v>11451086.560000001</v>
          </cell>
          <cell r="K950">
            <v>9923862.7300000004</v>
          </cell>
          <cell r="M950">
            <v>30</v>
          </cell>
          <cell r="N950" t="str">
            <v>-</v>
          </cell>
          <cell r="O950" t="str">
            <v xml:space="preserve">R1  </v>
          </cell>
          <cell r="Q950">
            <v>10</v>
          </cell>
          <cell r="S950">
            <v>1145108.6599999999</v>
          </cell>
          <cell r="U950">
            <v>8778754.0700000003</v>
          </cell>
          <cell r="W950">
            <v>12.96</v>
          </cell>
          <cell r="Y950">
            <v>9.3800000000000008</v>
          </cell>
          <cell r="AA950">
            <v>0.2762</v>
          </cell>
          <cell r="AC950">
            <v>7.7200000000000005E-2</v>
          </cell>
          <cell r="AE950">
            <v>677719.81</v>
          </cell>
          <cell r="AG950">
            <v>2424691.87</v>
          </cell>
        </row>
        <row r="951">
          <cell r="A951" t="str">
            <v>09010</v>
          </cell>
          <cell r="G951" t="str">
            <v>1979</v>
          </cell>
          <cell r="I951">
            <v>24765981.760000002</v>
          </cell>
          <cell r="K951">
            <v>20234190.719999999</v>
          </cell>
          <cell r="M951">
            <v>30</v>
          </cell>
          <cell r="N951" t="str">
            <v>-</v>
          </cell>
          <cell r="O951" t="str">
            <v xml:space="preserve">R1  </v>
          </cell>
          <cell r="Q951">
            <v>10</v>
          </cell>
          <cell r="S951">
            <v>2476598.1800000002</v>
          </cell>
          <cell r="U951">
            <v>17757592.539999999</v>
          </cell>
          <cell r="W951">
            <v>13.5</v>
          </cell>
          <cell r="Y951">
            <v>9.84</v>
          </cell>
          <cell r="AA951">
            <v>0.27110000000000001</v>
          </cell>
          <cell r="AC951">
            <v>7.4099999999999999E-2</v>
          </cell>
          <cell r="AE951">
            <v>1315837.6100000001</v>
          </cell>
          <cell r="AG951">
            <v>4814083.34</v>
          </cell>
        </row>
        <row r="952">
          <cell r="A952" t="str">
            <v>09010</v>
          </cell>
          <cell r="G952" t="str">
            <v>1980</v>
          </cell>
          <cell r="I952">
            <v>18988238.510000002</v>
          </cell>
          <cell r="K952">
            <v>14527358.529999999</v>
          </cell>
          <cell r="M952">
            <v>30</v>
          </cell>
          <cell r="N952" t="str">
            <v>-</v>
          </cell>
          <cell r="O952" t="str">
            <v xml:space="preserve">R1  </v>
          </cell>
          <cell r="Q952">
            <v>10</v>
          </cell>
          <cell r="S952">
            <v>1898823.85</v>
          </cell>
          <cell r="U952">
            <v>12628534.68</v>
          </cell>
          <cell r="W952">
            <v>14.05</v>
          </cell>
          <cell r="Y952">
            <v>10.3</v>
          </cell>
          <cell r="AA952">
            <v>0.26690000000000003</v>
          </cell>
          <cell r="AC952">
            <v>7.1199999999999999E-2</v>
          </cell>
          <cell r="AE952">
            <v>899151.67</v>
          </cell>
          <cell r="AG952">
            <v>3370555.91</v>
          </cell>
        </row>
        <row r="953">
          <cell r="A953" t="str">
            <v>09010</v>
          </cell>
          <cell r="G953" t="str">
            <v>1981</v>
          </cell>
          <cell r="I953">
            <v>15155993.300000001</v>
          </cell>
          <cell r="K953">
            <v>11023786.5</v>
          </cell>
          <cell r="M953">
            <v>30</v>
          </cell>
          <cell r="N953" t="str">
            <v>-</v>
          </cell>
          <cell r="O953" t="str">
            <v xml:space="preserve">R1  </v>
          </cell>
          <cell r="Q953">
            <v>10</v>
          </cell>
          <cell r="S953">
            <v>1515599.33</v>
          </cell>
          <cell r="U953">
            <v>9508187.1699999999</v>
          </cell>
          <cell r="W953">
            <v>14.61</v>
          </cell>
          <cell r="Y953">
            <v>10.78</v>
          </cell>
          <cell r="AA953">
            <v>0.2621</v>
          </cell>
          <cell r="AC953">
            <v>6.8400000000000002E-2</v>
          </cell>
          <cell r="AE953">
            <v>650360</v>
          </cell>
          <cell r="AG953">
            <v>2492095.86</v>
          </cell>
        </row>
        <row r="954">
          <cell r="A954" t="str">
            <v>09010</v>
          </cell>
          <cell r="G954" t="str">
            <v>1982</v>
          </cell>
          <cell r="I954">
            <v>14555846.390000001</v>
          </cell>
          <cell r="K954">
            <v>10693088.560000001</v>
          </cell>
          <cell r="M954">
            <v>30</v>
          </cell>
          <cell r="N954" t="str">
            <v>-</v>
          </cell>
          <cell r="O954" t="str">
            <v xml:space="preserve">R1  </v>
          </cell>
          <cell r="Q954">
            <v>10</v>
          </cell>
          <cell r="S954">
            <v>1455584.64</v>
          </cell>
          <cell r="U954">
            <v>9237503.9199999999</v>
          </cell>
          <cell r="W954">
            <v>15.18</v>
          </cell>
          <cell r="Y954">
            <v>11.26</v>
          </cell>
          <cell r="AA954">
            <v>0.25819999999999999</v>
          </cell>
          <cell r="AC954">
            <v>6.59E-2</v>
          </cell>
          <cell r="AE954">
            <v>608751.51</v>
          </cell>
          <cell r="AG954">
            <v>2385123.5099999998</v>
          </cell>
        </row>
        <row r="955">
          <cell r="A955" t="str">
            <v>09010</v>
          </cell>
          <cell r="G955" t="str">
            <v>1983</v>
          </cell>
          <cell r="I955">
            <v>14974602.199999999</v>
          </cell>
          <cell r="K955">
            <v>11242511.539999999</v>
          </cell>
          <cell r="M955">
            <v>30</v>
          </cell>
          <cell r="N955" t="str">
            <v>-</v>
          </cell>
          <cell r="O955" t="str">
            <v xml:space="preserve">R1  </v>
          </cell>
          <cell r="Q955">
            <v>10</v>
          </cell>
          <cell r="S955">
            <v>1497460.22</v>
          </cell>
          <cell r="U955">
            <v>9745051.3199999984</v>
          </cell>
          <cell r="W955">
            <v>15.76</v>
          </cell>
          <cell r="Y955">
            <v>11.76</v>
          </cell>
          <cell r="AA955">
            <v>0.25380000000000003</v>
          </cell>
          <cell r="AC955">
            <v>6.3500000000000001E-2</v>
          </cell>
          <cell r="AE955">
            <v>618810.76</v>
          </cell>
          <cell r="AG955">
            <v>2473294.0299999998</v>
          </cell>
        </row>
        <row r="956">
          <cell r="A956" t="str">
            <v>09010</v>
          </cell>
          <cell r="G956" t="str">
            <v>1984</v>
          </cell>
          <cell r="I956">
            <v>19727120.670000002</v>
          </cell>
          <cell r="K956">
            <v>15085868.5</v>
          </cell>
          <cell r="M956">
            <v>30</v>
          </cell>
          <cell r="N956" t="str">
            <v>-</v>
          </cell>
          <cell r="O956" t="str">
            <v xml:space="preserve">R1  </v>
          </cell>
          <cell r="Q956">
            <v>10</v>
          </cell>
          <cell r="S956">
            <v>1972712.07</v>
          </cell>
          <cell r="U956">
            <v>13113156.43</v>
          </cell>
          <cell r="W956">
            <v>16.350000000000001</v>
          </cell>
          <cell r="Y956">
            <v>12.27</v>
          </cell>
          <cell r="AA956">
            <v>0.2495</v>
          </cell>
          <cell r="AC956">
            <v>6.1199999999999997E-2</v>
          </cell>
          <cell r="AE956">
            <v>802525.17</v>
          </cell>
          <cell r="AG956">
            <v>3271732.53</v>
          </cell>
        </row>
        <row r="957">
          <cell r="A957" t="str">
            <v>09010</v>
          </cell>
          <cell r="G957" t="str">
            <v>1985</v>
          </cell>
          <cell r="I957">
            <v>19872325.739999998</v>
          </cell>
          <cell r="K957">
            <v>15713784.560000001</v>
          </cell>
          <cell r="M957">
            <v>30</v>
          </cell>
          <cell r="N957" t="str">
            <v>-</v>
          </cell>
          <cell r="O957" t="str">
            <v xml:space="preserve">R1  </v>
          </cell>
          <cell r="Q957">
            <v>10</v>
          </cell>
          <cell r="S957">
            <v>1987232.57</v>
          </cell>
          <cell r="U957">
            <v>13726551.99</v>
          </cell>
          <cell r="W957">
            <v>16.96</v>
          </cell>
          <cell r="Y957">
            <v>12.79</v>
          </cell>
          <cell r="AA957">
            <v>0.24590000000000001</v>
          </cell>
          <cell r="AC957">
            <v>5.8999999999999997E-2</v>
          </cell>
          <cell r="AE957">
            <v>809866.57</v>
          </cell>
          <cell r="AG957">
            <v>3375359.13</v>
          </cell>
        </row>
        <row r="958">
          <cell r="A958" t="str">
            <v>09010</v>
          </cell>
          <cell r="G958" t="str">
            <v>1986</v>
          </cell>
          <cell r="I958">
            <v>21652038.41</v>
          </cell>
          <cell r="K958">
            <v>17719656.879999999</v>
          </cell>
          <cell r="M958">
            <v>30</v>
          </cell>
          <cell r="N958" t="str">
            <v>-</v>
          </cell>
          <cell r="O958" t="str">
            <v xml:space="preserve">R1  </v>
          </cell>
          <cell r="Q958">
            <v>10</v>
          </cell>
          <cell r="S958">
            <v>2165203.84</v>
          </cell>
          <cell r="U958">
            <v>15554453.039999999</v>
          </cell>
          <cell r="W958">
            <v>17.57</v>
          </cell>
          <cell r="Y958">
            <v>13.32</v>
          </cell>
          <cell r="AA958">
            <v>0.2419</v>
          </cell>
          <cell r="AC958">
            <v>5.6899999999999999E-2</v>
          </cell>
          <cell r="AE958">
            <v>885048.38</v>
          </cell>
          <cell r="AG958">
            <v>3762622.19</v>
          </cell>
        </row>
        <row r="959">
          <cell r="A959" t="str">
            <v>09010</v>
          </cell>
          <cell r="G959" t="str">
            <v>1987</v>
          </cell>
          <cell r="I959">
            <v>16329341.960000001</v>
          </cell>
          <cell r="K959">
            <v>13812536.82</v>
          </cell>
          <cell r="M959">
            <v>30</v>
          </cell>
          <cell r="N959" t="str">
            <v>-</v>
          </cell>
          <cell r="O959" t="str">
            <v xml:space="preserve">R1  </v>
          </cell>
          <cell r="Q959">
            <v>10</v>
          </cell>
          <cell r="S959">
            <v>1632934.2</v>
          </cell>
          <cell r="U959">
            <v>12179602.620000001</v>
          </cell>
          <cell r="W959">
            <v>18.2</v>
          </cell>
          <cell r="Y959">
            <v>13.86</v>
          </cell>
          <cell r="AA959">
            <v>0.23849999999999999</v>
          </cell>
          <cell r="AC959">
            <v>5.4899999999999997E-2</v>
          </cell>
          <cell r="AE959">
            <v>668660.18000000005</v>
          </cell>
          <cell r="AG959">
            <v>2904835.22</v>
          </cell>
        </row>
        <row r="960">
          <cell r="A960" t="str">
            <v>09010</v>
          </cell>
          <cell r="G960" t="str">
            <v>1988</v>
          </cell>
          <cell r="I960">
            <v>13369057.439999999</v>
          </cell>
          <cell r="K960">
            <v>10995647.109999999</v>
          </cell>
          <cell r="M960">
            <v>30</v>
          </cell>
          <cell r="N960" t="str">
            <v>-</v>
          </cell>
          <cell r="O960" t="str">
            <v xml:space="preserve">R1  </v>
          </cell>
          <cell r="Q960">
            <v>10</v>
          </cell>
          <cell r="S960">
            <v>1336905.74</v>
          </cell>
          <cell r="U960">
            <v>9658741.3699999992</v>
          </cell>
          <cell r="W960">
            <v>18.829999999999998</v>
          </cell>
          <cell r="Y960">
            <v>14.42</v>
          </cell>
          <cell r="AA960">
            <v>0.23419999999999999</v>
          </cell>
          <cell r="AC960">
            <v>5.3100000000000001E-2</v>
          </cell>
          <cell r="AE960">
            <v>512879.17</v>
          </cell>
          <cell r="AG960">
            <v>2262077.23</v>
          </cell>
        </row>
        <row r="961">
          <cell r="A961" t="str">
            <v>09010</v>
          </cell>
          <cell r="G961" t="str">
            <v>1989</v>
          </cell>
          <cell r="I961">
            <v>23335432.350000001</v>
          </cell>
          <cell r="K961">
            <v>19132938.870000001</v>
          </cell>
          <cell r="M961">
            <v>30</v>
          </cell>
          <cell r="N961" t="str">
            <v>-</v>
          </cell>
          <cell r="O961" t="str">
            <v xml:space="preserve">R1  </v>
          </cell>
          <cell r="Q961">
            <v>10</v>
          </cell>
          <cell r="S961">
            <v>2333543.2400000002</v>
          </cell>
          <cell r="U961">
            <v>16799395.630000003</v>
          </cell>
          <cell r="W961">
            <v>19.47</v>
          </cell>
          <cell r="Y961">
            <v>14.99</v>
          </cell>
          <cell r="AA961">
            <v>0.2301</v>
          </cell>
          <cell r="AC961">
            <v>5.1400000000000001E-2</v>
          </cell>
          <cell r="AE961">
            <v>863488.94</v>
          </cell>
          <cell r="AG961">
            <v>3865540.93</v>
          </cell>
        </row>
        <row r="962">
          <cell r="A962" t="str">
            <v>09010</v>
          </cell>
          <cell r="G962" t="str">
            <v>1990</v>
          </cell>
          <cell r="I962">
            <v>13383138.470000001</v>
          </cell>
          <cell r="K962">
            <v>11092473.460000001</v>
          </cell>
          <cell r="M962">
            <v>30</v>
          </cell>
          <cell r="N962" t="str">
            <v>-</v>
          </cell>
          <cell r="O962" t="str">
            <v xml:space="preserve">R1  </v>
          </cell>
          <cell r="Q962">
            <v>10</v>
          </cell>
          <cell r="S962">
            <v>1338313.8500000001</v>
          </cell>
          <cell r="U962">
            <v>9754159.6100000013</v>
          </cell>
          <cell r="W962">
            <v>20.12</v>
          </cell>
          <cell r="Y962">
            <v>15.57</v>
          </cell>
          <cell r="AA962">
            <v>0.2261</v>
          </cell>
          <cell r="AC962">
            <v>4.9700000000000001E-2</v>
          </cell>
          <cell r="AE962">
            <v>484781.73</v>
          </cell>
          <cell r="AG962">
            <v>2205415.4900000002</v>
          </cell>
        </row>
        <row r="963">
          <cell r="A963" t="str">
            <v>09010</v>
          </cell>
          <cell r="G963" t="str">
            <v>1991</v>
          </cell>
          <cell r="I963">
            <v>11551057.01</v>
          </cell>
          <cell r="K963">
            <v>9708463.2400000002</v>
          </cell>
          <cell r="M963">
            <v>30</v>
          </cell>
          <cell r="N963" t="str">
            <v>-</v>
          </cell>
          <cell r="O963" t="str">
            <v xml:space="preserve">R1  </v>
          </cell>
          <cell r="Q963">
            <v>10</v>
          </cell>
          <cell r="S963">
            <v>1155105.7</v>
          </cell>
          <cell r="U963">
            <v>8553357.540000001</v>
          </cell>
          <cell r="W963">
            <v>20.78</v>
          </cell>
          <cell r="Y963">
            <v>16.16</v>
          </cell>
          <cell r="AA963">
            <v>0.2223</v>
          </cell>
          <cell r="AC963">
            <v>4.8099999999999997E-2</v>
          </cell>
          <cell r="AE963">
            <v>411416.5</v>
          </cell>
          <cell r="AG963">
            <v>1901411.38</v>
          </cell>
        </row>
        <row r="964">
          <cell r="A964" t="str">
            <v>09010</v>
          </cell>
          <cell r="G964" t="str">
            <v>1992</v>
          </cell>
          <cell r="I964">
            <v>25005849.859999999</v>
          </cell>
          <cell r="K964">
            <v>21013140.579999998</v>
          </cell>
          <cell r="M964">
            <v>30</v>
          </cell>
          <cell r="N964" t="str">
            <v>-</v>
          </cell>
          <cell r="O964" t="str">
            <v xml:space="preserve">R1  </v>
          </cell>
          <cell r="Q964">
            <v>10</v>
          </cell>
          <cell r="S964">
            <v>2500584.9900000002</v>
          </cell>
          <cell r="U964">
            <v>18512555.589999996</v>
          </cell>
          <cell r="W964">
            <v>21.45</v>
          </cell>
          <cell r="Y964">
            <v>16.760000000000002</v>
          </cell>
          <cell r="AA964">
            <v>0.21859999999999999</v>
          </cell>
          <cell r="AC964">
            <v>4.6600000000000003E-2</v>
          </cell>
          <cell r="AE964">
            <v>862685.09</v>
          </cell>
          <cell r="AG964">
            <v>4046844.65</v>
          </cell>
        </row>
        <row r="965">
          <cell r="A965" t="str">
            <v>09010</v>
          </cell>
          <cell r="G965" t="str">
            <v>1993</v>
          </cell>
          <cell r="I965">
            <v>15065501.07</v>
          </cell>
          <cell r="K965">
            <v>12967801.4</v>
          </cell>
          <cell r="M965">
            <v>30</v>
          </cell>
          <cell r="N965" t="str">
            <v>-</v>
          </cell>
          <cell r="O965" t="str">
            <v xml:space="preserve">R1  </v>
          </cell>
          <cell r="Q965">
            <v>10</v>
          </cell>
          <cell r="S965">
            <v>1506550.11</v>
          </cell>
          <cell r="U965">
            <v>11461251.290000001</v>
          </cell>
          <cell r="W965">
            <v>22.12</v>
          </cell>
          <cell r="Y965">
            <v>17.37</v>
          </cell>
          <cell r="AA965">
            <v>0.2147</v>
          </cell>
          <cell r="AC965">
            <v>4.5199999999999997E-2</v>
          </cell>
          <cell r="AE965">
            <v>518048.56</v>
          </cell>
          <cell r="AG965">
            <v>2460730.65</v>
          </cell>
        </row>
        <row r="966">
          <cell r="A966" t="str">
            <v>09010</v>
          </cell>
          <cell r="G966" t="str">
            <v>1994</v>
          </cell>
          <cell r="I966">
            <v>31729589.289999999</v>
          </cell>
          <cell r="K966">
            <v>27861252.379999999</v>
          </cell>
          <cell r="M966">
            <v>30</v>
          </cell>
          <cell r="N966" t="str">
            <v>-</v>
          </cell>
          <cell r="O966" t="str">
            <v xml:space="preserve">R1  </v>
          </cell>
          <cell r="Q966">
            <v>10</v>
          </cell>
          <cell r="S966">
            <v>3172958.93</v>
          </cell>
          <cell r="U966">
            <v>24688293.449999999</v>
          </cell>
          <cell r="W966">
            <v>22.79</v>
          </cell>
          <cell r="Y966">
            <v>17.989999999999998</v>
          </cell>
          <cell r="AA966">
            <v>0.21060000000000001</v>
          </cell>
          <cell r="AC966">
            <v>4.3900000000000002E-2</v>
          </cell>
          <cell r="AE966">
            <v>1083816.08</v>
          </cell>
          <cell r="AG966">
            <v>5199354.5999999996</v>
          </cell>
        </row>
        <row r="967">
          <cell r="A967" t="str">
            <v>09010</v>
          </cell>
          <cell r="G967" t="str">
            <v>1995</v>
          </cell>
          <cell r="I967">
            <v>35166342.770000003</v>
          </cell>
          <cell r="K967">
            <v>30802387.129999999</v>
          </cell>
          <cell r="M967">
            <v>30</v>
          </cell>
          <cell r="N967" t="str">
            <v>-</v>
          </cell>
          <cell r="O967" t="str">
            <v xml:space="preserve">R1  </v>
          </cell>
          <cell r="Q967">
            <v>10</v>
          </cell>
          <cell r="S967">
            <v>3516634.28</v>
          </cell>
          <cell r="U967">
            <v>27285752.849999998</v>
          </cell>
          <cell r="W967">
            <v>23.48</v>
          </cell>
          <cell r="Y967">
            <v>18.62</v>
          </cell>
          <cell r="AA967">
            <v>0.20699999999999999</v>
          </cell>
          <cell r="AC967">
            <v>4.2599999999999999E-2</v>
          </cell>
          <cell r="AE967">
            <v>1162373.07</v>
          </cell>
          <cell r="AG967">
            <v>5648150.8399999999</v>
          </cell>
        </row>
        <row r="968">
          <cell r="A968" t="str">
            <v>09010</v>
          </cell>
          <cell r="G968" t="str">
            <v>1996</v>
          </cell>
          <cell r="I968">
            <v>21860366.579999998</v>
          </cell>
          <cell r="K968">
            <v>19315747.989999998</v>
          </cell>
          <cell r="M968">
            <v>30</v>
          </cell>
          <cell r="N968" t="str">
            <v>-</v>
          </cell>
          <cell r="O968" t="str">
            <v xml:space="preserve">R1  </v>
          </cell>
          <cell r="Q968">
            <v>10</v>
          </cell>
          <cell r="S968">
            <v>2186036.66</v>
          </cell>
          <cell r="U968">
            <v>17129711.329999998</v>
          </cell>
          <cell r="W968">
            <v>24.16</v>
          </cell>
          <cell r="Y968">
            <v>19.260000000000002</v>
          </cell>
          <cell r="AA968">
            <v>0.20280000000000001</v>
          </cell>
          <cell r="AC968">
            <v>4.1399999999999999E-2</v>
          </cell>
          <cell r="AE968">
            <v>709170.05</v>
          </cell>
          <cell r="AG968">
            <v>3473905.46</v>
          </cell>
        </row>
        <row r="969">
          <cell r="A969" t="str">
            <v>09010</v>
          </cell>
          <cell r="G969" t="str">
            <v>1997</v>
          </cell>
          <cell r="I969">
            <v>18384661.09</v>
          </cell>
          <cell r="K969">
            <v>16577137.439999999</v>
          </cell>
          <cell r="M969">
            <v>30</v>
          </cell>
          <cell r="N969" t="str">
            <v>-</v>
          </cell>
          <cell r="O969" t="str">
            <v xml:space="preserve">R1  </v>
          </cell>
          <cell r="Q969">
            <v>10</v>
          </cell>
          <cell r="S969">
            <v>1838466.11</v>
          </cell>
          <cell r="U969">
            <v>14738671.33</v>
          </cell>
          <cell r="W969">
            <v>24.86</v>
          </cell>
          <cell r="Y969">
            <v>19.91</v>
          </cell>
          <cell r="AA969">
            <v>0.1991</v>
          </cell>
          <cell r="AC969">
            <v>4.02E-2</v>
          </cell>
          <cell r="AE969">
            <v>592494.59</v>
          </cell>
          <cell r="AG969">
            <v>2934469.46</v>
          </cell>
        </row>
        <row r="970">
          <cell r="A970" t="str">
            <v>09010</v>
          </cell>
          <cell r="G970" t="str">
            <v>1998</v>
          </cell>
          <cell r="I970">
            <v>51399900.990000002</v>
          </cell>
          <cell r="K970">
            <v>47286060.310000002</v>
          </cell>
          <cell r="M970">
            <v>30</v>
          </cell>
          <cell r="N970" t="str">
            <v>-</v>
          </cell>
          <cell r="O970" t="str">
            <v xml:space="preserve">R1  </v>
          </cell>
          <cell r="Q970">
            <v>10</v>
          </cell>
          <cell r="S970">
            <v>5139990.0999999996</v>
          </cell>
          <cell r="U970">
            <v>42146070.210000001</v>
          </cell>
          <cell r="W970">
            <v>25.55</v>
          </cell>
          <cell r="Y970">
            <v>20.56</v>
          </cell>
          <cell r="AA970">
            <v>0.1953</v>
          </cell>
          <cell r="AC970">
            <v>3.9100000000000003E-2</v>
          </cell>
          <cell r="AE970">
            <v>1647911.35</v>
          </cell>
          <cell r="AG970">
            <v>8231127.5099999998</v>
          </cell>
        </row>
        <row r="971">
          <cell r="A971" t="str">
            <v>09010</v>
          </cell>
          <cell r="G971" t="str">
            <v>1999</v>
          </cell>
          <cell r="I971">
            <v>25793214.969999999</v>
          </cell>
          <cell r="K971">
            <v>24353614.82</v>
          </cell>
          <cell r="M971">
            <v>30</v>
          </cell>
          <cell r="N971" t="str">
            <v>-</v>
          </cell>
          <cell r="O971" t="str">
            <v xml:space="preserve">R1  </v>
          </cell>
          <cell r="Q971">
            <v>10</v>
          </cell>
          <cell r="S971">
            <v>2579321.5</v>
          </cell>
          <cell r="U971">
            <v>21774293.32</v>
          </cell>
          <cell r="W971">
            <v>26.26</v>
          </cell>
          <cell r="Y971">
            <v>21.22</v>
          </cell>
          <cell r="AA971">
            <v>0.19189999999999999</v>
          </cell>
          <cell r="AC971">
            <v>3.8100000000000002E-2</v>
          </cell>
          <cell r="AE971">
            <v>829600.58</v>
          </cell>
          <cell r="AG971">
            <v>4178486.89</v>
          </cell>
        </row>
        <row r="972">
          <cell r="A972" t="str">
            <v>09010</v>
          </cell>
          <cell r="G972" t="str">
            <v>2000</v>
          </cell>
          <cell r="I972">
            <v>5403805.7800000003</v>
          </cell>
          <cell r="K972">
            <v>5132806.0199999996</v>
          </cell>
          <cell r="M972">
            <v>30</v>
          </cell>
          <cell r="N972" t="str">
            <v>-</v>
          </cell>
          <cell r="O972" t="str">
            <v xml:space="preserve">R1  </v>
          </cell>
          <cell r="Q972">
            <v>10</v>
          </cell>
          <cell r="S972">
            <v>540380.57999999996</v>
          </cell>
          <cell r="U972">
            <v>4592425.4399999995</v>
          </cell>
          <cell r="W972">
            <v>26.97</v>
          </cell>
          <cell r="Y972">
            <v>21.89</v>
          </cell>
          <cell r="AA972">
            <v>0.18840000000000001</v>
          </cell>
          <cell r="AC972">
            <v>3.7100000000000001E-2</v>
          </cell>
          <cell r="AE972">
            <v>170378.98</v>
          </cell>
          <cell r="AG972">
            <v>865212.95</v>
          </cell>
        </row>
        <row r="973">
          <cell r="A973" t="str">
            <v>09010</v>
          </cell>
          <cell r="G973" t="str">
            <v>2001</v>
          </cell>
          <cell r="I973">
            <v>534312.4</v>
          </cell>
          <cell r="K973">
            <v>525212.93999999994</v>
          </cell>
          <cell r="M973">
            <v>30</v>
          </cell>
          <cell r="N973" t="str">
            <v>-</v>
          </cell>
          <cell r="O973" t="str">
            <v xml:space="preserve">R1  </v>
          </cell>
          <cell r="Q973">
            <v>10</v>
          </cell>
          <cell r="S973">
            <v>53431.24</v>
          </cell>
          <cell r="U973">
            <v>471781.69999999995</v>
          </cell>
          <cell r="W973">
            <v>27.68</v>
          </cell>
          <cell r="Y973">
            <v>22.57</v>
          </cell>
          <cell r="AA973">
            <v>0.18459999999999999</v>
          </cell>
          <cell r="AC973">
            <v>3.61E-2</v>
          </cell>
          <cell r="AE973">
            <v>17031.32</v>
          </cell>
          <cell r="AG973">
            <v>87090.9</v>
          </cell>
        </row>
        <row r="974">
          <cell r="A974" t="str">
            <v>Total 09010</v>
          </cell>
          <cell r="E974" t="str">
            <v>Total Rail - Material - Density Class I</v>
          </cell>
          <cell r="I974">
            <v>480292913.69999993</v>
          </cell>
          <cell r="K974">
            <v>406560239.94000006</v>
          </cell>
          <cell r="S974">
            <v>48029291.409999996</v>
          </cell>
          <cell r="U974">
            <v>358530948.52999991</v>
          </cell>
          <cell r="Y974">
            <v>14.99</v>
          </cell>
          <cell r="AA974">
            <v>0.22620000000000001</v>
          </cell>
          <cell r="AC974">
            <v>4.5499999999999999E-2</v>
          </cell>
          <cell r="AE974">
            <v>18511720.960000001</v>
          </cell>
          <cell r="AG974">
            <v>81108469.020000011</v>
          </cell>
        </row>
        <row r="976">
          <cell r="A976" t="str">
            <v>09020</v>
          </cell>
          <cell r="C976">
            <v>9.02</v>
          </cell>
          <cell r="E976" t="str">
            <v>Rail - Material - Density Class II</v>
          </cell>
          <cell r="G976" t="str">
            <v>1927</v>
          </cell>
          <cell r="I976">
            <v>10727.46</v>
          </cell>
          <cell r="K976">
            <v>26785.07</v>
          </cell>
          <cell r="M976">
            <v>33</v>
          </cell>
          <cell r="N976" t="str">
            <v>-</v>
          </cell>
          <cell r="O976" t="str">
            <v xml:space="preserve">L1.5 </v>
          </cell>
          <cell r="Q976">
            <v>20</v>
          </cell>
          <cell r="S976">
            <v>2145.4899999999998</v>
          </cell>
          <cell r="U976">
            <v>24639.58</v>
          </cell>
          <cell r="W976">
            <v>4.5599999999999996</v>
          </cell>
          <cell r="Y976">
            <v>3.48</v>
          </cell>
          <cell r="AA976">
            <v>0.23680000000000001</v>
          </cell>
          <cell r="AC976">
            <v>0.21929999999999999</v>
          </cell>
          <cell r="AE976">
            <v>5403.46</v>
          </cell>
          <cell r="AG976">
            <v>5834.65</v>
          </cell>
        </row>
        <row r="977">
          <cell r="A977" t="str">
            <v>09020</v>
          </cell>
          <cell r="G977" t="str">
            <v>1975</v>
          </cell>
          <cell r="I977">
            <v>74588.070000000007</v>
          </cell>
          <cell r="K977">
            <v>110981.42</v>
          </cell>
          <cell r="M977">
            <v>33</v>
          </cell>
          <cell r="N977" t="str">
            <v>-</v>
          </cell>
          <cell r="O977" t="str">
            <v xml:space="preserve">L1.5 </v>
          </cell>
          <cell r="Q977">
            <v>20</v>
          </cell>
          <cell r="S977">
            <v>14917.61</v>
          </cell>
          <cell r="U977">
            <v>96063.81</v>
          </cell>
          <cell r="W977">
            <v>15.22</v>
          </cell>
          <cell r="Y977">
            <v>13.24</v>
          </cell>
          <cell r="AA977">
            <v>0.13009999999999999</v>
          </cell>
          <cell r="AC977">
            <v>6.5699999999999995E-2</v>
          </cell>
          <cell r="AE977">
            <v>6311.39</v>
          </cell>
          <cell r="AG977">
            <v>12497.9</v>
          </cell>
        </row>
        <row r="978">
          <cell r="A978" t="str">
            <v>09020</v>
          </cell>
          <cell r="G978" t="str">
            <v>1976</v>
          </cell>
          <cell r="I978">
            <v>496268.58</v>
          </cell>
          <cell r="K978">
            <v>684981.28</v>
          </cell>
          <cell r="M978">
            <v>33</v>
          </cell>
          <cell r="N978" t="str">
            <v>-</v>
          </cell>
          <cell r="O978" t="str">
            <v xml:space="preserve">L1.5 </v>
          </cell>
          <cell r="Q978">
            <v>20</v>
          </cell>
          <cell r="S978">
            <v>99253.72</v>
          </cell>
          <cell r="U978">
            <v>585727.56000000006</v>
          </cell>
          <cell r="W978">
            <v>15.51</v>
          </cell>
          <cell r="Y978">
            <v>13.5</v>
          </cell>
          <cell r="AA978">
            <v>0.12959999999999999</v>
          </cell>
          <cell r="AC978">
            <v>6.4500000000000002E-2</v>
          </cell>
          <cell r="AE978">
            <v>37779.43</v>
          </cell>
          <cell r="AG978">
            <v>75910.289999999994</v>
          </cell>
        </row>
        <row r="979">
          <cell r="A979" t="str">
            <v>09020</v>
          </cell>
          <cell r="G979" t="str">
            <v>1977</v>
          </cell>
          <cell r="I979">
            <v>816882.43</v>
          </cell>
          <cell r="K979">
            <v>1073581.81</v>
          </cell>
          <cell r="M979">
            <v>33</v>
          </cell>
          <cell r="N979" t="str">
            <v>-</v>
          </cell>
          <cell r="O979" t="str">
            <v xml:space="preserve">L1.5 </v>
          </cell>
          <cell r="Q979">
            <v>20</v>
          </cell>
          <cell r="S979">
            <v>163376.49</v>
          </cell>
          <cell r="U979">
            <v>910205.32000000007</v>
          </cell>
          <cell r="W979">
            <v>15.81</v>
          </cell>
          <cell r="Y979">
            <v>13.77</v>
          </cell>
          <cell r="AA979">
            <v>0.129</v>
          </cell>
          <cell r="AC979">
            <v>6.3299999999999995E-2</v>
          </cell>
          <cell r="AE979">
            <v>57616</v>
          </cell>
          <cell r="AG979">
            <v>117416.49</v>
          </cell>
        </row>
        <row r="980">
          <cell r="A980" t="str">
            <v>09020</v>
          </cell>
          <cell r="G980" t="str">
            <v>1978</v>
          </cell>
          <cell r="I980">
            <v>1477560.55</v>
          </cell>
          <cell r="K980">
            <v>1805484.73</v>
          </cell>
          <cell r="M980">
            <v>33</v>
          </cell>
          <cell r="N980" t="str">
            <v>-</v>
          </cell>
          <cell r="O980" t="str">
            <v xml:space="preserve">L1.5 </v>
          </cell>
          <cell r="Q980">
            <v>20</v>
          </cell>
          <cell r="S980">
            <v>295512.11</v>
          </cell>
          <cell r="U980">
            <v>1509972.62</v>
          </cell>
          <cell r="W980">
            <v>16.12</v>
          </cell>
          <cell r="Y980">
            <v>14.03</v>
          </cell>
          <cell r="AA980">
            <v>0.12970000000000001</v>
          </cell>
          <cell r="AC980">
            <v>6.2E-2</v>
          </cell>
          <cell r="AE980">
            <v>93618.3</v>
          </cell>
          <cell r="AG980">
            <v>195843.45</v>
          </cell>
        </row>
        <row r="981">
          <cell r="A981" t="str">
            <v>09020</v>
          </cell>
          <cell r="G981" t="str">
            <v>1979</v>
          </cell>
          <cell r="I981">
            <v>3195612.7</v>
          </cell>
          <cell r="K981">
            <v>3572905.18</v>
          </cell>
          <cell r="M981">
            <v>33</v>
          </cell>
          <cell r="N981" t="str">
            <v>-</v>
          </cell>
          <cell r="O981" t="str">
            <v xml:space="preserve">L1.5 </v>
          </cell>
          <cell r="Q981">
            <v>20</v>
          </cell>
          <cell r="S981">
            <v>639122.54</v>
          </cell>
          <cell r="U981">
            <v>2933782.64</v>
          </cell>
          <cell r="W981">
            <v>16.440000000000001</v>
          </cell>
          <cell r="Y981">
            <v>14.3</v>
          </cell>
          <cell r="AA981">
            <v>0.13020000000000001</v>
          </cell>
          <cell r="AC981">
            <v>6.08E-2</v>
          </cell>
          <cell r="AE981">
            <v>178373.98</v>
          </cell>
          <cell r="AG981">
            <v>381978.5</v>
          </cell>
        </row>
        <row r="982">
          <cell r="A982" t="str">
            <v>09020</v>
          </cell>
          <cell r="G982" t="str">
            <v>1980</v>
          </cell>
          <cell r="I982">
            <v>2450096.94</v>
          </cell>
          <cell r="K982">
            <v>2494345.6</v>
          </cell>
          <cell r="M982">
            <v>33</v>
          </cell>
          <cell r="N982" t="str">
            <v>-</v>
          </cell>
          <cell r="O982" t="str">
            <v xml:space="preserve">L1.5 </v>
          </cell>
          <cell r="Q982">
            <v>20</v>
          </cell>
          <cell r="S982">
            <v>490019.39</v>
          </cell>
          <cell r="U982">
            <v>2004326.21</v>
          </cell>
          <cell r="W982">
            <v>16.77</v>
          </cell>
          <cell r="Y982">
            <v>14.57</v>
          </cell>
          <cell r="AA982">
            <v>0.13120000000000001</v>
          </cell>
          <cell r="AC982">
            <v>5.96E-2</v>
          </cell>
          <cell r="AE982">
            <v>119457.84</v>
          </cell>
          <cell r="AG982">
            <v>262967.59999999998</v>
          </cell>
        </row>
        <row r="983">
          <cell r="A983" t="str">
            <v>09020</v>
          </cell>
          <cell r="G983" t="str">
            <v>1981</v>
          </cell>
          <cell r="I983">
            <v>1955613.35</v>
          </cell>
          <cell r="K983">
            <v>1840170.58</v>
          </cell>
          <cell r="M983">
            <v>33</v>
          </cell>
          <cell r="N983" t="str">
            <v>-</v>
          </cell>
          <cell r="O983" t="str">
            <v xml:space="preserve">L1.5 </v>
          </cell>
          <cell r="Q983">
            <v>20</v>
          </cell>
          <cell r="S983">
            <v>391122.67</v>
          </cell>
          <cell r="U983">
            <v>1449047.9100000001</v>
          </cell>
          <cell r="W983">
            <v>17.12</v>
          </cell>
          <cell r="Y983">
            <v>14.85</v>
          </cell>
          <cell r="AA983">
            <v>0.1326</v>
          </cell>
          <cell r="AC983">
            <v>5.8400000000000001E-2</v>
          </cell>
          <cell r="AE983">
            <v>84624.4</v>
          </cell>
          <cell r="AG983">
            <v>192143.75</v>
          </cell>
        </row>
        <row r="984">
          <cell r="A984" t="str">
            <v>09020</v>
          </cell>
          <cell r="G984" t="str">
            <v>1982</v>
          </cell>
          <cell r="I984">
            <v>1878174.99</v>
          </cell>
          <cell r="K984">
            <v>1739314.59</v>
          </cell>
          <cell r="M984">
            <v>33</v>
          </cell>
          <cell r="N984" t="str">
            <v>-</v>
          </cell>
          <cell r="O984" t="str">
            <v xml:space="preserve">L1.5 </v>
          </cell>
          <cell r="Q984">
            <v>20</v>
          </cell>
          <cell r="S984">
            <v>375635</v>
          </cell>
          <cell r="U984">
            <v>1363679.59</v>
          </cell>
          <cell r="W984">
            <v>17.489999999999998</v>
          </cell>
          <cell r="Y984">
            <v>15.13</v>
          </cell>
          <cell r="AA984">
            <v>0.13489999999999999</v>
          </cell>
          <cell r="AC984">
            <v>5.7200000000000001E-2</v>
          </cell>
          <cell r="AE984">
            <v>78002.47</v>
          </cell>
          <cell r="AG984">
            <v>183960.38</v>
          </cell>
        </row>
        <row r="985">
          <cell r="A985" t="str">
            <v>09020</v>
          </cell>
          <cell r="G985" t="str">
            <v>1983</v>
          </cell>
          <cell r="I985">
            <v>1932208.03</v>
          </cell>
          <cell r="K985">
            <v>1782631.29</v>
          </cell>
          <cell r="M985">
            <v>33</v>
          </cell>
          <cell r="N985" t="str">
            <v>-</v>
          </cell>
          <cell r="O985" t="str">
            <v xml:space="preserve">L1.5 </v>
          </cell>
          <cell r="Q985">
            <v>20</v>
          </cell>
          <cell r="S985">
            <v>386441.61</v>
          </cell>
          <cell r="U985">
            <v>1396189.6800000002</v>
          </cell>
          <cell r="W985">
            <v>17.88</v>
          </cell>
          <cell r="Y985">
            <v>15.42</v>
          </cell>
          <cell r="AA985">
            <v>0.1376</v>
          </cell>
          <cell r="AC985">
            <v>5.5899999999999998E-2</v>
          </cell>
          <cell r="AE985">
            <v>78047</v>
          </cell>
          <cell r="AG985">
            <v>192115.7</v>
          </cell>
        </row>
        <row r="986">
          <cell r="A986" t="str">
            <v>09020</v>
          </cell>
          <cell r="G986" t="str">
            <v>1984</v>
          </cell>
          <cell r="I986">
            <v>2545436.63</v>
          </cell>
          <cell r="K986">
            <v>2336163.54</v>
          </cell>
          <cell r="M986">
            <v>33</v>
          </cell>
          <cell r="N986" t="str">
            <v>-</v>
          </cell>
          <cell r="O986" t="str">
            <v xml:space="preserve">L1.5 </v>
          </cell>
          <cell r="Q986">
            <v>20</v>
          </cell>
          <cell r="S986">
            <v>509087.33</v>
          </cell>
          <cell r="U986">
            <v>1827076.21</v>
          </cell>
          <cell r="W986">
            <v>18.3</v>
          </cell>
          <cell r="Y986">
            <v>15.71</v>
          </cell>
          <cell r="AA986">
            <v>0.14149999999999999</v>
          </cell>
          <cell r="AC986">
            <v>5.4600000000000003E-2</v>
          </cell>
          <cell r="AE986">
            <v>99758.36</v>
          </cell>
          <cell r="AG986">
            <v>258531.28</v>
          </cell>
        </row>
        <row r="987">
          <cell r="A987" t="str">
            <v>09020</v>
          </cell>
          <cell r="G987" t="str">
            <v>1985</v>
          </cell>
          <cell r="I987">
            <v>2564172.7799999998</v>
          </cell>
          <cell r="K987">
            <v>2377954.2400000002</v>
          </cell>
          <cell r="M987">
            <v>33</v>
          </cell>
          <cell r="N987" t="str">
            <v>-</v>
          </cell>
          <cell r="O987" t="str">
            <v xml:space="preserve">L1.5 </v>
          </cell>
          <cell r="Q987">
            <v>20</v>
          </cell>
          <cell r="S987">
            <v>512834.56</v>
          </cell>
          <cell r="U987">
            <v>1865119.6800000002</v>
          </cell>
          <cell r="W987">
            <v>18.739999999999998</v>
          </cell>
          <cell r="Y987">
            <v>16.010000000000002</v>
          </cell>
          <cell r="AA987">
            <v>0.1457</v>
          </cell>
          <cell r="AC987">
            <v>5.3400000000000003E-2</v>
          </cell>
          <cell r="AE987">
            <v>99597.39</v>
          </cell>
          <cell r="AG987">
            <v>271747.94</v>
          </cell>
        </row>
        <row r="988">
          <cell r="A988" t="str">
            <v>09020</v>
          </cell>
          <cell r="G988" t="str">
            <v>1986</v>
          </cell>
          <cell r="I988">
            <v>2793813.28</v>
          </cell>
          <cell r="K988">
            <v>2624787.08</v>
          </cell>
          <cell r="M988">
            <v>33</v>
          </cell>
          <cell r="N988" t="str">
            <v>-</v>
          </cell>
          <cell r="O988" t="str">
            <v xml:space="preserve">L1.5 </v>
          </cell>
          <cell r="Q988">
            <v>20</v>
          </cell>
          <cell r="S988">
            <v>558762.66</v>
          </cell>
          <cell r="U988">
            <v>2066024.42</v>
          </cell>
          <cell r="W988">
            <v>19.2</v>
          </cell>
          <cell r="Y988">
            <v>16.329999999999998</v>
          </cell>
          <cell r="AA988">
            <v>0.14949999999999999</v>
          </cell>
          <cell r="AC988">
            <v>5.21E-2</v>
          </cell>
          <cell r="AE988">
            <v>107639.87</v>
          </cell>
          <cell r="AG988">
            <v>308870.65000000002</v>
          </cell>
        </row>
        <row r="989">
          <cell r="A989" t="str">
            <v>09020</v>
          </cell>
          <cell r="G989" t="str">
            <v>1987</v>
          </cell>
          <cell r="I989">
            <v>2107013.2799999998</v>
          </cell>
          <cell r="K989">
            <v>2004892.71</v>
          </cell>
          <cell r="M989">
            <v>33</v>
          </cell>
          <cell r="N989" t="str">
            <v>-</v>
          </cell>
          <cell r="O989" t="str">
            <v xml:space="preserve">L1.5 </v>
          </cell>
          <cell r="Q989">
            <v>20</v>
          </cell>
          <cell r="S989">
            <v>421402.66</v>
          </cell>
          <cell r="U989">
            <v>1583490.05</v>
          </cell>
          <cell r="W989">
            <v>19.7</v>
          </cell>
          <cell r="Y989">
            <v>16.66</v>
          </cell>
          <cell r="AA989">
            <v>0.15429999999999999</v>
          </cell>
          <cell r="AC989">
            <v>5.0799999999999998E-2</v>
          </cell>
          <cell r="AE989">
            <v>80441.289999999994</v>
          </cell>
          <cell r="AG989">
            <v>244332.51</v>
          </cell>
        </row>
        <row r="990">
          <cell r="A990" t="str">
            <v>09020</v>
          </cell>
          <cell r="G990" t="str">
            <v>1988</v>
          </cell>
          <cell r="I990">
            <v>1725040.83</v>
          </cell>
          <cell r="K990">
            <v>1565257.53</v>
          </cell>
          <cell r="M990">
            <v>33</v>
          </cell>
          <cell r="N990" t="str">
            <v>-</v>
          </cell>
          <cell r="O990" t="str">
            <v xml:space="preserve">L1.5 </v>
          </cell>
          <cell r="Q990">
            <v>20</v>
          </cell>
          <cell r="S990">
            <v>345008.17</v>
          </cell>
          <cell r="U990">
            <v>1220249.3600000001</v>
          </cell>
          <cell r="W990">
            <v>20.23</v>
          </cell>
          <cell r="Y990">
            <v>17.010000000000002</v>
          </cell>
          <cell r="AA990">
            <v>0.15920000000000001</v>
          </cell>
          <cell r="AC990">
            <v>4.9399999999999999E-2</v>
          </cell>
          <cell r="AE990">
            <v>60280.32</v>
          </cell>
          <cell r="AG990">
            <v>194263.7</v>
          </cell>
        </row>
        <row r="991">
          <cell r="A991" t="str">
            <v>09020</v>
          </cell>
          <cell r="G991" t="str">
            <v>1989</v>
          </cell>
          <cell r="I991">
            <v>3011025.55</v>
          </cell>
          <cell r="K991">
            <v>2675095.64</v>
          </cell>
          <cell r="M991">
            <v>33</v>
          </cell>
          <cell r="N991" t="str">
            <v>-</v>
          </cell>
          <cell r="O991" t="str">
            <v xml:space="preserve">L1.5 </v>
          </cell>
          <cell r="Q991">
            <v>20</v>
          </cell>
          <cell r="S991">
            <v>602205.11</v>
          </cell>
          <cell r="U991">
            <v>2072890.5300000003</v>
          </cell>
          <cell r="W991">
            <v>20.8</v>
          </cell>
          <cell r="Y991">
            <v>17.37</v>
          </cell>
          <cell r="AA991">
            <v>0.16489999999999999</v>
          </cell>
          <cell r="AC991">
            <v>4.8099999999999997E-2</v>
          </cell>
          <cell r="AE991">
            <v>99706.03</v>
          </cell>
          <cell r="AG991">
            <v>341819.65</v>
          </cell>
        </row>
        <row r="992">
          <cell r="A992" t="str">
            <v>09020</v>
          </cell>
          <cell r="G992" t="str">
            <v>1990</v>
          </cell>
          <cell r="I992">
            <v>1726857.74</v>
          </cell>
          <cell r="K992">
            <v>1525438.47</v>
          </cell>
          <cell r="M992">
            <v>33</v>
          </cell>
          <cell r="N992" t="str">
            <v>-</v>
          </cell>
          <cell r="O992" t="str">
            <v xml:space="preserve">L1.5 </v>
          </cell>
          <cell r="Q992">
            <v>20</v>
          </cell>
          <cell r="S992">
            <v>345371.55</v>
          </cell>
          <cell r="U992">
            <v>1180066.92</v>
          </cell>
          <cell r="W992">
            <v>21.4</v>
          </cell>
          <cell r="Y992">
            <v>17.75</v>
          </cell>
          <cell r="AA992">
            <v>0.1706</v>
          </cell>
          <cell r="AC992">
            <v>4.6699999999999998E-2</v>
          </cell>
          <cell r="AE992">
            <v>55109.13</v>
          </cell>
          <cell r="AG992">
            <v>201319.42</v>
          </cell>
        </row>
        <row r="993">
          <cell r="A993" t="str">
            <v>09020</v>
          </cell>
          <cell r="G993" t="str">
            <v>1991</v>
          </cell>
          <cell r="I993">
            <v>1490459.97</v>
          </cell>
          <cell r="K993">
            <v>1315588.74</v>
          </cell>
          <cell r="M993">
            <v>33</v>
          </cell>
          <cell r="N993" t="str">
            <v>-</v>
          </cell>
          <cell r="O993" t="str">
            <v xml:space="preserve">L1.5 </v>
          </cell>
          <cell r="Q993">
            <v>20</v>
          </cell>
          <cell r="S993">
            <v>298091.99</v>
          </cell>
          <cell r="U993">
            <v>1017496.75</v>
          </cell>
          <cell r="W993">
            <v>22.04</v>
          </cell>
          <cell r="Y993">
            <v>18.16</v>
          </cell>
          <cell r="AA993">
            <v>0.17599999999999999</v>
          </cell>
          <cell r="AC993">
            <v>4.5400000000000003E-2</v>
          </cell>
          <cell r="AE993">
            <v>46194.35</v>
          </cell>
          <cell r="AG993">
            <v>179079.43</v>
          </cell>
        </row>
        <row r="994">
          <cell r="A994" t="str">
            <v>09020</v>
          </cell>
          <cell r="G994" t="str">
            <v>1992</v>
          </cell>
          <cell r="I994">
            <v>3226563.44</v>
          </cell>
          <cell r="K994">
            <v>2809362.26</v>
          </cell>
          <cell r="M994">
            <v>33</v>
          </cell>
          <cell r="N994" t="str">
            <v>-</v>
          </cell>
          <cell r="O994" t="str">
            <v xml:space="preserve">L1.5 </v>
          </cell>
          <cell r="Q994">
            <v>20</v>
          </cell>
          <cell r="S994">
            <v>645312.68999999994</v>
          </cell>
          <cell r="U994">
            <v>2164049.5699999998</v>
          </cell>
          <cell r="W994">
            <v>22.71</v>
          </cell>
          <cell r="Y994">
            <v>18.59</v>
          </cell>
          <cell r="AA994">
            <v>0.18140000000000001</v>
          </cell>
          <cell r="AC994">
            <v>4.3999999999999997E-2</v>
          </cell>
          <cell r="AE994">
            <v>95218.18</v>
          </cell>
          <cell r="AG994">
            <v>392558.59</v>
          </cell>
        </row>
        <row r="995">
          <cell r="A995" t="str">
            <v>09020</v>
          </cell>
          <cell r="G995" t="str">
            <v>1993</v>
          </cell>
          <cell r="I995">
            <v>1943936.93</v>
          </cell>
          <cell r="K995">
            <v>1713320.17</v>
          </cell>
          <cell r="M995">
            <v>33</v>
          </cell>
          <cell r="N995" t="str">
            <v>-</v>
          </cell>
          <cell r="O995" t="str">
            <v xml:space="preserve">L1.5 </v>
          </cell>
          <cell r="Q995">
            <v>20</v>
          </cell>
          <cell r="S995">
            <v>388787.39</v>
          </cell>
          <cell r="U995">
            <v>1324532.7799999998</v>
          </cell>
          <cell r="W995">
            <v>23.41</v>
          </cell>
          <cell r="Y995">
            <v>19.04</v>
          </cell>
          <cell r="AA995">
            <v>0.1867</v>
          </cell>
          <cell r="AC995">
            <v>4.2700000000000002E-2</v>
          </cell>
          <cell r="AE995">
            <v>56557.55</v>
          </cell>
          <cell r="AG995">
            <v>247290.27</v>
          </cell>
        </row>
        <row r="996">
          <cell r="A996" t="str">
            <v>09020</v>
          </cell>
          <cell r="G996" t="str">
            <v>1994</v>
          </cell>
          <cell r="I996">
            <v>4094143.3</v>
          </cell>
          <cell r="K996">
            <v>3643202.26</v>
          </cell>
          <cell r="M996">
            <v>33</v>
          </cell>
          <cell r="N996" t="str">
            <v>-</v>
          </cell>
          <cell r="O996" t="str">
            <v xml:space="preserve">L1.5 </v>
          </cell>
          <cell r="Q996">
            <v>20</v>
          </cell>
          <cell r="S996">
            <v>818828.66</v>
          </cell>
          <cell r="U996">
            <v>2824373.5999999996</v>
          </cell>
          <cell r="W996">
            <v>24.14</v>
          </cell>
          <cell r="Y996">
            <v>19.53</v>
          </cell>
          <cell r="AA996">
            <v>0.191</v>
          </cell>
          <cell r="AC996">
            <v>4.1399999999999999E-2</v>
          </cell>
          <cell r="AE996">
            <v>116929.07</v>
          </cell>
          <cell r="AG996">
            <v>539455.36</v>
          </cell>
        </row>
        <row r="997">
          <cell r="A997" t="str">
            <v>09020</v>
          </cell>
          <cell r="G997" t="str">
            <v>1995</v>
          </cell>
          <cell r="I997">
            <v>4537595.66</v>
          </cell>
          <cell r="K997">
            <v>3992178.09</v>
          </cell>
          <cell r="M997">
            <v>33</v>
          </cell>
          <cell r="N997" t="str">
            <v>-</v>
          </cell>
          <cell r="O997" t="str">
            <v xml:space="preserve">L1.5 </v>
          </cell>
          <cell r="Q997">
            <v>20</v>
          </cell>
          <cell r="S997">
            <v>907519.13</v>
          </cell>
          <cell r="U997">
            <v>3084658.96</v>
          </cell>
          <cell r="W997">
            <v>24.89</v>
          </cell>
          <cell r="Y997">
            <v>20.05</v>
          </cell>
          <cell r="AA997">
            <v>0.19450000000000001</v>
          </cell>
          <cell r="AC997">
            <v>4.02E-2</v>
          </cell>
          <cell r="AE997">
            <v>124003.29</v>
          </cell>
          <cell r="AG997">
            <v>599966.17000000004</v>
          </cell>
        </row>
        <row r="998">
          <cell r="A998" t="str">
            <v>09020</v>
          </cell>
          <cell r="G998" t="str">
            <v>1996</v>
          </cell>
          <cell r="I998">
            <v>2820694.36</v>
          </cell>
          <cell r="K998">
            <v>2485717.7400000002</v>
          </cell>
          <cell r="M998">
            <v>33</v>
          </cell>
          <cell r="N998" t="str">
            <v>-</v>
          </cell>
          <cell r="O998" t="str">
            <v xml:space="preserve">L1.5 </v>
          </cell>
          <cell r="Q998">
            <v>20</v>
          </cell>
          <cell r="S998">
            <v>564138.87</v>
          </cell>
          <cell r="U998">
            <v>1921578.87</v>
          </cell>
          <cell r="W998">
            <v>25.68</v>
          </cell>
          <cell r="Y998">
            <v>20.6</v>
          </cell>
          <cell r="AA998">
            <v>0.1978</v>
          </cell>
          <cell r="AC998">
            <v>3.8899999999999997E-2</v>
          </cell>
          <cell r="AE998">
            <v>74749.42</v>
          </cell>
          <cell r="AG998">
            <v>380088.3</v>
          </cell>
        </row>
        <row r="999">
          <cell r="A999" t="str">
            <v>09020</v>
          </cell>
          <cell r="G999" t="str">
            <v>1997</v>
          </cell>
          <cell r="I999">
            <v>2372215.9300000002</v>
          </cell>
          <cell r="K999">
            <v>2120712.69</v>
          </cell>
          <cell r="M999">
            <v>33</v>
          </cell>
          <cell r="N999" t="str">
            <v>-</v>
          </cell>
          <cell r="O999" t="str">
            <v xml:space="preserve">L1.5 </v>
          </cell>
          <cell r="Q999">
            <v>20</v>
          </cell>
          <cell r="S999">
            <v>474443.19</v>
          </cell>
          <cell r="U999">
            <v>1646269.5</v>
          </cell>
          <cell r="W999">
            <v>26.49</v>
          </cell>
          <cell r="Y999">
            <v>21.2</v>
          </cell>
          <cell r="AA999">
            <v>0.19969999999999999</v>
          </cell>
          <cell r="AC999">
            <v>3.78E-2</v>
          </cell>
          <cell r="AE999">
            <v>62228.99</v>
          </cell>
          <cell r="AG999">
            <v>328760.02</v>
          </cell>
        </row>
        <row r="1000">
          <cell r="A1000" t="str">
            <v>09020</v>
          </cell>
          <cell r="G1000" t="str">
            <v>1998</v>
          </cell>
          <cell r="I1000">
            <v>6632249.7400000002</v>
          </cell>
          <cell r="K1000">
            <v>6023441.7400000002</v>
          </cell>
          <cell r="M1000">
            <v>33</v>
          </cell>
          <cell r="N1000" t="str">
            <v>-</v>
          </cell>
          <cell r="O1000" t="str">
            <v xml:space="preserve">L1.5 </v>
          </cell>
          <cell r="Q1000">
            <v>20</v>
          </cell>
          <cell r="S1000">
            <v>1326449.95</v>
          </cell>
          <cell r="U1000">
            <v>4696991.79</v>
          </cell>
          <cell r="W1000">
            <v>27.32</v>
          </cell>
          <cell r="Y1000">
            <v>21.82</v>
          </cell>
          <cell r="AA1000">
            <v>0.20130000000000001</v>
          </cell>
          <cell r="AC1000">
            <v>3.6600000000000001E-2</v>
          </cell>
          <cell r="AE1000">
            <v>171909.9</v>
          </cell>
          <cell r="AG1000">
            <v>945504.45</v>
          </cell>
        </row>
        <row r="1001">
          <cell r="A1001" t="str">
            <v>09020</v>
          </cell>
          <cell r="G1001" t="str">
            <v>1999</v>
          </cell>
          <cell r="I1001">
            <v>3328159</v>
          </cell>
          <cell r="K1001">
            <v>3092069.04</v>
          </cell>
          <cell r="M1001">
            <v>33</v>
          </cell>
          <cell r="N1001" t="str">
            <v>-</v>
          </cell>
          <cell r="O1001" t="str">
            <v xml:space="preserve">L1.5 </v>
          </cell>
          <cell r="Q1001">
            <v>20</v>
          </cell>
          <cell r="S1001">
            <v>665631.80000000005</v>
          </cell>
          <cell r="U1001">
            <v>2426437.2400000002</v>
          </cell>
          <cell r="W1001">
            <v>28.19</v>
          </cell>
          <cell r="Y1001">
            <v>22.48</v>
          </cell>
          <cell r="AA1001">
            <v>0.2026</v>
          </cell>
          <cell r="AC1001">
            <v>3.5499999999999997E-2</v>
          </cell>
          <cell r="AE1001">
            <v>86138.52</v>
          </cell>
          <cell r="AG1001">
            <v>491596.18</v>
          </cell>
        </row>
        <row r="1002">
          <cell r="A1002" t="str">
            <v>09020</v>
          </cell>
          <cell r="G1002" t="str">
            <v>2000</v>
          </cell>
          <cell r="I1002">
            <v>697265.73</v>
          </cell>
          <cell r="K1002">
            <v>650153.4</v>
          </cell>
          <cell r="M1002">
            <v>33</v>
          </cell>
          <cell r="N1002" t="str">
            <v>-</v>
          </cell>
          <cell r="O1002" t="str">
            <v xml:space="preserve">L1.5 </v>
          </cell>
          <cell r="Q1002">
            <v>20</v>
          </cell>
          <cell r="S1002">
            <v>139453.15</v>
          </cell>
          <cell r="U1002">
            <v>510700.25</v>
          </cell>
          <cell r="W1002">
            <v>29.08</v>
          </cell>
          <cell r="Y1002">
            <v>23.17</v>
          </cell>
          <cell r="AA1002">
            <v>0.20319999999999999</v>
          </cell>
          <cell r="AC1002">
            <v>3.44E-2</v>
          </cell>
          <cell r="AE1002">
            <v>17568.09</v>
          </cell>
          <cell r="AG1002">
            <v>103774.29</v>
          </cell>
        </row>
        <row r="1003">
          <cell r="A1003" t="str">
            <v>09020</v>
          </cell>
          <cell r="G1003" t="str">
            <v>2001</v>
          </cell>
          <cell r="I1003">
            <v>68943.58</v>
          </cell>
          <cell r="K1003">
            <v>66427.27</v>
          </cell>
          <cell r="M1003">
            <v>33</v>
          </cell>
          <cell r="N1003" t="str">
            <v>-</v>
          </cell>
          <cell r="O1003" t="str">
            <v xml:space="preserve">L1.5 </v>
          </cell>
          <cell r="Q1003">
            <v>20</v>
          </cell>
          <cell r="S1003">
            <v>13788.72</v>
          </cell>
          <cell r="U1003">
            <v>52638.55</v>
          </cell>
          <cell r="W1003">
            <v>29.99</v>
          </cell>
          <cell r="Y1003">
            <v>23.89</v>
          </cell>
          <cell r="AA1003">
            <v>0.2034</v>
          </cell>
          <cell r="AC1003">
            <v>3.3300000000000003E-2</v>
          </cell>
          <cell r="AE1003">
            <v>1752.86</v>
          </cell>
          <cell r="AG1003">
            <v>10706.68</v>
          </cell>
        </row>
        <row r="1004">
          <cell r="A1004" t="str">
            <v>Total 09020</v>
          </cell>
          <cell r="E1004" t="str">
            <v>Total Rail - Material - Density Class II</v>
          </cell>
          <cell r="I1004">
            <v>61973320.829999991</v>
          </cell>
          <cell r="K1004">
            <v>58152944.160000004</v>
          </cell>
          <cell r="S1004">
            <v>12394664.209999999</v>
          </cell>
          <cell r="U1004">
            <v>45758279.949999996</v>
          </cell>
          <cell r="Y1004">
            <v>17.36</v>
          </cell>
          <cell r="AA1004">
            <v>0.16739999999999999</v>
          </cell>
          <cell r="AC1004">
            <v>3.7699999999999997E-2</v>
          </cell>
          <cell r="AE1004">
            <v>2195016.8799999994</v>
          </cell>
          <cell r="AG1004">
            <v>7660333.5999999996</v>
          </cell>
        </row>
        <row r="1006">
          <cell r="A1006" t="str">
            <v>09040</v>
          </cell>
          <cell r="C1006">
            <v>9.0399999999999991</v>
          </cell>
          <cell r="E1006" t="str">
            <v>Rail - Material - Density Class IV</v>
          </cell>
          <cell r="G1006" t="str">
            <v>1927</v>
          </cell>
          <cell r="I1006">
            <v>40227.96</v>
          </cell>
          <cell r="K1006">
            <v>142518.67000000001</v>
          </cell>
          <cell r="M1006">
            <v>43</v>
          </cell>
          <cell r="N1006" t="str">
            <v>-</v>
          </cell>
          <cell r="O1006" t="str">
            <v xml:space="preserve">L2  </v>
          </cell>
          <cell r="Q1006">
            <v>20</v>
          </cell>
          <cell r="S1006">
            <v>8045.59</v>
          </cell>
          <cell r="U1006">
            <v>134473.08000000002</v>
          </cell>
          <cell r="W1006">
            <v>8.5</v>
          </cell>
          <cell r="Y1006">
            <v>6.97</v>
          </cell>
          <cell r="AA1006">
            <v>0.18</v>
          </cell>
          <cell r="AC1006">
            <v>0.1176</v>
          </cell>
          <cell r="AE1006">
            <v>15814.03</v>
          </cell>
          <cell r="AG1006">
            <v>24205.15</v>
          </cell>
        </row>
        <row r="1007">
          <cell r="A1007" t="str">
            <v>09040</v>
          </cell>
          <cell r="G1007" t="str">
            <v>1975</v>
          </cell>
          <cell r="I1007">
            <v>279705.15000000002</v>
          </cell>
          <cell r="K1007">
            <v>435654.98</v>
          </cell>
          <cell r="M1007">
            <v>43</v>
          </cell>
          <cell r="N1007" t="str">
            <v>-</v>
          </cell>
          <cell r="O1007" t="str">
            <v xml:space="preserve">L2  </v>
          </cell>
          <cell r="Q1007">
            <v>20</v>
          </cell>
          <cell r="S1007">
            <v>55941.03</v>
          </cell>
          <cell r="U1007">
            <v>379713.94999999995</v>
          </cell>
          <cell r="W1007">
            <v>20.7</v>
          </cell>
          <cell r="Y1007">
            <v>18.36</v>
          </cell>
          <cell r="AA1007">
            <v>0.113</v>
          </cell>
          <cell r="AC1007">
            <v>4.8300000000000003E-2</v>
          </cell>
          <cell r="AE1007">
            <v>18340.18</v>
          </cell>
          <cell r="AG1007">
            <v>42907.68</v>
          </cell>
        </row>
        <row r="1008">
          <cell r="A1008" t="str">
            <v>09040</v>
          </cell>
          <cell r="G1008" t="str">
            <v>1976</v>
          </cell>
          <cell r="I1008">
            <v>1861007.18</v>
          </cell>
          <cell r="K1008">
            <v>2680802.58</v>
          </cell>
          <cell r="M1008">
            <v>43</v>
          </cell>
          <cell r="N1008" t="str">
            <v>-</v>
          </cell>
          <cell r="O1008" t="str">
            <v xml:space="preserve">L2  </v>
          </cell>
          <cell r="Q1008">
            <v>20</v>
          </cell>
          <cell r="S1008">
            <v>372201.44</v>
          </cell>
          <cell r="U1008">
            <v>2308601.14</v>
          </cell>
          <cell r="W1008">
            <v>21.1</v>
          </cell>
          <cell r="Y1008">
            <v>18.63</v>
          </cell>
          <cell r="AA1008">
            <v>0.1171</v>
          </cell>
          <cell r="AC1008">
            <v>4.7399999999999998E-2</v>
          </cell>
          <cell r="AE1008">
            <v>109427.69</v>
          </cell>
          <cell r="AG1008">
            <v>270337.19</v>
          </cell>
        </row>
        <row r="1009">
          <cell r="A1009" t="str">
            <v>09040</v>
          </cell>
          <cell r="G1009" t="str">
            <v>1977</v>
          </cell>
          <cell r="I1009">
            <v>3063309.1</v>
          </cell>
          <cell r="K1009">
            <v>4188868.9</v>
          </cell>
          <cell r="M1009">
            <v>43</v>
          </cell>
          <cell r="N1009" t="str">
            <v>-</v>
          </cell>
          <cell r="O1009" t="str">
            <v xml:space="preserve">L2  </v>
          </cell>
          <cell r="Q1009">
            <v>20</v>
          </cell>
          <cell r="S1009">
            <v>612661.81999999995</v>
          </cell>
          <cell r="U1009">
            <v>3576207.08</v>
          </cell>
          <cell r="W1009">
            <v>21.52</v>
          </cell>
          <cell r="Y1009">
            <v>18.920000000000002</v>
          </cell>
          <cell r="AA1009">
            <v>0.1208</v>
          </cell>
          <cell r="AC1009">
            <v>4.65E-2</v>
          </cell>
          <cell r="AE1009">
            <v>166293.63</v>
          </cell>
          <cell r="AG1009">
            <v>432005.82</v>
          </cell>
        </row>
        <row r="1010">
          <cell r="A1010" t="str">
            <v>09040</v>
          </cell>
          <cell r="G1010" t="str">
            <v>1978</v>
          </cell>
          <cell r="I1010">
            <v>5540852.0599999996</v>
          </cell>
          <cell r="K1010">
            <v>7030418.96</v>
          </cell>
          <cell r="M1010">
            <v>43</v>
          </cell>
          <cell r="N1010" t="str">
            <v>-</v>
          </cell>
          <cell r="O1010" t="str">
            <v xml:space="preserve">L2  </v>
          </cell>
          <cell r="Q1010">
            <v>20</v>
          </cell>
          <cell r="S1010">
            <v>1108170.4099999999</v>
          </cell>
          <cell r="U1010">
            <v>5922248.5499999998</v>
          </cell>
          <cell r="W1010">
            <v>21.97</v>
          </cell>
          <cell r="Y1010">
            <v>19.22</v>
          </cell>
          <cell r="AA1010">
            <v>0.12520000000000001</v>
          </cell>
          <cell r="AC1010">
            <v>4.5499999999999999E-2</v>
          </cell>
          <cell r="AE1010">
            <v>269462.31</v>
          </cell>
          <cell r="AG1010">
            <v>741465.52</v>
          </cell>
        </row>
        <row r="1011">
          <cell r="A1011" t="str">
            <v>09040</v>
          </cell>
          <cell r="G1011" t="str">
            <v>1979</v>
          </cell>
          <cell r="I1011">
            <v>11983547.609999999</v>
          </cell>
          <cell r="K1011">
            <v>13890021.09</v>
          </cell>
          <cell r="M1011">
            <v>43</v>
          </cell>
          <cell r="N1011" t="str">
            <v>-</v>
          </cell>
          <cell r="O1011" t="str">
            <v xml:space="preserve">L2  </v>
          </cell>
          <cell r="Q1011">
            <v>20</v>
          </cell>
          <cell r="S1011">
            <v>2396709.52</v>
          </cell>
          <cell r="U1011">
            <v>11493311.57</v>
          </cell>
          <cell r="W1011">
            <v>22.45</v>
          </cell>
          <cell r="Y1011">
            <v>19.53</v>
          </cell>
          <cell r="AA1011">
            <v>0.13009999999999999</v>
          </cell>
          <cell r="AC1011">
            <v>4.4499999999999998E-2</v>
          </cell>
          <cell r="AE1011">
            <v>511452.36</v>
          </cell>
          <cell r="AG1011">
            <v>1495279.84</v>
          </cell>
        </row>
        <row r="1012">
          <cell r="A1012" t="str">
            <v>09040</v>
          </cell>
          <cell r="G1012" t="str">
            <v>1980</v>
          </cell>
          <cell r="I1012">
            <v>9187863.5099999998</v>
          </cell>
          <cell r="K1012">
            <v>9686500.0600000005</v>
          </cell>
          <cell r="M1012">
            <v>43</v>
          </cell>
          <cell r="N1012" t="str">
            <v>-</v>
          </cell>
          <cell r="O1012" t="str">
            <v xml:space="preserve">L2  </v>
          </cell>
          <cell r="Q1012">
            <v>20</v>
          </cell>
          <cell r="S1012">
            <v>1837572.7</v>
          </cell>
          <cell r="U1012">
            <v>7848927.3600000003</v>
          </cell>
          <cell r="W1012">
            <v>22.96</v>
          </cell>
          <cell r="Y1012">
            <v>19.86</v>
          </cell>
          <cell r="AA1012">
            <v>0.13500000000000001</v>
          </cell>
          <cell r="AC1012">
            <v>4.36E-2</v>
          </cell>
          <cell r="AE1012">
            <v>342213.23</v>
          </cell>
          <cell r="AG1012">
            <v>1059605.19</v>
          </cell>
        </row>
        <row r="1013">
          <cell r="A1013" t="str">
            <v>09040</v>
          </cell>
          <cell r="G1013" t="str">
            <v>1981</v>
          </cell>
          <cell r="I1013">
            <v>7333550.0700000003</v>
          </cell>
          <cell r="K1013">
            <v>7148543.7400000002</v>
          </cell>
          <cell r="M1013">
            <v>43</v>
          </cell>
          <cell r="N1013" t="str">
            <v>-</v>
          </cell>
          <cell r="O1013" t="str">
            <v xml:space="preserve">L2  </v>
          </cell>
          <cell r="Q1013">
            <v>20</v>
          </cell>
          <cell r="S1013">
            <v>1466710.01</v>
          </cell>
          <cell r="U1013">
            <v>5681833.7300000004</v>
          </cell>
          <cell r="W1013">
            <v>23.5</v>
          </cell>
          <cell r="Y1013">
            <v>20.2</v>
          </cell>
          <cell r="AA1013">
            <v>0.1404</v>
          </cell>
          <cell r="AC1013">
            <v>4.2599999999999999E-2</v>
          </cell>
          <cell r="AE1013">
            <v>242046.12</v>
          </cell>
          <cell r="AG1013">
            <v>797729.46</v>
          </cell>
        </row>
        <row r="1014">
          <cell r="A1014" t="str">
            <v>09040</v>
          </cell>
          <cell r="G1014" t="str">
            <v>1982</v>
          </cell>
          <cell r="I1014">
            <v>7043156.21</v>
          </cell>
          <cell r="K1014">
            <v>6760917.3300000001</v>
          </cell>
          <cell r="M1014">
            <v>43</v>
          </cell>
          <cell r="N1014" t="str">
            <v>-</v>
          </cell>
          <cell r="O1014" t="str">
            <v xml:space="preserve">L2  </v>
          </cell>
          <cell r="Q1014">
            <v>20</v>
          </cell>
          <cell r="S1014">
            <v>1408631.24</v>
          </cell>
          <cell r="U1014">
            <v>5352286.09</v>
          </cell>
          <cell r="W1014">
            <v>24.08</v>
          </cell>
          <cell r="Y1014">
            <v>20.57</v>
          </cell>
          <cell r="AA1014">
            <v>0.14580000000000001</v>
          </cell>
          <cell r="AC1014">
            <v>4.1500000000000002E-2</v>
          </cell>
          <cell r="AE1014">
            <v>222119.87</v>
          </cell>
          <cell r="AG1014">
            <v>780363.31</v>
          </cell>
        </row>
        <row r="1015">
          <cell r="A1015" t="str">
            <v>09040</v>
          </cell>
          <cell r="G1015" t="str">
            <v>1983</v>
          </cell>
          <cell r="I1015">
            <v>7245780.1200000001</v>
          </cell>
          <cell r="K1015">
            <v>6935631.4000000004</v>
          </cell>
          <cell r="M1015">
            <v>43</v>
          </cell>
          <cell r="N1015" t="str">
            <v>-</v>
          </cell>
          <cell r="O1015" t="str">
            <v xml:space="preserve">L2  </v>
          </cell>
          <cell r="Q1015">
            <v>20</v>
          </cell>
          <cell r="S1015">
            <v>1449156.02</v>
          </cell>
          <cell r="U1015">
            <v>5486475.3800000008</v>
          </cell>
          <cell r="W1015">
            <v>24.69</v>
          </cell>
          <cell r="Y1015">
            <v>20.96</v>
          </cell>
          <cell r="AA1015">
            <v>0.15110000000000001</v>
          </cell>
          <cell r="AC1015">
            <v>4.0500000000000001E-2</v>
          </cell>
          <cell r="AE1015">
            <v>222202.25</v>
          </cell>
          <cell r="AG1015">
            <v>829006.43</v>
          </cell>
        </row>
        <row r="1016">
          <cell r="A1016" t="str">
            <v>09040</v>
          </cell>
          <cell r="G1016" t="str">
            <v>1984</v>
          </cell>
          <cell r="I1016">
            <v>9545387.3800000008</v>
          </cell>
          <cell r="K1016">
            <v>9098287.5800000001</v>
          </cell>
          <cell r="M1016">
            <v>43</v>
          </cell>
          <cell r="N1016" t="str">
            <v>-</v>
          </cell>
          <cell r="O1016" t="str">
            <v xml:space="preserve">L2  </v>
          </cell>
          <cell r="Q1016">
            <v>20</v>
          </cell>
          <cell r="S1016">
            <v>1909077.48</v>
          </cell>
          <cell r="U1016">
            <v>7189210.0999999996</v>
          </cell>
          <cell r="W1016">
            <v>25.34</v>
          </cell>
          <cell r="Y1016">
            <v>21.38</v>
          </cell>
          <cell r="AA1016">
            <v>0.15629999999999999</v>
          </cell>
          <cell r="AC1016">
            <v>3.95E-2</v>
          </cell>
          <cell r="AE1016">
            <v>283973.8</v>
          </cell>
          <cell r="AG1016">
            <v>1123673.54</v>
          </cell>
        </row>
        <row r="1017">
          <cell r="A1017" t="str">
            <v>09040</v>
          </cell>
          <cell r="G1017" t="str">
            <v>1985</v>
          </cell>
          <cell r="I1017">
            <v>9615647.9399999995</v>
          </cell>
          <cell r="K1017">
            <v>9277945.1699999999</v>
          </cell>
          <cell r="M1017">
            <v>43</v>
          </cell>
          <cell r="N1017" t="str">
            <v>-</v>
          </cell>
          <cell r="O1017" t="str">
            <v xml:space="preserve">L2  </v>
          </cell>
          <cell r="Q1017">
            <v>20</v>
          </cell>
          <cell r="S1017">
            <v>1923129.59</v>
          </cell>
          <cell r="U1017">
            <v>7354815.5800000001</v>
          </cell>
          <cell r="W1017">
            <v>26.02</v>
          </cell>
          <cell r="Y1017">
            <v>21.82</v>
          </cell>
          <cell r="AA1017">
            <v>0.16139999999999999</v>
          </cell>
          <cell r="AC1017">
            <v>3.8399999999999997E-2</v>
          </cell>
          <cell r="AE1017">
            <v>282424.92</v>
          </cell>
          <cell r="AG1017">
            <v>1187067.23</v>
          </cell>
        </row>
        <row r="1018">
          <cell r="A1018" t="str">
            <v>09040</v>
          </cell>
          <cell r="G1018" t="str">
            <v>1986</v>
          </cell>
          <cell r="I1018">
            <v>10476799.810000001</v>
          </cell>
          <cell r="K1018">
            <v>10264894.43</v>
          </cell>
          <cell r="M1018">
            <v>43</v>
          </cell>
          <cell r="N1018" t="str">
            <v>-</v>
          </cell>
          <cell r="O1018" t="str">
            <v xml:space="preserve">L2  </v>
          </cell>
          <cell r="Q1018">
            <v>20</v>
          </cell>
          <cell r="S1018">
            <v>2095359.96</v>
          </cell>
          <cell r="U1018">
            <v>8169534.4699999997</v>
          </cell>
          <cell r="W1018">
            <v>26.73</v>
          </cell>
          <cell r="Y1018">
            <v>22.29</v>
          </cell>
          <cell r="AA1018">
            <v>0.1661</v>
          </cell>
          <cell r="AC1018">
            <v>3.7400000000000003E-2</v>
          </cell>
          <cell r="AE1018">
            <v>305540.59000000003</v>
          </cell>
          <cell r="AG1018">
            <v>1356959.68</v>
          </cell>
        </row>
        <row r="1019">
          <cell r="A1019" t="str">
            <v>09040</v>
          </cell>
          <cell r="G1019" t="str">
            <v>1987</v>
          </cell>
          <cell r="I1019">
            <v>7901299.7999999998</v>
          </cell>
          <cell r="K1019">
            <v>7863371.9699999997</v>
          </cell>
          <cell r="M1019">
            <v>43</v>
          </cell>
          <cell r="N1019" t="str">
            <v>-</v>
          </cell>
          <cell r="O1019" t="str">
            <v xml:space="preserve">L2  </v>
          </cell>
          <cell r="Q1019">
            <v>20</v>
          </cell>
          <cell r="S1019">
            <v>1580259.96</v>
          </cell>
          <cell r="U1019">
            <v>6283112.0099999998</v>
          </cell>
          <cell r="W1019">
            <v>27.48</v>
          </cell>
          <cell r="Y1019">
            <v>22.79</v>
          </cell>
          <cell r="AA1019">
            <v>0.17069999999999999</v>
          </cell>
          <cell r="AC1019">
            <v>3.6400000000000002E-2</v>
          </cell>
          <cell r="AE1019">
            <v>228705.28</v>
          </cell>
          <cell r="AG1019">
            <v>1072527.22</v>
          </cell>
        </row>
        <row r="1020">
          <cell r="A1020" t="str">
            <v>09040</v>
          </cell>
          <cell r="G1020" t="str">
            <v>1988</v>
          </cell>
          <cell r="I1020">
            <v>6468903.0999999996</v>
          </cell>
          <cell r="K1020">
            <v>6154296.6200000001</v>
          </cell>
          <cell r="M1020">
            <v>43</v>
          </cell>
          <cell r="N1020" t="str">
            <v>-</v>
          </cell>
          <cell r="O1020" t="str">
            <v xml:space="preserve">L2  </v>
          </cell>
          <cell r="Q1020">
            <v>20</v>
          </cell>
          <cell r="S1020">
            <v>1293780.6200000001</v>
          </cell>
          <cell r="U1020">
            <v>4860516</v>
          </cell>
          <cell r="W1020">
            <v>28.25</v>
          </cell>
          <cell r="Y1020">
            <v>23.32</v>
          </cell>
          <cell r="AA1020">
            <v>0.17449999999999999</v>
          </cell>
          <cell r="AC1020">
            <v>3.5400000000000001E-2</v>
          </cell>
          <cell r="AE1020">
            <v>172062.27</v>
          </cell>
          <cell r="AG1020">
            <v>848160.04</v>
          </cell>
        </row>
        <row r="1021">
          <cell r="A1021" t="str">
            <v>09040</v>
          </cell>
          <cell r="G1021" t="str">
            <v>1989</v>
          </cell>
          <cell r="I1021">
            <v>11291345.82</v>
          </cell>
          <cell r="K1021">
            <v>10548539.52</v>
          </cell>
          <cell r="M1021">
            <v>43</v>
          </cell>
          <cell r="N1021" t="str">
            <v>-</v>
          </cell>
          <cell r="O1021" t="str">
            <v xml:space="preserve">L2  </v>
          </cell>
          <cell r="Q1021">
            <v>20</v>
          </cell>
          <cell r="S1021">
            <v>2258269.16</v>
          </cell>
          <cell r="U1021">
            <v>8290270.3599999994</v>
          </cell>
          <cell r="W1021">
            <v>29.05</v>
          </cell>
          <cell r="Y1021">
            <v>23.88</v>
          </cell>
          <cell r="AA1021">
            <v>0.17799999999999999</v>
          </cell>
          <cell r="AC1021">
            <v>3.44E-2</v>
          </cell>
          <cell r="AE1021">
            <v>285185.3</v>
          </cell>
          <cell r="AG1021">
            <v>1475668.12</v>
          </cell>
        </row>
        <row r="1022">
          <cell r="A1022" t="str">
            <v>09040</v>
          </cell>
          <cell r="G1022" t="str">
            <v>1990</v>
          </cell>
          <cell r="I1022">
            <v>6475716.5099999998</v>
          </cell>
          <cell r="K1022">
            <v>6034988.0300000003</v>
          </cell>
          <cell r="M1022">
            <v>43</v>
          </cell>
          <cell r="N1022" t="str">
            <v>-</v>
          </cell>
          <cell r="O1022" t="str">
            <v xml:space="preserve">L2  </v>
          </cell>
          <cell r="Q1022">
            <v>20</v>
          </cell>
          <cell r="S1022">
            <v>1295143.3</v>
          </cell>
          <cell r="U1022">
            <v>4739844.7300000004</v>
          </cell>
          <cell r="W1022">
            <v>29.86</v>
          </cell>
          <cell r="Y1022">
            <v>24.48</v>
          </cell>
          <cell r="AA1022">
            <v>0.1802</v>
          </cell>
          <cell r="AC1022">
            <v>3.3500000000000002E-2</v>
          </cell>
          <cell r="AE1022">
            <v>158784.79999999999</v>
          </cell>
          <cell r="AG1022">
            <v>854120.02</v>
          </cell>
        </row>
        <row r="1023">
          <cell r="A1023" t="str">
            <v>09040</v>
          </cell>
          <cell r="G1023" t="str">
            <v>1991</v>
          </cell>
          <cell r="I1023">
            <v>5589224.8899999997</v>
          </cell>
          <cell r="K1023">
            <v>5216971.7699999996</v>
          </cell>
          <cell r="M1023">
            <v>43</v>
          </cell>
          <cell r="N1023" t="str">
            <v>-</v>
          </cell>
          <cell r="O1023" t="str">
            <v xml:space="preserve">L2  </v>
          </cell>
          <cell r="Q1023">
            <v>20</v>
          </cell>
          <cell r="S1023">
            <v>1117844.98</v>
          </cell>
          <cell r="U1023">
            <v>4099126.7899999996</v>
          </cell>
          <cell r="W1023">
            <v>30.7</v>
          </cell>
          <cell r="Y1023">
            <v>25.12</v>
          </cell>
          <cell r="AA1023">
            <v>0.18179999999999999</v>
          </cell>
          <cell r="AC1023">
            <v>3.2599999999999997E-2</v>
          </cell>
          <cell r="AE1023">
            <v>133631.53</v>
          </cell>
          <cell r="AG1023">
            <v>745221.25</v>
          </cell>
        </row>
        <row r="1024">
          <cell r="A1024" t="str">
            <v>09040</v>
          </cell>
          <cell r="G1024" t="str">
            <v>1992</v>
          </cell>
          <cell r="I1024">
            <v>12099612.890000001</v>
          </cell>
          <cell r="K1024">
            <v>11170643.83</v>
          </cell>
          <cell r="M1024">
            <v>43</v>
          </cell>
          <cell r="N1024" t="str">
            <v>-</v>
          </cell>
          <cell r="O1024" t="str">
            <v xml:space="preserve">L2  </v>
          </cell>
          <cell r="Q1024">
            <v>20</v>
          </cell>
          <cell r="S1024">
            <v>2419922.58</v>
          </cell>
          <cell r="U1024">
            <v>8750721.25</v>
          </cell>
          <cell r="W1024">
            <v>31.54</v>
          </cell>
          <cell r="Y1024">
            <v>25.79</v>
          </cell>
          <cell r="AA1024">
            <v>0.18229999999999999</v>
          </cell>
          <cell r="AC1024">
            <v>3.1699999999999999E-2</v>
          </cell>
          <cell r="AE1024">
            <v>277397.86</v>
          </cell>
          <cell r="AG1024">
            <v>1595256.48</v>
          </cell>
        </row>
        <row r="1025">
          <cell r="A1025" t="str">
            <v>09040</v>
          </cell>
          <cell r="G1025" t="str">
            <v>1993</v>
          </cell>
          <cell r="I1025">
            <v>7289763.4800000004</v>
          </cell>
          <cell r="K1025">
            <v>6827444.7400000002</v>
          </cell>
          <cell r="M1025">
            <v>43</v>
          </cell>
          <cell r="N1025" t="str">
            <v>-</v>
          </cell>
          <cell r="O1025" t="str">
            <v xml:space="preserve">L2  </v>
          </cell>
          <cell r="Q1025">
            <v>20</v>
          </cell>
          <cell r="S1025">
            <v>1457952.7</v>
          </cell>
          <cell r="U1025">
            <v>5369492.04</v>
          </cell>
          <cell r="W1025">
            <v>32.409999999999997</v>
          </cell>
          <cell r="Y1025">
            <v>26.49</v>
          </cell>
          <cell r="AA1025">
            <v>0.1827</v>
          </cell>
          <cell r="AC1025">
            <v>3.09E-2</v>
          </cell>
          <cell r="AE1025">
            <v>165917.29999999999</v>
          </cell>
          <cell r="AG1025">
            <v>981006.2</v>
          </cell>
        </row>
        <row r="1026">
          <cell r="A1026" t="str">
            <v>09040</v>
          </cell>
          <cell r="G1026" t="str">
            <v>1994</v>
          </cell>
          <cell r="I1026">
            <v>15353037.380000001</v>
          </cell>
          <cell r="K1026">
            <v>14542819.24</v>
          </cell>
          <cell r="M1026">
            <v>43</v>
          </cell>
          <cell r="N1026" t="str">
            <v>-</v>
          </cell>
          <cell r="O1026" t="str">
            <v xml:space="preserve">L2  </v>
          </cell>
          <cell r="Q1026">
            <v>20</v>
          </cell>
          <cell r="S1026">
            <v>3070607.48</v>
          </cell>
          <cell r="U1026">
            <v>11472211.76</v>
          </cell>
          <cell r="W1026">
            <v>33.28</v>
          </cell>
          <cell r="Y1026">
            <v>27.23</v>
          </cell>
          <cell r="AA1026">
            <v>0.18179999999999999</v>
          </cell>
          <cell r="AC1026">
            <v>0.03</v>
          </cell>
          <cell r="AE1026">
            <v>344166.35</v>
          </cell>
          <cell r="AG1026">
            <v>2085648.1</v>
          </cell>
        </row>
        <row r="1027">
          <cell r="A1027" t="str">
            <v>09040</v>
          </cell>
          <cell r="G1027" t="str">
            <v>1995</v>
          </cell>
          <cell r="I1027">
            <v>17015983.73</v>
          </cell>
          <cell r="K1027">
            <v>15950174.01</v>
          </cell>
          <cell r="M1027">
            <v>43</v>
          </cell>
          <cell r="N1027" t="str">
            <v>-</v>
          </cell>
          <cell r="O1027" t="str">
            <v xml:space="preserve">L2  </v>
          </cell>
          <cell r="Q1027">
            <v>20</v>
          </cell>
          <cell r="S1027">
            <v>3403196.75</v>
          </cell>
          <cell r="U1027">
            <v>12546977.26</v>
          </cell>
          <cell r="W1027">
            <v>34.18</v>
          </cell>
          <cell r="Y1027">
            <v>27.99</v>
          </cell>
          <cell r="AA1027">
            <v>0.18110000000000001</v>
          </cell>
          <cell r="AC1027">
            <v>2.93E-2</v>
          </cell>
          <cell r="AE1027">
            <v>367626.43</v>
          </cell>
          <cell r="AG1027">
            <v>2272257.58</v>
          </cell>
        </row>
        <row r="1028">
          <cell r="A1028" t="str">
            <v>09040</v>
          </cell>
          <cell r="G1028" t="str">
            <v>1996</v>
          </cell>
          <cell r="I1028">
            <v>10577603.83</v>
          </cell>
          <cell r="K1028">
            <v>9931864.9700000007</v>
          </cell>
          <cell r="M1028">
            <v>43</v>
          </cell>
          <cell r="N1028" t="str">
            <v>-</v>
          </cell>
          <cell r="O1028" t="str">
            <v xml:space="preserve">L2  </v>
          </cell>
          <cell r="Q1028">
            <v>20</v>
          </cell>
          <cell r="S1028">
            <v>2115520.77</v>
          </cell>
          <cell r="U1028">
            <v>7816344.2000000011</v>
          </cell>
          <cell r="W1028">
            <v>35.090000000000003</v>
          </cell>
          <cell r="Y1028">
            <v>28.78</v>
          </cell>
          <cell r="AA1028">
            <v>0.17979999999999999</v>
          </cell>
          <cell r="AC1028">
            <v>2.8500000000000001E-2</v>
          </cell>
          <cell r="AE1028">
            <v>222765.81</v>
          </cell>
          <cell r="AG1028">
            <v>1405378.69</v>
          </cell>
        </row>
        <row r="1029">
          <cell r="A1029" t="str">
            <v>09040</v>
          </cell>
          <cell r="G1029" t="str">
            <v>1997</v>
          </cell>
          <cell r="I1029">
            <v>8895809.7300000004</v>
          </cell>
          <cell r="K1029">
            <v>8465607.8699999992</v>
          </cell>
          <cell r="M1029">
            <v>43</v>
          </cell>
          <cell r="N1029" t="str">
            <v>-</v>
          </cell>
          <cell r="O1029" t="str">
            <v xml:space="preserve">L2  </v>
          </cell>
          <cell r="Q1029">
            <v>20</v>
          </cell>
          <cell r="S1029">
            <v>1779161.95</v>
          </cell>
          <cell r="U1029">
            <v>6686445.919999999</v>
          </cell>
          <cell r="W1029">
            <v>36.01</v>
          </cell>
          <cell r="Y1029">
            <v>29.59</v>
          </cell>
          <cell r="AA1029">
            <v>0.17829999999999999</v>
          </cell>
          <cell r="AC1029">
            <v>2.7799999999999998E-2</v>
          </cell>
          <cell r="AE1029">
            <v>185883.2</v>
          </cell>
          <cell r="AG1029">
            <v>1192193.31</v>
          </cell>
        </row>
        <row r="1030">
          <cell r="A1030" t="str">
            <v>09040</v>
          </cell>
          <cell r="G1030" t="str">
            <v>1998</v>
          </cell>
          <cell r="I1030">
            <v>24870936.530000001</v>
          </cell>
          <cell r="K1030">
            <v>24008143.23</v>
          </cell>
          <cell r="M1030">
            <v>43</v>
          </cell>
          <cell r="N1030" t="str">
            <v>-</v>
          </cell>
          <cell r="O1030" t="str">
            <v xml:space="preserve">L2  </v>
          </cell>
          <cell r="Q1030">
            <v>20</v>
          </cell>
          <cell r="S1030">
            <v>4974187.3099999996</v>
          </cell>
          <cell r="U1030">
            <v>19033955.920000002</v>
          </cell>
          <cell r="W1030">
            <v>36.950000000000003</v>
          </cell>
          <cell r="Y1030">
            <v>30.42</v>
          </cell>
          <cell r="AA1030">
            <v>0.1767</v>
          </cell>
          <cell r="AC1030">
            <v>2.7099999999999999E-2</v>
          </cell>
          <cell r="AE1030">
            <v>515820.21</v>
          </cell>
          <cell r="AG1030">
            <v>3363300.01</v>
          </cell>
        </row>
        <row r="1031">
          <cell r="A1031" t="str">
            <v>09040</v>
          </cell>
          <cell r="G1031" t="str">
            <v>1999</v>
          </cell>
          <cell r="I1031">
            <v>12480596.27</v>
          </cell>
          <cell r="K1031">
            <v>12294972.83</v>
          </cell>
          <cell r="M1031">
            <v>43</v>
          </cell>
          <cell r="N1031" t="str">
            <v>-</v>
          </cell>
          <cell r="O1031" t="str">
            <v xml:space="preserve">L2  </v>
          </cell>
          <cell r="Q1031">
            <v>20</v>
          </cell>
          <cell r="S1031">
            <v>2496119.25</v>
          </cell>
          <cell r="U1031">
            <v>9798853.5800000001</v>
          </cell>
          <cell r="W1031">
            <v>37.909999999999997</v>
          </cell>
          <cell r="Y1031">
            <v>31.26</v>
          </cell>
          <cell r="AA1031">
            <v>0.1754</v>
          </cell>
          <cell r="AC1031">
            <v>2.64E-2</v>
          </cell>
          <cell r="AE1031">
            <v>258689.73</v>
          </cell>
          <cell r="AG1031">
            <v>1718718.92</v>
          </cell>
        </row>
        <row r="1032">
          <cell r="A1032" t="str">
            <v>09040</v>
          </cell>
          <cell r="G1032" t="str">
            <v>2000</v>
          </cell>
          <cell r="I1032">
            <v>2614746.4900000002</v>
          </cell>
          <cell r="K1032">
            <v>2577765.33</v>
          </cell>
          <cell r="M1032">
            <v>43</v>
          </cell>
          <cell r="N1032" t="str">
            <v>-</v>
          </cell>
          <cell r="O1032" t="str">
            <v xml:space="preserve">L2  </v>
          </cell>
          <cell r="Q1032">
            <v>20</v>
          </cell>
          <cell r="S1032">
            <v>522949.3</v>
          </cell>
          <cell r="U1032">
            <v>2054816.03</v>
          </cell>
          <cell r="W1032">
            <v>38.869999999999997</v>
          </cell>
          <cell r="Y1032">
            <v>32.119999999999997</v>
          </cell>
          <cell r="AA1032">
            <v>0.17369999999999999</v>
          </cell>
          <cell r="AC1032">
            <v>2.5700000000000001E-2</v>
          </cell>
          <cell r="AE1032">
            <v>52808.77</v>
          </cell>
          <cell r="AG1032">
            <v>356921.54</v>
          </cell>
        </row>
        <row r="1033">
          <cell r="A1033" t="str">
            <v>09040</v>
          </cell>
          <cell r="G1033" t="str">
            <v>2001</v>
          </cell>
          <cell r="I1033">
            <v>258538.43</v>
          </cell>
          <cell r="K1033">
            <v>262431.78000000003</v>
          </cell>
          <cell r="M1033">
            <v>43</v>
          </cell>
          <cell r="N1033" t="str">
            <v>-</v>
          </cell>
          <cell r="O1033" t="str">
            <v xml:space="preserve">L2  </v>
          </cell>
          <cell r="Q1033">
            <v>20</v>
          </cell>
          <cell r="S1033">
            <v>51707.69</v>
          </cell>
          <cell r="U1033">
            <v>210724.09000000003</v>
          </cell>
          <cell r="W1033">
            <v>39.85</v>
          </cell>
          <cell r="Y1033">
            <v>32.99</v>
          </cell>
          <cell r="AA1033">
            <v>0.1721</v>
          </cell>
          <cell r="AC1033">
            <v>2.5100000000000001E-2</v>
          </cell>
          <cell r="AE1033">
            <v>5289.17</v>
          </cell>
          <cell r="AG1033">
            <v>36265.620000000003</v>
          </cell>
        </row>
        <row r="1034">
          <cell r="A1034" t="str">
            <v>Total 09040</v>
          </cell>
          <cell r="E1034" t="str">
            <v>Total Rail - Material - Density Class IV</v>
          </cell>
          <cell r="I1034">
            <v>232399952.98000002</v>
          </cell>
          <cell r="K1034">
            <v>229391040.63000005</v>
          </cell>
          <cell r="S1034">
            <v>46479990.610000007</v>
          </cell>
          <cell r="U1034">
            <v>182911050.02000001</v>
          </cell>
          <cell r="Y1034">
            <v>24</v>
          </cell>
          <cell r="AA1034">
            <v>0.1648</v>
          </cell>
          <cell r="AC1034">
            <v>2.7799999999999998E-2</v>
          </cell>
          <cell r="AE1034">
            <v>6366044.9899999984</v>
          </cell>
          <cell r="AG1034">
            <v>30143249.140000004</v>
          </cell>
        </row>
        <row r="1036">
          <cell r="A1036" t="str">
            <v>09000</v>
          </cell>
          <cell r="E1036" t="str">
            <v>Total Account 9, Rail</v>
          </cell>
          <cell r="I1036">
            <v>774666187.50999999</v>
          </cell>
          <cell r="K1036">
            <v>694104224.73000002</v>
          </cell>
          <cell r="S1036">
            <v>106903946.22999997</v>
          </cell>
          <cell r="U1036">
            <v>587200278.5</v>
          </cell>
          <cell r="Y1036">
            <v>17.3</v>
          </cell>
          <cell r="AA1036">
            <v>0.20250000000000001</v>
          </cell>
          <cell r="AC1036">
            <v>3.9E-2</v>
          </cell>
          <cell r="AE1036">
            <v>27072782.830000009</v>
          </cell>
          <cell r="AG1036">
            <v>118912051.76000011</v>
          </cell>
        </row>
        <row r="1038">
          <cell r="A1038" t="str">
            <v>11110</v>
          </cell>
          <cell r="C1038">
            <v>11.11</v>
          </cell>
          <cell r="E1038" t="str">
            <v>Ballast - Density Class I</v>
          </cell>
          <cell r="G1038" t="str">
            <v>1927</v>
          </cell>
          <cell r="I1038">
            <v>11299.17</v>
          </cell>
          <cell r="K1038">
            <v>0</v>
          </cell>
          <cell r="M1038">
            <v>38</v>
          </cell>
          <cell r="N1038" t="str">
            <v>-</v>
          </cell>
          <cell r="O1038" t="str">
            <v>R2</v>
          </cell>
          <cell r="Q1038">
            <v>0</v>
          </cell>
          <cell r="S1038">
            <v>0</v>
          </cell>
          <cell r="U1038">
            <v>0</v>
          </cell>
          <cell r="W1038">
            <v>0</v>
          </cell>
          <cell r="Y1038">
            <v>0</v>
          </cell>
          <cell r="AA1038">
            <v>0</v>
          </cell>
          <cell r="AC1038">
            <v>0</v>
          </cell>
          <cell r="AE1038">
            <v>0</v>
          </cell>
          <cell r="AG1038">
            <v>0</v>
          </cell>
        </row>
        <row r="1039">
          <cell r="A1039" t="str">
            <v>11110</v>
          </cell>
          <cell r="G1039" t="str">
            <v>1975</v>
          </cell>
          <cell r="I1039">
            <v>37577.75</v>
          </cell>
          <cell r="K1039">
            <v>62312.12</v>
          </cell>
          <cell r="M1039">
            <v>38</v>
          </cell>
          <cell r="N1039" t="str">
            <v>-</v>
          </cell>
          <cell r="O1039" t="str">
            <v>R2</v>
          </cell>
          <cell r="Q1039">
            <v>0</v>
          </cell>
          <cell r="S1039">
            <v>0</v>
          </cell>
          <cell r="U1039">
            <v>62312.12</v>
          </cell>
          <cell r="W1039">
            <v>15.32</v>
          </cell>
          <cell r="Y1039">
            <v>11.24</v>
          </cell>
          <cell r="AA1039">
            <v>0.26629999999999998</v>
          </cell>
          <cell r="AC1039">
            <v>6.5299999999999997E-2</v>
          </cell>
          <cell r="AE1039">
            <v>4068.98</v>
          </cell>
          <cell r="AG1039">
            <v>16593.72</v>
          </cell>
        </row>
        <row r="1040">
          <cell r="A1040" t="str">
            <v>11110</v>
          </cell>
          <cell r="G1040" t="str">
            <v>1976</v>
          </cell>
          <cell r="I1040">
            <v>223356.28</v>
          </cell>
          <cell r="K1040">
            <v>350782.5</v>
          </cell>
          <cell r="M1040">
            <v>38</v>
          </cell>
          <cell r="N1040" t="str">
            <v>-</v>
          </cell>
          <cell r="O1040" t="str">
            <v>R2</v>
          </cell>
          <cell r="Q1040">
            <v>0</v>
          </cell>
          <cell r="S1040">
            <v>0</v>
          </cell>
          <cell r="U1040">
            <v>350782.5</v>
          </cell>
          <cell r="W1040">
            <v>15.94</v>
          </cell>
          <cell r="Y1040">
            <v>11.75</v>
          </cell>
          <cell r="AA1040">
            <v>0.26290000000000002</v>
          </cell>
          <cell r="AC1040">
            <v>6.2700000000000006E-2</v>
          </cell>
          <cell r="AE1040">
            <v>21994.06</v>
          </cell>
          <cell r="AG1040">
            <v>92220.72</v>
          </cell>
        </row>
        <row r="1041">
          <cell r="A1041" t="str">
            <v>11110</v>
          </cell>
          <cell r="G1041" t="str">
            <v>1977</v>
          </cell>
          <cell r="I1041">
            <v>270940.96999999997</v>
          </cell>
          <cell r="K1041">
            <v>410811.5</v>
          </cell>
          <cell r="M1041">
            <v>38</v>
          </cell>
          <cell r="N1041" t="str">
            <v>-</v>
          </cell>
          <cell r="O1041" t="str">
            <v>R2</v>
          </cell>
          <cell r="Q1041">
            <v>0</v>
          </cell>
          <cell r="S1041">
            <v>0</v>
          </cell>
          <cell r="U1041">
            <v>410811.5</v>
          </cell>
          <cell r="W1041">
            <v>16.57</v>
          </cell>
          <cell r="Y1041">
            <v>12.27</v>
          </cell>
          <cell r="AA1041">
            <v>0.25950000000000001</v>
          </cell>
          <cell r="AC1041">
            <v>6.0400000000000002E-2</v>
          </cell>
          <cell r="AE1041">
            <v>24813.01</v>
          </cell>
          <cell r="AG1041">
            <v>106605.58</v>
          </cell>
        </row>
        <row r="1042">
          <cell r="A1042" t="str">
            <v>11110</v>
          </cell>
          <cell r="G1042" t="str">
            <v>1978</v>
          </cell>
          <cell r="I1042">
            <v>985439.46</v>
          </cell>
          <cell r="K1042">
            <v>1418877.49</v>
          </cell>
          <cell r="M1042">
            <v>38</v>
          </cell>
          <cell r="N1042" t="str">
            <v>-</v>
          </cell>
          <cell r="O1042" t="str">
            <v>R2</v>
          </cell>
          <cell r="Q1042">
            <v>0</v>
          </cell>
          <cell r="S1042">
            <v>0</v>
          </cell>
          <cell r="U1042">
            <v>1418877.49</v>
          </cell>
          <cell r="W1042">
            <v>17.21</v>
          </cell>
          <cell r="Y1042">
            <v>12.81</v>
          </cell>
          <cell r="AA1042">
            <v>0.25569999999999998</v>
          </cell>
          <cell r="AC1042">
            <v>5.8099999999999999E-2</v>
          </cell>
          <cell r="AE1042">
            <v>82436.78</v>
          </cell>
          <cell r="AG1042">
            <v>362806.97</v>
          </cell>
        </row>
        <row r="1043">
          <cell r="A1043" t="str">
            <v>11110</v>
          </cell>
          <cell r="G1043" t="str">
            <v>1979</v>
          </cell>
          <cell r="I1043">
            <v>1357397.88</v>
          </cell>
          <cell r="K1043">
            <v>1838272.61</v>
          </cell>
          <cell r="M1043">
            <v>38</v>
          </cell>
          <cell r="N1043" t="str">
            <v>-</v>
          </cell>
          <cell r="O1043" t="str">
            <v>R2</v>
          </cell>
          <cell r="Q1043">
            <v>0</v>
          </cell>
          <cell r="S1043">
            <v>0</v>
          </cell>
          <cell r="U1043">
            <v>1838272.61</v>
          </cell>
          <cell r="W1043">
            <v>17.87</v>
          </cell>
          <cell r="Y1043">
            <v>13.36</v>
          </cell>
          <cell r="AA1043">
            <v>0.25240000000000001</v>
          </cell>
          <cell r="AC1043">
            <v>5.6000000000000001E-2</v>
          </cell>
          <cell r="AE1043">
            <v>102943.27</v>
          </cell>
          <cell r="AG1043">
            <v>463980.01</v>
          </cell>
        </row>
        <row r="1044">
          <cell r="A1044" t="str">
            <v>11110</v>
          </cell>
          <cell r="G1044" t="str">
            <v>1980</v>
          </cell>
          <cell r="I1044">
            <v>2855095.59</v>
          </cell>
          <cell r="K1044">
            <v>3589778.16</v>
          </cell>
          <cell r="M1044">
            <v>38</v>
          </cell>
          <cell r="N1044" t="str">
            <v>-</v>
          </cell>
          <cell r="O1044" t="str">
            <v>R2</v>
          </cell>
          <cell r="Q1044">
            <v>0</v>
          </cell>
          <cell r="S1044">
            <v>0</v>
          </cell>
          <cell r="U1044">
            <v>3589778.16</v>
          </cell>
          <cell r="W1044">
            <v>18.54</v>
          </cell>
          <cell r="Y1044">
            <v>13.93</v>
          </cell>
          <cell r="AA1044">
            <v>0.2487</v>
          </cell>
          <cell r="AC1044">
            <v>5.3900000000000003E-2</v>
          </cell>
          <cell r="AE1044">
            <v>193489.04</v>
          </cell>
          <cell r="AG1044">
            <v>892777.83</v>
          </cell>
        </row>
        <row r="1045">
          <cell r="A1045" t="str">
            <v>11110</v>
          </cell>
          <cell r="G1045" t="str">
            <v>1981</v>
          </cell>
          <cell r="I1045">
            <v>3945524.91</v>
          </cell>
          <cell r="K1045">
            <v>4615800.0199999996</v>
          </cell>
          <cell r="M1045">
            <v>38</v>
          </cell>
          <cell r="N1045" t="str">
            <v>-</v>
          </cell>
          <cell r="O1045" t="str">
            <v>R2</v>
          </cell>
          <cell r="Q1045">
            <v>0</v>
          </cell>
          <cell r="S1045">
            <v>0</v>
          </cell>
          <cell r="U1045">
            <v>4615800.0199999996</v>
          </cell>
          <cell r="W1045">
            <v>19.23</v>
          </cell>
          <cell r="Y1045">
            <v>14.52</v>
          </cell>
          <cell r="AA1045">
            <v>0.24490000000000001</v>
          </cell>
          <cell r="AC1045">
            <v>5.1999999999999998E-2</v>
          </cell>
          <cell r="AE1045">
            <v>240021.6</v>
          </cell>
          <cell r="AG1045">
            <v>1130409.42</v>
          </cell>
        </row>
        <row r="1046">
          <cell r="A1046" t="str">
            <v>11110</v>
          </cell>
          <cell r="G1046" t="str">
            <v>1982</v>
          </cell>
          <cell r="I1046">
            <v>6766581.7599999998</v>
          </cell>
          <cell r="K1046">
            <v>7487583.7300000004</v>
          </cell>
          <cell r="M1046">
            <v>38</v>
          </cell>
          <cell r="N1046" t="str">
            <v>-</v>
          </cell>
          <cell r="O1046" t="str">
            <v>R2</v>
          </cell>
          <cell r="Q1046">
            <v>0</v>
          </cell>
          <cell r="S1046">
            <v>0</v>
          </cell>
          <cell r="U1046">
            <v>7487583.7300000004</v>
          </cell>
          <cell r="W1046">
            <v>19.93</v>
          </cell>
          <cell r="Y1046">
            <v>15.12</v>
          </cell>
          <cell r="AA1046">
            <v>0.24129999999999999</v>
          </cell>
          <cell r="AC1046">
            <v>5.0200000000000002E-2</v>
          </cell>
          <cell r="AE1046">
            <v>375876.7</v>
          </cell>
          <cell r="AG1046">
            <v>1806753.95</v>
          </cell>
        </row>
        <row r="1047">
          <cell r="A1047" t="str">
            <v>11110</v>
          </cell>
          <cell r="G1047" t="str">
            <v>1983</v>
          </cell>
          <cell r="I1047">
            <v>5275553.3099999996</v>
          </cell>
          <cell r="K1047">
            <v>5642096.7400000002</v>
          </cell>
          <cell r="M1047">
            <v>38</v>
          </cell>
          <cell r="N1047" t="str">
            <v>-</v>
          </cell>
          <cell r="O1047" t="str">
            <v>R2</v>
          </cell>
          <cell r="Q1047">
            <v>0</v>
          </cell>
          <cell r="S1047">
            <v>0</v>
          </cell>
          <cell r="U1047">
            <v>5642096.7400000002</v>
          </cell>
          <cell r="W1047">
            <v>20.63</v>
          </cell>
          <cell r="Y1047">
            <v>15.73</v>
          </cell>
          <cell r="AA1047">
            <v>0.23749999999999999</v>
          </cell>
          <cell r="AC1047">
            <v>4.8500000000000001E-2</v>
          </cell>
          <cell r="AE1047">
            <v>273641.69</v>
          </cell>
          <cell r="AG1047">
            <v>1339997.98</v>
          </cell>
        </row>
        <row r="1048">
          <cell r="A1048" t="str">
            <v>11110</v>
          </cell>
          <cell r="G1048" t="str">
            <v>1984</v>
          </cell>
          <cell r="I1048">
            <v>5574083.9000000004</v>
          </cell>
          <cell r="K1048">
            <v>5908736.8399999999</v>
          </cell>
          <cell r="M1048">
            <v>38</v>
          </cell>
          <cell r="N1048" t="str">
            <v>-</v>
          </cell>
          <cell r="O1048" t="str">
            <v>R2</v>
          </cell>
          <cell r="Q1048">
            <v>0</v>
          </cell>
          <cell r="S1048">
            <v>0</v>
          </cell>
          <cell r="U1048">
            <v>5908736.8399999999</v>
          </cell>
          <cell r="W1048">
            <v>21.36</v>
          </cell>
          <cell r="Y1048">
            <v>16.36</v>
          </cell>
          <cell r="AA1048">
            <v>0.2341</v>
          </cell>
          <cell r="AC1048">
            <v>4.6800000000000001E-2</v>
          </cell>
          <cell r="AE1048">
            <v>276528.88</v>
          </cell>
          <cell r="AG1048">
            <v>1383235.29</v>
          </cell>
        </row>
        <row r="1049">
          <cell r="A1049" t="str">
            <v>11110</v>
          </cell>
          <cell r="G1049" t="str">
            <v>1985</v>
          </cell>
          <cell r="I1049">
            <v>9624888.4100000001</v>
          </cell>
          <cell r="K1049">
            <v>10459121.98</v>
          </cell>
          <cell r="M1049">
            <v>38</v>
          </cell>
          <cell r="N1049" t="str">
            <v>-</v>
          </cell>
          <cell r="O1049" t="str">
            <v>R2</v>
          </cell>
          <cell r="Q1049">
            <v>0</v>
          </cell>
          <cell r="S1049">
            <v>0</v>
          </cell>
          <cell r="U1049">
            <v>10459121.98</v>
          </cell>
          <cell r="W1049">
            <v>22.09</v>
          </cell>
          <cell r="Y1049">
            <v>17</v>
          </cell>
          <cell r="AA1049">
            <v>0.23039999999999999</v>
          </cell>
          <cell r="AC1049">
            <v>4.53E-2</v>
          </cell>
          <cell r="AE1049">
            <v>473798.23</v>
          </cell>
          <cell r="AG1049">
            <v>2409781.7000000002</v>
          </cell>
        </row>
        <row r="1050">
          <cell r="A1050" t="str">
            <v>11110</v>
          </cell>
          <cell r="G1050" t="str">
            <v>1986</v>
          </cell>
          <cell r="I1050">
            <v>9812432.9399999995</v>
          </cell>
          <cell r="K1050">
            <v>10501343.6</v>
          </cell>
          <cell r="M1050">
            <v>38</v>
          </cell>
          <cell r="N1050" t="str">
            <v>-</v>
          </cell>
          <cell r="O1050" t="str">
            <v>R2</v>
          </cell>
          <cell r="Q1050">
            <v>0</v>
          </cell>
          <cell r="S1050">
            <v>0</v>
          </cell>
          <cell r="U1050">
            <v>10501343.6</v>
          </cell>
          <cell r="W1050">
            <v>22.83</v>
          </cell>
          <cell r="Y1050">
            <v>17.649999999999999</v>
          </cell>
          <cell r="AA1050">
            <v>0.22689999999999999</v>
          </cell>
          <cell r="AC1050">
            <v>4.3799999999999999E-2</v>
          </cell>
          <cell r="AE1050">
            <v>459958.85</v>
          </cell>
          <cell r="AG1050">
            <v>2382754.86</v>
          </cell>
        </row>
        <row r="1051">
          <cell r="A1051" t="str">
            <v>11110</v>
          </cell>
          <cell r="G1051" t="str">
            <v>1987</v>
          </cell>
          <cell r="I1051">
            <v>14275468.98</v>
          </cell>
          <cell r="K1051">
            <v>15151512.68</v>
          </cell>
          <cell r="M1051">
            <v>38</v>
          </cell>
          <cell r="N1051" t="str">
            <v>-</v>
          </cell>
          <cell r="O1051" t="str">
            <v>R2</v>
          </cell>
          <cell r="Q1051">
            <v>0</v>
          </cell>
          <cell r="S1051">
            <v>0</v>
          </cell>
          <cell r="U1051">
            <v>15151512.68</v>
          </cell>
          <cell r="W1051">
            <v>23.59</v>
          </cell>
          <cell r="Y1051">
            <v>18.32</v>
          </cell>
          <cell r="AA1051">
            <v>0.22339999999999999</v>
          </cell>
          <cell r="AC1051">
            <v>4.24E-2</v>
          </cell>
          <cell r="AE1051">
            <v>642424.14</v>
          </cell>
          <cell r="AG1051">
            <v>3384847.93</v>
          </cell>
        </row>
        <row r="1052">
          <cell r="A1052" t="str">
            <v>11110</v>
          </cell>
          <cell r="G1052" t="str">
            <v>1988</v>
          </cell>
          <cell r="I1052">
            <v>14872608.66</v>
          </cell>
          <cell r="K1052">
            <v>15509407.210000001</v>
          </cell>
          <cell r="M1052">
            <v>38</v>
          </cell>
          <cell r="N1052" t="str">
            <v>-</v>
          </cell>
          <cell r="O1052" t="str">
            <v>R2</v>
          </cell>
          <cell r="Q1052">
            <v>0</v>
          </cell>
          <cell r="S1052">
            <v>0</v>
          </cell>
          <cell r="U1052">
            <v>15509407.210000001</v>
          </cell>
          <cell r="W1052">
            <v>24.35</v>
          </cell>
          <cell r="Y1052">
            <v>19</v>
          </cell>
          <cell r="AA1052">
            <v>0.21970000000000001</v>
          </cell>
          <cell r="AC1052">
            <v>4.1099999999999998E-2</v>
          </cell>
          <cell r="AE1052">
            <v>637436.64</v>
          </cell>
          <cell r="AG1052">
            <v>3407416.76</v>
          </cell>
        </row>
        <row r="1053">
          <cell r="A1053" t="str">
            <v>11110</v>
          </cell>
          <cell r="G1053" t="str">
            <v>1989</v>
          </cell>
          <cell r="I1053">
            <v>13256730.869999999</v>
          </cell>
          <cell r="K1053">
            <v>13891511.84</v>
          </cell>
          <cell r="M1053">
            <v>38</v>
          </cell>
          <cell r="N1053" t="str">
            <v>-</v>
          </cell>
          <cell r="O1053" t="str">
            <v>R2</v>
          </cell>
          <cell r="Q1053">
            <v>0</v>
          </cell>
          <cell r="S1053">
            <v>0</v>
          </cell>
          <cell r="U1053">
            <v>13891511.84</v>
          </cell>
          <cell r="W1053">
            <v>25.13</v>
          </cell>
          <cell r="Y1053">
            <v>19.690000000000001</v>
          </cell>
          <cell r="AA1053">
            <v>0.2165</v>
          </cell>
          <cell r="AC1053">
            <v>3.9800000000000002E-2</v>
          </cell>
          <cell r="AE1053">
            <v>552882.17000000004</v>
          </cell>
          <cell r="AG1053">
            <v>3007512.31</v>
          </cell>
        </row>
        <row r="1054">
          <cell r="A1054" t="str">
            <v>11110</v>
          </cell>
          <cell r="G1054" t="str">
            <v>1990</v>
          </cell>
          <cell r="I1054">
            <v>10428238.41</v>
          </cell>
          <cell r="K1054">
            <v>10955021.76</v>
          </cell>
          <cell r="M1054">
            <v>38</v>
          </cell>
          <cell r="N1054" t="str">
            <v>-</v>
          </cell>
          <cell r="O1054" t="str">
            <v>R2</v>
          </cell>
          <cell r="Q1054">
            <v>0</v>
          </cell>
          <cell r="S1054">
            <v>0</v>
          </cell>
          <cell r="U1054">
            <v>10955021.76</v>
          </cell>
          <cell r="W1054">
            <v>25.91</v>
          </cell>
          <cell r="Y1054">
            <v>20.399999999999999</v>
          </cell>
          <cell r="AA1054">
            <v>0.2127</v>
          </cell>
          <cell r="AC1054">
            <v>3.8600000000000002E-2</v>
          </cell>
          <cell r="AE1054">
            <v>422863.84</v>
          </cell>
          <cell r="AG1054">
            <v>2330133.13</v>
          </cell>
        </row>
        <row r="1055">
          <cell r="A1055" t="str">
            <v>11110</v>
          </cell>
          <cell r="G1055" t="str">
            <v>1991</v>
          </cell>
          <cell r="I1055">
            <v>6994606.5599999996</v>
          </cell>
          <cell r="K1055">
            <v>7239935.3700000001</v>
          </cell>
          <cell r="M1055">
            <v>38</v>
          </cell>
          <cell r="N1055" t="str">
            <v>-</v>
          </cell>
          <cell r="O1055" t="str">
            <v>R2</v>
          </cell>
          <cell r="Q1055">
            <v>0</v>
          </cell>
          <cell r="S1055">
            <v>0</v>
          </cell>
          <cell r="U1055">
            <v>7239935.3700000001</v>
          </cell>
          <cell r="W1055">
            <v>26.71</v>
          </cell>
          <cell r="Y1055">
            <v>21.11</v>
          </cell>
          <cell r="AA1055">
            <v>0.2097</v>
          </cell>
          <cell r="AC1055">
            <v>3.7400000000000003E-2</v>
          </cell>
          <cell r="AE1055">
            <v>270773.58</v>
          </cell>
          <cell r="AG1055">
            <v>1518214.45</v>
          </cell>
        </row>
        <row r="1056">
          <cell r="A1056" t="str">
            <v>11110</v>
          </cell>
          <cell r="G1056" t="str">
            <v>1992</v>
          </cell>
          <cell r="I1056">
            <v>10408234.92</v>
          </cell>
          <cell r="K1056">
            <v>10719611.140000001</v>
          </cell>
          <cell r="M1056">
            <v>38</v>
          </cell>
          <cell r="N1056" t="str">
            <v>-</v>
          </cell>
          <cell r="O1056" t="str">
            <v>R2</v>
          </cell>
          <cell r="Q1056">
            <v>0</v>
          </cell>
          <cell r="S1056">
            <v>0</v>
          </cell>
          <cell r="U1056">
            <v>10719611.140000001</v>
          </cell>
          <cell r="W1056">
            <v>27.52</v>
          </cell>
          <cell r="Y1056">
            <v>21.84</v>
          </cell>
          <cell r="AA1056">
            <v>0.2064</v>
          </cell>
          <cell r="AC1056">
            <v>3.6299999999999999E-2</v>
          </cell>
          <cell r="AE1056">
            <v>389121.88</v>
          </cell>
          <cell r="AG1056">
            <v>2212527.7400000002</v>
          </cell>
        </row>
        <row r="1057">
          <cell r="A1057" t="str">
            <v>11110</v>
          </cell>
          <cell r="G1057" t="str">
            <v>1993</v>
          </cell>
          <cell r="I1057">
            <v>9210744.4700000007</v>
          </cell>
          <cell r="K1057">
            <v>9682559.4299999997</v>
          </cell>
          <cell r="M1057">
            <v>38</v>
          </cell>
          <cell r="N1057" t="str">
            <v>-</v>
          </cell>
          <cell r="O1057" t="str">
            <v>R2</v>
          </cell>
          <cell r="Q1057">
            <v>0</v>
          </cell>
          <cell r="S1057">
            <v>0</v>
          </cell>
          <cell r="U1057">
            <v>9682559.4299999997</v>
          </cell>
          <cell r="W1057">
            <v>28.33</v>
          </cell>
          <cell r="Y1057">
            <v>22.58</v>
          </cell>
          <cell r="AA1057">
            <v>0.20300000000000001</v>
          </cell>
          <cell r="AC1057">
            <v>3.5299999999999998E-2</v>
          </cell>
          <cell r="AE1057">
            <v>341794.35</v>
          </cell>
          <cell r="AG1057">
            <v>1965559.56</v>
          </cell>
        </row>
        <row r="1058">
          <cell r="A1058" t="str">
            <v>11110</v>
          </cell>
          <cell r="G1058" t="str">
            <v>1994</v>
          </cell>
          <cell r="I1058">
            <v>10721671.050000001</v>
          </cell>
          <cell r="K1058">
            <v>11362321.33</v>
          </cell>
          <cell r="M1058">
            <v>38</v>
          </cell>
          <cell r="N1058" t="str">
            <v>-</v>
          </cell>
          <cell r="O1058" t="str">
            <v>R2</v>
          </cell>
          <cell r="Q1058">
            <v>0</v>
          </cell>
          <cell r="S1058">
            <v>0</v>
          </cell>
          <cell r="U1058">
            <v>11362321.33</v>
          </cell>
          <cell r="W1058">
            <v>29.16</v>
          </cell>
          <cell r="Y1058">
            <v>23.33</v>
          </cell>
          <cell r="AA1058">
            <v>0.19989999999999999</v>
          </cell>
          <cell r="AC1058">
            <v>3.4299999999999997E-2</v>
          </cell>
          <cell r="AE1058">
            <v>389727.62</v>
          </cell>
          <cell r="AG1058">
            <v>2271328.0299999998</v>
          </cell>
        </row>
        <row r="1059">
          <cell r="A1059" t="str">
            <v>11110</v>
          </cell>
          <cell r="G1059" t="str">
            <v>1995</v>
          </cell>
          <cell r="I1059">
            <v>8708263.7100000009</v>
          </cell>
          <cell r="K1059">
            <v>9123651.8399999999</v>
          </cell>
          <cell r="M1059">
            <v>38</v>
          </cell>
          <cell r="N1059" t="str">
            <v>-</v>
          </cell>
          <cell r="O1059" t="str">
            <v>R2</v>
          </cell>
          <cell r="Q1059">
            <v>0</v>
          </cell>
          <cell r="S1059">
            <v>0</v>
          </cell>
          <cell r="U1059">
            <v>9123651.8399999999</v>
          </cell>
          <cell r="W1059">
            <v>29.99</v>
          </cell>
          <cell r="Y1059">
            <v>24.1</v>
          </cell>
          <cell r="AA1059">
            <v>0.19639999999999999</v>
          </cell>
          <cell r="AC1059">
            <v>3.3300000000000003E-2</v>
          </cell>
          <cell r="AE1059">
            <v>303817.61</v>
          </cell>
          <cell r="AG1059">
            <v>1791885.22</v>
          </cell>
        </row>
        <row r="1060">
          <cell r="A1060" t="str">
            <v>11110</v>
          </cell>
          <cell r="G1060" t="str">
            <v>1996</v>
          </cell>
          <cell r="I1060">
            <v>8133134.5300000003</v>
          </cell>
          <cell r="K1060">
            <v>8534745.4100000001</v>
          </cell>
          <cell r="M1060">
            <v>38</v>
          </cell>
          <cell r="N1060" t="str">
            <v>-</v>
          </cell>
          <cell r="O1060" t="str">
            <v>R2</v>
          </cell>
          <cell r="Q1060">
            <v>0</v>
          </cell>
          <cell r="S1060">
            <v>0</v>
          </cell>
          <cell r="U1060">
            <v>8534745.4100000001</v>
          </cell>
          <cell r="W1060">
            <v>30.83</v>
          </cell>
          <cell r="Y1060">
            <v>24.87</v>
          </cell>
          <cell r="AA1060">
            <v>0.1933</v>
          </cell>
          <cell r="AC1060">
            <v>3.2399999999999998E-2</v>
          </cell>
          <cell r="AE1060">
            <v>276525.75</v>
          </cell>
          <cell r="AG1060">
            <v>1649766.29</v>
          </cell>
        </row>
        <row r="1061">
          <cell r="A1061" t="str">
            <v>11110</v>
          </cell>
          <cell r="G1061" t="str">
            <v>1997</v>
          </cell>
          <cell r="I1061">
            <v>7090954.04</v>
          </cell>
          <cell r="K1061">
            <v>7479669.5499999998</v>
          </cell>
          <cell r="M1061">
            <v>38</v>
          </cell>
          <cell r="N1061" t="str">
            <v>-</v>
          </cell>
          <cell r="O1061" t="str">
            <v>R2</v>
          </cell>
          <cell r="Q1061">
            <v>0</v>
          </cell>
          <cell r="S1061">
            <v>0</v>
          </cell>
          <cell r="U1061">
            <v>7479669.5499999998</v>
          </cell>
          <cell r="W1061">
            <v>31.68</v>
          </cell>
          <cell r="Y1061">
            <v>25.65</v>
          </cell>
          <cell r="AA1061">
            <v>0.1903</v>
          </cell>
          <cell r="AC1061">
            <v>3.1600000000000003E-2</v>
          </cell>
          <cell r="AE1061">
            <v>236357.56</v>
          </cell>
          <cell r="AG1061">
            <v>1423381.12</v>
          </cell>
        </row>
        <row r="1062">
          <cell r="A1062" t="str">
            <v>11110</v>
          </cell>
          <cell r="G1062" t="str">
            <v>1998</v>
          </cell>
          <cell r="I1062">
            <v>14410451.779999999</v>
          </cell>
          <cell r="K1062">
            <v>15146185.310000001</v>
          </cell>
          <cell r="M1062">
            <v>38</v>
          </cell>
          <cell r="N1062" t="str">
            <v>-</v>
          </cell>
          <cell r="O1062" t="str">
            <v>R2</v>
          </cell>
          <cell r="Q1062">
            <v>0</v>
          </cell>
          <cell r="S1062">
            <v>0</v>
          </cell>
          <cell r="U1062">
            <v>15146185.310000001</v>
          </cell>
          <cell r="W1062">
            <v>32.54</v>
          </cell>
          <cell r="Y1062">
            <v>26.44</v>
          </cell>
          <cell r="AA1062">
            <v>0.1875</v>
          </cell>
          <cell r="AC1062">
            <v>3.0700000000000002E-2</v>
          </cell>
          <cell r="AE1062">
            <v>464987.89</v>
          </cell>
          <cell r="AG1062">
            <v>2839909.75</v>
          </cell>
        </row>
        <row r="1063">
          <cell r="A1063" t="str">
            <v>11110</v>
          </cell>
          <cell r="G1063" t="str">
            <v>1999</v>
          </cell>
          <cell r="I1063">
            <v>5110062.6500000004</v>
          </cell>
          <cell r="K1063">
            <v>5499294.4400000004</v>
          </cell>
          <cell r="M1063">
            <v>38</v>
          </cell>
          <cell r="N1063" t="str">
            <v>-</v>
          </cell>
          <cell r="O1063" t="str">
            <v>R2</v>
          </cell>
          <cell r="Q1063">
            <v>0</v>
          </cell>
          <cell r="S1063">
            <v>0</v>
          </cell>
          <cell r="U1063">
            <v>5499294.4400000004</v>
          </cell>
          <cell r="W1063">
            <v>33.409999999999997</v>
          </cell>
          <cell r="Y1063">
            <v>27.25</v>
          </cell>
          <cell r="AA1063">
            <v>0.18440000000000001</v>
          </cell>
          <cell r="AC1063">
            <v>2.9899999999999999E-2</v>
          </cell>
          <cell r="AE1063">
            <v>164428.9</v>
          </cell>
          <cell r="AG1063">
            <v>1014069.89</v>
          </cell>
        </row>
        <row r="1064">
          <cell r="A1064" t="str">
            <v>11110</v>
          </cell>
          <cell r="G1064" t="str">
            <v>2000</v>
          </cell>
          <cell r="I1064">
            <v>2636495.69</v>
          </cell>
          <cell r="K1064">
            <v>2777840.73</v>
          </cell>
          <cell r="M1064">
            <v>38</v>
          </cell>
          <cell r="N1064" t="str">
            <v>-</v>
          </cell>
          <cell r="O1064" t="str">
            <v>R2</v>
          </cell>
          <cell r="Q1064">
            <v>0</v>
          </cell>
          <cell r="S1064">
            <v>0</v>
          </cell>
          <cell r="U1064">
            <v>2777840.73</v>
          </cell>
          <cell r="W1064">
            <v>34.28</v>
          </cell>
          <cell r="Y1064">
            <v>28.06</v>
          </cell>
          <cell r="AA1064">
            <v>0.18140000000000001</v>
          </cell>
          <cell r="AC1064">
            <v>2.92E-2</v>
          </cell>
          <cell r="AE1064">
            <v>81112.95</v>
          </cell>
          <cell r="AG1064">
            <v>503900.31</v>
          </cell>
        </row>
        <row r="1065">
          <cell r="A1065" t="str">
            <v>11110</v>
          </cell>
          <cell r="G1065" t="str">
            <v>2001</v>
          </cell>
          <cell r="I1065">
            <v>88319.02</v>
          </cell>
          <cell r="K1065">
            <v>92396.74</v>
          </cell>
          <cell r="M1065">
            <v>38</v>
          </cell>
          <cell r="N1065" t="str">
            <v>-</v>
          </cell>
          <cell r="O1065" t="str">
            <v>R2</v>
          </cell>
          <cell r="Q1065">
            <v>0</v>
          </cell>
          <cell r="S1065">
            <v>0</v>
          </cell>
          <cell r="U1065">
            <v>92396.74</v>
          </cell>
          <cell r="W1065">
            <v>35.159999999999997</v>
          </cell>
          <cell r="Y1065">
            <v>28.88</v>
          </cell>
          <cell r="AA1065">
            <v>0.17860000000000001</v>
          </cell>
          <cell r="AC1065">
            <v>2.8400000000000002E-2</v>
          </cell>
          <cell r="AE1065">
            <v>2624.07</v>
          </cell>
          <cell r="AG1065">
            <v>16502.060000000001</v>
          </cell>
        </row>
        <row r="1066">
          <cell r="A1066" t="str">
            <v>Total 11110</v>
          </cell>
          <cell r="E1066" t="str">
            <v>Total Ballast - Density Class I</v>
          </cell>
          <cell r="I1066">
            <v>183086157.67000002</v>
          </cell>
          <cell r="K1066">
            <v>195451182.07000005</v>
          </cell>
          <cell r="S1066">
            <v>0</v>
          </cell>
          <cell r="U1066">
            <v>195451182.07000005</v>
          </cell>
          <cell r="Y1066">
            <v>19.95</v>
          </cell>
          <cell r="AA1066">
            <v>0.2135</v>
          </cell>
          <cell r="AC1066">
            <v>3.9399999999999998E-2</v>
          </cell>
          <cell r="AE1066">
            <v>7706450.04</v>
          </cell>
          <cell r="AG1066">
            <v>41724872.579999998</v>
          </cell>
        </row>
        <row r="1068">
          <cell r="A1068" t="str">
            <v>11120</v>
          </cell>
          <cell r="C1068">
            <v>11.12</v>
          </cell>
          <cell r="E1068" t="str">
            <v>Ballast - Density Class II</v>
          </cell>
          <cell r="G1068" t="str">
            <v>1927</v>
          </cell>
          <cell r="I1068">
            <v>1457.97</v>
          </cell>
          <cell r="K1068">
            <v>0</v>
          </cell>
          <cell r="M1068">
            <v>39</v>
          </cell>
          <cell r="N1068" t="str">
            <v>-</v>
          </cell>
          <cell r="O1068" t="str">
            <v>R2</v>
          </cell>
          <cell r="Q1068">
            <v>0</v>
          </cell>
          <cell r="S1068">
            <v>0</v>
          </cell>
          <cell r="U1068">
            <v>0</v>
          </cell>
          <cell r="W1068">
            <v>0</v>
          </cell>
          <cell r="Y1068">
            <v>0</v>
          </cell>
          <cell r="AA1068">
            <v>0</v>
          </cell>
          <cell r="AC1068">
            <v>0</v>
          </cell>
          <cell r="AE1068">
            <v>0</v>
          </cell>
          <cell r="AG1068">
            <v>0</v>
          </cell>
        </row>
        <row r="1069">
          <cell r="A1069" t="str">
            <v>11120</v>
          </cell>
          <cell r="G1069" t="str">
            <v>1975</v>
          </cell>
          <cell r="I1069">
            <v>4848.78</v>
          </cell>
          <cell r="K1069">
            <v>8040.34</v>
          </cell>
          <cell r="M1069">
            <v>39</v>
          </cell>
          <cell r="N1069" t="str">
            <v>-</v>
          </cell>
          <cell r="O1069" t="str">
            <v>R2</v>
          </cell>
          <cell r="Q1069">
            <v>0</v>
          </cell>
          <cell r="S1069">
            <v>0</v>
          </cell>
          <cell r="U1069">
            <v>8040.34</v>
          </cell>
          <cell r="W1069">
            <v>16.190000000000001</v>
          </cell>
          <cell r="Y1069">
            <v>12.03</v>
          </cell>
          <cell r="AA1069">
            <v>0.25690000000000002</v>
          </cell>
          <cell r="AC1069">
            <v>6.1800000000000001E-2</v>
          </cell>
          <cell r="AE1069">
            <v>496.89</v>
          </cell>
          <cell r="AG1069">
            <v>2065.56</v>
          </cell>
        </row>
        <row r="1070">
          <cell r="A1070" t="str">
            <v>11120</v>
          </cell>
          <cell r="G1070" t="str">
            <v>1976</v>
          </cell>
          <cell r="I1070">
            <v>28820.32</v>
          </cell>
          <cell r="K1070">
            <v>45262.5</v>
          </cell>
          <cell r="M1070">
            <v>39</v>
          </cell>
          <cell r="N1070" t="str">
            <v>-</v>
          </cell>
          <cell r="O1070" t="str">
            <v>R2</v>
          </cell>
          <cell r="Q1070">
            <v>0</v>
          </cell>
          <cell r="S1070">
            <v>0</v>
          </cell>
          <cell r="U1070">
            <v>45262.5</v>
          </cell>
          <cell r="W1070">
            <v>16.82</v>
          </cell>
          <cell r="Y1070">
            <v>12.55</v>
          </cell>
          <cell r="AA1070">
            <v>0.25390000000000001</v>
          </cell>
          <cell r="AC1070">
            <v>5.9499999999999997E-2</v>
          </cell>
          <cell r="AE1070">
            <v>2693.12</v>
          </cell>
          <cell r="AG1070">
            <v>11492.15</v>
          </cell>
        </row>
        <row r="1071">
          <cell r="A1071" t="str">
            <v>11120</v>
          </cell>
          <cell r="G1071" t="str">
            <v>1977</v>
          </cell>
          <cell r="I1071">
            <v>34960.31</v>
          </cell>
          <cell r="K1071">
            <v>53008.22</v>
          </cell>
          <cell r="M1071">
            <v>39</v>
          </cell>
          <cell r="N1071" t="str">
            <v>-</v>
          </cell>
          <cell r="O1071" t="str">
            <v>R2</v>
          </cell>
          <cell r="Q1071">
            <v>0</v>
          </cell>
          <cell r="S1071">
            <v>0</v>
          </cell>
          <cell r="U1071">
            <v>53008.22</v>
          </cell>
          <cell r="W1071">
            <v>17.46</v>
          </cell>
          <cell r="Y1071">
            <v>13.08</v>
          </cell>
          <cell r="AA1071">
            <v>0.25090000000000001</v>
          </cell>
          <cell r="AC1071">
            <v>5.7299999999999997E-2</v>
          </cell>
          <cell r="AE1071">
            <v>3037.37</v>
          </cell>
          <cell r="AG1071">
            <v>13299.76</v>
          </cell>
        </row>
        <row r="1072">
          <cell r="A1072" t="str">
            <v>11120</v>
          </cell>
          <cell r="G1072" t="str">
            <v>1978</v>
          </cell>
          <cell r="I1072">
            <v>127154.15</v>
          </cell>
          <cell r="K1072">
            <v>183081.93</v>
          </cell>
          <cell r="M1072">
            <v>39</v>
          </cell>
          <cell r="N1072" t="str">
            <v>-</v>
          </cell>
          <cell r="O1072" t="str">
            <v>R2</v>
          </cell>
          <cell r="Q1072">
            <v>0</v>
          </cell>
          <cell r="S1072">
            <v>0</v>
          </cell>
          <cell r="U1072">
            <v>183081.93</v>
          </cell>
          <cell r="W1072">
            <v>18.12</v>
          </cell>
          <cell r="Y1072">
            <v>13.64</v>
          </cell>
          <cell r="AA1072">
            <v>0.2472</v>
          </cell>
          <cell r="AC1072">
            <v>5.5199999999999999E-2</v>
          </cell>
          <cell r="AE1072">
            <v>10106.120000000001</v>
          </cell>
          <cell r="AG1072">
            <v>45257.85</v>
          </cell>
        </row>
        <row r="1073">
          <cell r="A1073" t="str">
            <v>11120</v>
          </cell>
          <cell r="G1073" t="str">
            <v>1979</v>
          </cell>
          <cell r="I1073">
            <v>175149.03</v>
          </cell>
          <cell r="K1073">
            <v>237197.71</v>
          </cell>
          <cell r="M1073">
            <v>39</v>
          </cell>
          <cell r="N1073" t="str">
            <v>-</v>
          </cell>
          <cell r="O1073" t="str">
            <v>R2</v>
          </cell>
          <cell r="Q1073">
            <v>0</v>
          </cell>
          <cell r="S1073">
            <v>0</v>
          </cell>
          <cell r="U1073">
            <v>237197.71</v>
          </cell>
          <cell r="W1073">
            <v>18.79</v>
          </cell>
          <cell r="Y1073">
            <v>14.2</v>
          </cell>
          <cell r="AA1073">
            <v>0.24429999999999999</v>
          </cell>
          <cell r="AC1073">
            <v>5.3199999999999997E-2</v>
          </cell>
          <cell r="AE1073">
            <v>12618.92</v>
          </cell>
          <cell r="AG1073">
            <v>57947.4</v>
          </cell>
        </row>
        <row r="1074">
          <cell r="A1074" t="str">
            <v>11120</v>
          </cell>
          <cell r="G1074" t="str">
            <v>1980</v>
          </cell>
          <cell r="I1074">
            <v>368401.37</v>
          </cell>
          <cell r="K1074">
            <v>463199.62</v>
          </cell>
          <cell r="M1074">
            <v>39</v>
          </cell>
          <cell r="N1074" t="str">
            <v>-</v>
          </cell>
          <cell r="O1074" t="str">
            <v>R2</v>
          </cell>
          <cell r="Q1074">
            <v>0</v>
          </cell>
          <cell r="S1074">
            <v>0</v>
          </cell>
          <cell r="U1074">
            <v>463199.62</v>
          </cell>
          <cell r="W1074">
            <v>19.47</v>
          </cell>
          <cell r="Y1074">
            <v>14.78</v>
          </cell>
          <cell r="AA1074">
            <v>0.2409</v>
          </cell>
          <cell r="AC1074">
            <v>5.1400000000000001E-2</v>
          </cell>
          <cell r="AE1074">
            <v>23808.46</v>
          </cell>
          <cell r="AG1074">
            <v>111584.79</v>
          </cell>
        </row>
        <row r="1075">
          <cell r="A1075" t="str">
            <v>11120</v>
          </cell>
          <cell r="G1075" t="str">
            <v>1981</v>
          </cell>
          <cell r="I1075">
            <v>509102.66</v>
          </cell>
          <cell r="K1075">
            <v>595590.23</v>
          </cell>
          <cell r="M1075">
            <v>39</v>
          </cell>
          <cell r="N1075" t="str">
            <v>-</v>
          </cell>
          <cell r="O1075" t="str">
            <v>R2</v>
          </cell>
          <cell r="Q1075">
            <v>0</v>
          </cell>
          <cell r="S1075">
            <v>0</v>
          </cell>
          <cell r="U1075">
            <v>595590.23</v>
          </cell>
          <cell r="W1075">
            <v>20.16</v>
          </cell>
          <cell r="Y1075">
            <v>15.38</v>
          </cell>
          <cell r="AA1075">
            <v>0.23710000000000001</v>
          </cell>
          <cell r="AC1075">
            <v>4.9599999999999998E-2</v>
          </cell>
          <cell r="AE1075">
            <v>29541.279999999999</v>
          </cell>
          <cell r="AG1075">
            <v>141214.44</v>
          </cell>
        </row>
        <row r="1076">
          <cell r="A1076" t="str">
            <v>11120</v>
          </cell>
          <cell r="G1076" t="str">
            <v>1982</v>
          </cell>
          <cell r="I1076">
            <v>873111.91</v>
          </cell>
          <cell r="K1076">
            <v>966144.91</v>
          </cell>
          <cell r="M1076">
            <v>39</v>
          </cell>
          <cell r="N1076" t="str">
            <v>-</v>
          </cell>
          <cell r="O1076" t="str">
            <v>R2</v>
          </cell>
          <cell r="Q1076">
            <v>0</v>
          </cell>
          <cell r="S1076">
            <v>0</v>
          </cell>
          <cell r="U1076">
            <v>966144.91</v>
          </cell>
          <cell r="W1076">
            <v>20.86</v>
          </cell>
          <cell r="Y1076">
            <v>15.99</v>
          </cell>
          <cell r="AA1076">
            <v>0.23350000000000001</v>
          </cell>
          <cell r="AC1076">
            <v>4.7899999999999998E-2</v>
          </cell>
          <cell r="AE1076">
            <v>46278.34</v>
          </cell>
          <cell r="AG1076">
            <v>225594.84</v>
          </cell>
        </row>
        <row r="1077">
          <cell r="A1077" t="str">
            <v>11120</v>
          </cell>
          <cell r="G1077" t="str">
            <v>1983</v>
          </cell>
          <cell r="I1077">
            <v>680720.13</v>
          </cell>
          <cell r="K1077">
            <v>728016.31</v>
          </cell>
          <cell r="M1077">
            <v>39</v>
          </cell>
          <cell r="N1077" t="str">
            <v>-</v>
          </cell>
          <cell r="O1077" t="str">
            <v>R2</v>
          </cell>
          <cell r="Q1077">
            <v>0</v>
          </cell>
          <cell r="S1077">
            <v>0</v>
          </cell>
          <cell r="U1077">
            <v>728016.31</v>
          </cell>
          <cell r="W1077">
            <v>21.58</v>
          </cell>
          <cell r="Y1077">
            <v>16.61</v>
          </cell>
          <cell r="AA1077">
            <v>0.2303</v>
          </cell>
          <cell r="AC1077">
            <v>4.6300000000000001E-2</v>
          </cell>
          <cell r="AE1077">
            <v>33707.160000000003</v>
          </cell>
          <cell r="AG1077">
            <v>167662.16</v>
          </cell>
        </row>
        <row r="1078">
          <cell r="A1078" t="str">
            <v>11120</v>
          </cell>
          <cell r="G1078" t="str">
            <v>1984</v>
          </cell>
          <cell r="I1078">
            <v>719240.41</v>
          </cell>
          <cell r="K1078">
            <v>762421.66</v>
          </cell>
          <cell r="M1078">
            <v>39</v>
          </cell>
          <cell r="N1078" t="str">
            <v>-</v>
          </cell>
          <cell r="O1078" t="str">
            <v>R2</v>
          </cell>
          <cell r="Q1078">
            <v>0</v>
          </cell>
          <cell r="S1078">
            <v>0</v>
          </cell>
          <cell r="U1078">
            <v>762421.66</v>
          </cell>
          <cell r="W1078">
            <v>22.31</v>
          </cell>
          <cell r="Y1078">
            <v>17.25</v>
          </cell>
          <cell r="AA1078">
            <v>0.2268</v>
          </cell>
          <cell r="AC1078">
            <v>4.48E-2</v>
          </cell>
          <cell r="AE1078">
            <v>34156.49</v>
          </cell>
          <cell r="AG1078">
            <v>172917.23</v>
          </cell>
        </row>
        <row r="1079">
          <cell r="A1079" t="str">
            <v>11120</v>
          </cell>
          <cell r="G1079" t="str">
            <v>1985</v>
          </cell>
          <cell r="I1079">
            <v>1241927.6100000001</v>
          </cell>
          <cell r="K1079">
            <v>1349571.22</v>
          </cell>
          <cell r="M1079">
            <v>39</v>
          </cell>
          <cell r="N1079" t="str">
            <v>-</v>
          </cell>
          <cell r="O1079" t="str">
            <v>R2</v>
          </cell>
          <cell r="Q1079">
            <v>0</v>
          </cell>
          <cell r="S1079">
            <v>0</v>
          </cell>
          <cell r="U1079">
            <v>1349571.22</v>
          </cell>
          <cell r="W1079">
            <v>23.04</v>
          </cell>
          <cell r="Y1079">
            <v>17.899999999999999</v>
          </cell>
          <cell r="AA1079">
            <v>0.22309999999999999</v>
          </cell>
          <cell r="AC1079">
            <v>4.3400000000000001E-2</v>
          </cell>
          <cell r="AE1079">
            <v>58571.39</v>
          </cell>
          <cell r="AG1079">
            <v>301089.34000000003</v>
          </cell>
        </row>
        <row r="1080">
          <cell r="A1080" t="str">
            <v>11120</v>
          </cell>
          <cell r="G1080" t="str">
            <v>1986</v>
          </cell>
          <cell r="I1080">
            <v>1266127.03</v>
          </cell>
          <cell r="K1080">
            <v>1355019.2</v>
          </cell>
          <cell r="M1080">
            <v>39</v>
          </cell>
          <cell r="N1080" t="str">
            <v>-</v>
          </cell>
          <cell r="O1080" t="str">
            <v>R2</v>
          </cell>
          <cell r="Q1080">
            <v>0</v>
          </cell>
          <cell r="S1080">
            <v>0</v>
          </cell>
          <cell r="U1080">
            <v>1355019.2</v>
          </cell>
          <cell r="W1080">
            <v>23.79</v>
          </cell>
          <cell r="Y1080">
            <v>18.559999999999999</v>
          </cell>
          <cell r="AA1080">
            <v>0.2198</v>
          </cell>
          <cell r="AC1080">
            <v>4.2000000000000003E-2</v>
          </cell>
          <cell r="AE1080">
            <v>56910.81</v>
          </cell>
          <cell r="AG1080">
            <v>297833.21999999997</v>
          </cell>
        </row>
        <row r="1081">
          <cell r="A1081" t="str">
            <v>11120</v>
          </cell>
          <cell r="G1081" t="str">
            <v>1987</v>
          </cell>
          <cell r="I1081">
            <v>1842005.67</v>
          </cell>
          <cell r="K1081">
            <v>1955044.16</v>
          </cell>
          <cell r="M1081">
            <v>39</v>
          </cell>
          <cell r="N1081" t="str">
            <v>-</v>
          </cell>
          <cell r="O1081" t="str">
            <v>R2</v>
          </cell>
          <cell r="Q1081">
            <v>0</v>
          </cell>
          <cell r="S1081">
            <v>0</v>
          </cell>
          <cell r="U1081">
            <v>1955044.16</v>
          </cell>
          <cell r="W1081">
            <v>24.55</v>
          </cell>
          <cell r="Y1081">
            <v>19.239999999999998</v>
          </cell>
          <cell r="AA1081">
            <v>0.21629999999999999</v>
          </cell>
          <cell r="AC1081">
            <v>4.07E-2</v>
          </cell>
          <cell r="AE1081">
            <v>79570.3</v>
          </cell>
          <cell r="AG1081">
            <v>422876.05</v>
          </cell>
        </row>
        <row r="1082">
          <cell r="A1082" t="str">
            <v>11120</v>
          </cell>
          <cell r="G1082" t="str">
            <v>1988</v>
          </cell>
          <cell r="I1082">
            <v>1919056.36</v>
          </cell>
          <cell r="K1082">
            <v>2001224.35</v>
          </cell>
          <cell r="M1082">
            <v>39</v>
          </cell>
          <cell r="N1082" t="str">
            <v>-</v>
          </cell>
          <cell r="O1082" t="str">
            <v>R2</v>
          </cell>
          <cell r="Q1082">
            <v>0</v>
          </cell>
          <cell r="S1082">
            <v>0</v>
          </cell>
          <cell r="U1082">
            <v>2001224.35</v>
          </cell>
          <cell r="W1082">
            <v>25.32</v>
          </cell>
          <cell r="Y1082">
            <v>19.93</v>
          </cell>
          <cell r="AA1082">
            <v>0.21290000000000001</v>
          </cell>
          <cell r="AC1082">
            <v>3.95E-2</v>
          </cell>
          <cell r="AE1082">
            <v>79048.36</v>
          </cell>
          <cell r="AG1082">
            <v>426060.66</v>
          </cell>
        </row>
        <row r="1083">
          <cell r="A1083" t="str">
            <v>11120</v>
          </cell>
          <cell r="G1083" t="str">
            <v>1989</v>
          </cell>
          <cell r="I1083">
            <v>1710554.91</v>
          </cell>
          <cell r="K1083">
            <v>1792462.56</v>
          </cell>
          <cell r="M1083">
            <v>39</v>
          </cell>
          <cell r="N1083" t="str">
            <v>-</v>
          </cell>
          <cell r="O1083" t="str">
            <v>R2</v>
          </cell>
          <cell r="Q1083">
            <v>0</v>
          </cell>
          <cell r="S1083">
            <v>0</v>
          </cell>
          <cell r="U1083">
            <v>1792462.56</v>
          </cell>
          <cell r="W1083">
            <v>26.1</v>
          </cell>
          <cell r="Y1083">
            <v>20.63</v>
          </cell>
          <cell r="AA1083">
            <v>0.20960000000000001</v>
          </cell>
          <cell r="AC1083">
            <v>3.8300000000000001E-2</v>
          </cell>
          <cell r="AE1083">
            <v>68651.320000000007</v>
          </cell>
          <cell r="AG1083">
            <v>375700.15</v>
          </cell>
        </row>
        <row r="1084">
          <cell r="A1084" t="str">
            <v>11120</v>
          </cell>
          <cell r="G1084" t="str">
            <v>1990</v>
          </cell>
          <cell r="I1084">
            <v>1345586.22</v>
          </cell>
          <cell r="K1084">
            <v>1413558.62</v>
          </cell>
          <cell r="M1084">
            <v>39</v>
          </cell>
          <cell r="N1084" t="str">
            <v>-</v>
          </cell>
          <cell r="O1084" t="str">
            <v>R2</v>
          </cell>
          <cell r="Q1084">
            <v>0</v>
          </cell>
          <cell r="S1084">
            <v>0</v>
          </cell>
          <cell r="U1084">
            <v>1413558.62</v>
          </cell>
          <cell r="W1084">
            <v>26.89</v>
          </cell>
          <cell r="Y1084">
            <v>21.34</v>
          </cell>
          <cell r="AA1084">
            <v>0.2064</v>
          </cell>
          <cell r="AC1084">
            <v>3.7199999999999997E-2</v>
          </cell>
          <cell r="AE1084">
            <v>52584.38</v>
          </cell>
          <cell r="AG1084">
            <v>291758.5</v>
          </cell>
        </row>
        <row r="1085">
          <cell r="A1085" t="str">
            <v>11120</v>
          </cell>
          <cell r="G1085" t="str">
            <v>1991</v>
          </cell>
          <cell r="I1085">
            <v>902534.62</v>
          </cell>
          <cell r="K1085">
            <v>934190.12</v>
          </cell>
          <cell r="M1085">
            <v>39</v>
          </cell>
          <cell r="N1085" t="str">
            <v>-</v>
          </cell>
          <cell r="O1085" t="str">
            <v>R2</v>
          </cell>
          <cell r="Q1085">
            <v>0</v>
          </cell>
          <cell r="S1085">
            <v>0</v>
          </cell>
          <cell r="U1085">
            <v>934190.12</v>
          </cell>
          <cell r="W1085">
            <v>27.69</v>
          </cell>
          <cell r="Y1085">
            <v>22.06</v>
          </cell>
          <cell r="AA1085">
            <v>0.20330000000000001</v>
          </cell>
          <cell r="AC1085">
            <v>3.61E-2</v>
          </cell>
          <cell r="AE1085">
            <v>33724.26</v>
          </cell>
          <cell r="AG1085">
            <v>189920.85</v>
          </cell>
        </row>
        <row r="1086">
          <cell r="A1086" t="str">
            <v>11120</v>
          </cell>
          <cell r="G1086" t="str">
            <v>1992</v>
          </cell>
          <cell r="I1086">
            <v>1343005.11</v>
          </cell>
          <cell r="K1086">
            <v>1383182.9</v>
          </cell>
          <cell r="M1086">
            <v>39</v>
          </cell>
          <cell r="N1086" t="str">
            <v>-</v>
          </cell>
          <cell r="O1086" t="str">
            <v>R2</v>
          </cell>
          <cell r="Q1086">
            <v>0</v>
          </cell>
          <cell r="S1086">
            <v>0</v>
          </cell>
          <cell r="U1086">
            <v>1383182.9</v>
          </cell>
          <cell r="W1086">
            <v>28.5</v>
          </cell>
          <cell r="Y1086">
            <v>22.8</v>
          </cell>
          <cell r="AA1086">
            <v>0.2</v>
          </cell>
          <cell r="AC1086">
            <v>3.5099999999999999E-2</v>
          </cell>
          <cell r="AE1086">
            <v>48549.72</v>
          </cell>
          <cell r="AG1086">
            <v>276636.58</v>
          </cell>
        </row>
        <row r="1087">
          <cell r="A1087" t="str">
            <v>11120</v>
          </cell>
          <cell r="G1087" t="str">
            <v>1993</v>
          </cell>
          <cell r="I1087">
            <v>1188489.3999999999</v>
          </cell>
          <cell r="K1087">
            <v>1249369.07</v>
          </cell>
          <cell r="M1087">
            <v>39</v>
          </cell>
          <cell r="N1087" t="str">
            <v>-</v>
          </cell>
          <cell r="O1087" t="str">
            <v>R2</v>
          </cell>
          <cell r="Q1087">
            <v>0</v>
          </cell>
          <cell r="S1087">
            <v>0</v>
          </cell>
          <cell r="U1087">
            <v>1249369.07</v>
          </cell>
          <cell r="W1087">
            <v>29.32</v>
          </cell>
          <cell r="Y1087">
            <v>23.54</v>
          </cell>
          <cell r="AA1087">
            <v>0.1971</v>
          </cell>
          <cell r="AC1087">
            <v>3.4099999999999998E-2</v>
          </cell>
          <cell r="AE1087">
            <v>42603.49</v>
          </cell>
          <cell r="AG1087">
            <v>246250.64</v>
          </cell>
        </row>
        <row r="1088">
          <cell r="A1088" t="str">
            <v>11120</v>
          </cell>
          <cell r="G1088" t="str">
            <v>1994</v>
          </cell>
          <cell r="I1088">
            <v>1383448.69</v>
          </cell>
          <cell r="K1088">
            <v>1466113.68</v>
          </cell>
          <cell r="M1088">
            <v>39</v>
          </cell>
          <cell r="N1088" t="str">
            <v>-</v>
          </cell>
          <cell r="O1088" t="str">
            <v>R2</v>
          </cell>
          <cell r="Q1088">
            <v>0</v>
          </cell>
          <cell r="S1088">
            <v>0</v>
          </cell>
          <cell r="U1088">
            <v>1466113.68</v>
          </cell>
          <cell r="W1088">
            <v>30.15</v>
          </cell>
          <cell r="Y1088">
            <v>24.3</v>
          </cell>
          <cell r="AA1088">
            <v>0.19400000000000001</v>
          </cell>
          <cell r="AC1088">
            <v>3.32E-2</v>
          </cell>
          <cell r="AE1088">
            <v>48674.97</v>
          </cell>
          <cell r="AG1088">
            <v>284426.05</v>
          </cell>
        </row>
        <row r="1089">
          <cell r="A1089" t="str">
            <v>11120</v>
          </cell>
          <cell r="G1089" t="str">
            <v>1995</v>
          </cell>
          <cell r="I1089">
            <v>1123652.83</v>
          </cell>
          <cell r="K1089">
            <v>1177251.58</v>
          </cell>
          <cell r="M1089">
            <v>39</v>
          </cell>
          <cell r="N1089" t="str">
            <v>-</v>
          </cell>
          <cell r="O1089" t="str">
            <v>R2</v>
          </cell>
          <cell r="Q1089">
            <v>0</v>
          </cell>
          <cell r="S1089">
            <v>0</v>
          </cell>
          <cell r="U1089">
            <v>1177251.58</v>
          </cell>
          <cell r="W1089">
            <v>30.98</v>
          </cell>
          <cell r="Y1089">
            <v>25.06</v>
          </cell>
          <cell r="AA1089">
            <v>0.19109999999999999</v>
          </cell>
          <cell r="AC1089">
            <v>3.2300000000000002E-2</v>
          </cell>
          <cell r="AE1089">
            <v>38025.230000000003</v>
          </cell>
          <cell r="AG1089">
            <v>224972.78</v>
          </cell>
        </row>
        <row r="1090">
          <cell r="A1090" t="str">
            <v>11120</v>
          </cell>
          <cell r="G1090" t="str">
            <v>1996</v>
          </cell>
          <cell r="I1090">
            <v>1049442.23</v>
          </cell>
          <cell r="K1090">
            <v>1101263.26</v>
          </cell>
          <cell r="M1090">
            <v>39</v>
          </cell>
          <cell r="N1090" t="str">
            <v>-</v>
          </cell>
          <cell r="O1090" t="str">
            <v>R2</v>
          </cell>
          <cell r="Q1090">
            <v>0</v>
          </cell>
          <cell r="S1090">
            <v>0</v>
          </cell>
          <cell r="U1090">
            <v>1101263.26</v>
          </cell>
          <cell r="W1090">
            <v>31.82</v>
          </cell>
          <cell r="Y1090">
            <v>25.84</v>
          </cell>
          <cell r="AA1090">
            <v>0.18790000000000001</v>
          </cell>
          <cell r="AC1090">
            <v>3.1399999999999997E-2</v>
          </cell>
          <cell r="AE1090">
            <v>34579.67</v>
          </cell>
          <cell r="AG1090">
            <v>206927.37</v>
          </cell>
        </row>
        <row r="1091">
          <cell r="A1091" t="str">
            <v>11120</v>
          </cell>
          <cell r="G1091" t="str">
            <v>1997</v>
          </cell>
          <cell r="I1091">
            <v>914966.62</v>
          </cell>
          <cell r="K1091">
            <v>965123.72</v>
          </cell>
          <cell r="M1091">
            <v>39</v>
          </cell>
          <cell r="N1091" t="str">
            <v>-</v>
          </cell>
          <cell r="O1091" t="str">
            <v>R2</v>
          </cell>
          <cell r="Q1091">
            <v>0</v>
          </cell>
          <cell r="S1091">
            <v>0</v>
          </cell>
          <cell r="U1091">
            <v>965123.72</v>
          </cell>
          <cell r="W1091">
            <v>32.68</v>
          </cell>
          <cell r="Y1091">
            <v>26.63</v>
          </cell>
          <cell r="AA1091">
            <v>0.18509999999999999</v>
          </cell>
          <cell r="AC1091">
            <v>3.0599999999999999E-2</v>
          </cell>
          <cell r="AE1091">
            <v>29532.79</v>
          </cell>
          <cell r="AG1091">
            <v>178644.4</v>
          </cell>
        </row>
        <row r="1092">
          <cell r="A1092" t="str">
            <v>11120</v>
          </cell>
          <cell r="G1092" t="str">
            <v>1998</v>
          </cell>
          <cell r="I1092">
            <v>1859422.9</v>
          </cell>
          <cell r="K1092">
            <v>1954356.76</v>
          </cell>
          <cell r="M1092">
            <v>39</v>
          </cell>
          <cell r="N1092" t="str">
            <v>-</v>
          </cell>
          <cell r="O1092" t="str">
            <v>R2</v>
          </cell>
          <cell r="Q1092">
            <v>0</v>
          </cell>
          <cell r="S1092">
            <v>0</v>
          </cell>
          <cell r="U1092">
            <v>1954356.76</v>
          </cell>
          <cell r="W1092">
            <v>33.54</v>
          </cell>
          <cell r="Y1092">
            <v>27.42</v>
          </cell>
          <cell r="AA1092">
            <v>0.1825</v>
          </cell>
          <cell r="AC1092">
            <v>2.98E-2</v>
          </cell>
          <cell r="AE1092">
            <v>58239.83</v>
          </cell>
          <cell r="AG1092">
            <v>356670.11</v>
          </cell>
        </row>
        <row r="1093">
          <cell r="A1093" t="str">
            <v>11120</v>
          </cell>
          <cell r="G1093" t="str">
            <v>1999</v>
          </cell>
          <cell r="I1093">
            <v>659366.39</v>
          </cell>
          <cell r="K1093">
            <v>709590.11</v>
          </cell>
          <cell r="M1093">
            <v>39</v>
          </cell>
          <cell r="N1093" t="str">
            <v>-</v>
          </cell>
          <cell r="O1093" t="str">
            <v>R2</v>
          </cell>
          <cell r="Q1093">
            <v>0</v>
          </cell>
          <cell r="S1093">
            <v>0</v>
          </cell>
          <cell r="U1093">
            <v>709590.11</v>
          </cell>
          <cell r="W1093">
            <v>34.4</v>
          </cell>
          <cell r="Y1093">
            <v>28.23</v>
          </cell>
          <cell r="AA1093">
            <v>0.1794</v>
          </cell>
          <cell r="AC1093">
            <v>2.9100000000000001E-2</v>
          </cell>
          <cell r="AE1093">
            <v>20649.07</v>
          </cell>
          <cell r="AG1093">
            <v>127300.47</v>
          </cell>
        </row>
        <row r="1094">
          <cell r="A1094" t="str">
            <v>11120</v>
          </cell>
          <cell r="G1094" t="str">
            <v>2000</v>
          </cell>
          <cell r="I1094">
            <v>340194.78</v>
          </cell>
          <cell r="K1094">
            <v>358432.95</v>
          </cell>
          <cell r="M1094">
            <v>39</v>
          </cell>
          <cell r="N1094" t="str">
            <v>-</v>
          </cell>
          <cell r="O1094" t="str">
            <v>R2</v>
          </cell>
          <cell r="Q1094">
            <v>0</v>
          </cell>
          <cell r="S1094">
            <v>0</v>
          </cell>
          <cell r="U1094">
            <v>358432.95</v>
          </cell>
          <cell r="W1094">
            <v>35.28</v>
          </cell>
          <cell r="Y1094">
            <v>29.04</v>
          </cell>
          <cell r="AA1094">
            <v>0.1769</v>
          </cell>
          <cell r="AC1094">
            <v>2.8299999999999999E-2</v>
          </cell>
          <cell r="AE1094">
            <v>10143.65</v>
          </cell>
          <cell r="AG1094">
            <v>63406.79</v>
          </cell>
        </row>
        <row r="1095">
          <cell r="A1095" t="str">
            <v>11120</v>
          </cell>
          <cell r="G1095" t="str">
            <v>2001</v>
          </cell>
          <cell r="I1095">
            <v>11396.06</v>
          </cell>
          <cell r="K1095">
            <v>11922.22</v>
          </cell>
          <cell r="M1095">
            <v>39</v>
          </cell>
          <cell r="N1095" t="str">
            <v>-</v>
          </cell>
          <cell r="O1095" t="str">
            <v>R2</v>
          </cell>
          <cell r="Q1095">
            <v>0</v>
          </cell>
          <cell r="S1095">
            <v>0</v>
          </cell>
          <cell r="U1095">
            <v>11922.22</v>
          </cell>
          <cell r="W1095">
            <v>36.159999999999997</v>
          </cell>
          <cell r="Y1095">
            <v>29.87</v>
          </cell>
          <cell r="AA1095">
            <v>0.1739</v>
          </cell>
          <cell r="AC1095">
            <v>2.7699999999999999E-2</v>
          </cell>
          <cell r="AE1095">
            <v>330.25</v>
          </cell>
          <cell r="AG1095">
            <v>2073.27</v>
          </cell>
        </row>
        <row r="1096">
          <cell r="A1096" t="str">
            <v>Total 11120</v>
          </cell>
          <cell r="E1096" t="str">
            <v>Total Ballast - Density Class II</v>
          </cell>
          <cell r="I1096">
            <v>23624144.470000003</v>
          </cell>
          <cell r="K1096">
            <v>25219639.91</v>
          </cell>
          <cell r="S1096">
            <v>0</v>
          </cell>
          <cell r="U1096">
            <v>25219639.91</v>
          </cell>
          <cell r="Y1096">
            <v>20.9</v>
          </cell>
          <cell r="AA1096">
            <v>0.20699999999999999</v>
          </cell>
          <cell r="AC1096">
            <v>3.7900000000000003E-2</v>
          </cell>
          <cell r="AE1096">
            <v>956833.6399999999</v>
          </cell>
          <cell r="AG1096">
            <v>5221583.41</v>
          </cell>
        </row>
        <row r="1098">
          <cell r="A1098" t="str">
            <v>11140</v>
          </cell>
          <cell r="C1098">
            <v>11.14</v>
          </cell>
          <cell r="E1098" t="str">
            <v>Ballast - Density Class IV</v>
          </cell>
          <cell r="G1098" t="str">
            <v>1927</v>
          </cell>
          <cell r="I1098">
            <v>5467.35</v>
          </cell>
          <cell r="K1098">
            <v>0</v>
          </cell>
          <cell r="M1098">
            <v>42</v>
          </cell>
          <cell r="N1098" t="str">
            <v>-</v>
          </cell>
          <cell r="O1098" t="str">
            <v>R2</v>
          </cell>
          <cell r="Q1098">
            <v>0</v>
          </cell>
          <cell r="S1098">
            <v>0</v>
          </cell>
          <cell r="U1098">
            <v>0</v>
          </cell>
          <cell r="W1098">
            <v>0</v>
          </cell>
          <cell r="Y1098">
            <v>0</v>
          </cell>
          <cell r="AA1098">
            <v>0</v>
          </cell>
          <cell r="AC1098">
            <v>0</v>
          </cell>
          <cell r="AE1098">
            <v>0</v>
          </cell>
          <cell r="AG1098">
            <v>0</v>
          </cell>
        </row>
        <row r="1099">
          <cell r="A1099" t="str">
            <v>11140</v>
          </cell>
          <cell r="G1099" t="str">
            <v>1975</v>
          </cell>
          <cell r="I1099">
            <v>18182.810000000001</v>
          </cell>
          <cell r="K1099">
            <v>30151.07</v>
          </cell>
          <cell r="M1099">
            <v>42</v>
          </cell>
          <cell r="N1099" t="str">
            <v>-</v>
          </cell>
          <cell r="O1099" t="str">
            <v>R2</v>
          </cell>
          <cell r="Q1099">
            <v>0</v>
          </cell>
          <cell r="S1099">
            <v>0</v>
          </cell>
          <cell r="U1099">
            <v>30151.07</v>
          </cell>
          <cell r="W1099">
            <v>18.87</v>
          </cell>
          <cell r="Y1099">
            <v>14.45</v>
          </cell>
          <cell r="AA1099">
            <v>0.23419999999999999</v>
          </cell>
          <cell r="AC1099">
            <v>5.2999999999999999E-2</v>
          </cell>
          <cell r="AE1099">
            <v>1598.01</v>
          </cell>
          <cell r="AG1099">
            <v>7061.38</v>
          </cell>
        </row>
        <row r="1100">
          <cell r="A1100" t="str">
            <v>11140</v>
          </cell>
          <cell r="G1100" t="str">
            <v>1976</v>
          </cell>
          <cell r="I1100">
            <v>108075.87</v>
          </cell>
          <cell r="K1100">
            <v>169733.86</v>
          </cell>
          <cell r="M1100">
            <v>42</v>
          </cell>
          <cell r="N1100" t="str">
            <v>-</v>
          </cell>
          <cell r="O1100" t="str">
            <v>R2</v>
          </cell>
          <cell r="Q1100">
            <v>0</v>
          </cell>
          <cell r="S1100">
            <v>0</v>
          </cell>
          <cell r="U1100">
            <v>169733.86</v>
          </cell>
          <cell r="W1100">
            <v>19.52</v>
          </cell>
          <cell r="Y1100">
            <v>15.01</v>
          </cell>
          <cell r="AA1100">
            <v>0.23100000000000001</v>
          </cell>
          <cell r="AC1100">
            <v>5.1200000000000002E-2</v>
          </cell>
          <cell r="AE1100">
            <v>8690.3700000000008</v>
          </cell>
          <cell r="AG1100">
            <v>39208.519999999997</v>
          </cell>
        </row>
        <row r="1101">
          <cell r="A1101" t="str">
            <v>11140</v>
          </cell>
          <cell r="G1101" t="str">
            <v>1977</v>
          </cell>
          <cell r="I1101">
            <v>131100.76999999999</v>
          </cell>
          <cell r="K1101">
            <v>198780.21</v>
          </cell>
          <cell r="M1101">
            <v>42</v>
          </cell>
          <cell r="N1101" t="str">
            <v>-</v>
          </cell>
          <cell r="O1101" t="str">
            <v>R2</v>
          </cell>
          <cell r="Q1101">
            <v>0</v>
          </cell>
          <cell r="S1101">
            <v>0</v>
          </cell>
          <cell r="U1101">
            <v>198780.21</v>
          </cell>
          <cell r="W1101">
            <v>20.190000000000001</v>
          </cell>
          <cell r="Y1101">
            <v>15.58</v>
          </cell>
          <cell r="AA1101">
            <v>0.2283</v>
          </cell>
          <cell r="AC1101">
            <v>4.9500000000000002E-2</v>
          </cell>
          <cell r="AE1101">
            <v>9839.6200000000008</v>
          </cell>
          <cell r="AG1101">
            <v>45381.52</v>
          </cell>
        </row>
        <row r="1102">
          <cell r="A1102" t="str">
            <v>11140</v>
          </cell>
          <cell r="G1102" t="str">
            <v>1978</v>
          </cell>
          <cell r="I1102">
            <v>476826.64</v>
          </cell>
          <cell r="K1102">
            <v>686555.2</v>
          </cell>
          <cell r="M1102">
            <v>42</v>
          </cell>
          <cell r="N1102" t="str">
            <v>-</v>
          </cell>
          <cell r="O1102" t="str">
            <v>R2</v>
          </cell>
          <cell r="Q1102">
            <v>0</v>
          </cell>
          <cell r="S1102">
            <v>0</v>
          </cell>
          <cell r="U1102">
            <v>686555.2</v>
          </cell>
          <cell r="W1102">
            <v>20.87</v>
          </cell>
          <cell r="Y1102">
            <v>16.170000000000002</v>
          </cell>
          <cell r="AA1102">
            <v>0.22520000000000001</v>
          </cell>
          <cell r="AC1102">
            <v>4.7899999999999998E-2</v>
          </cell>
          <cell r="AE1102">
            <v>32885.99</v>
          </cell>
          <cell r="AG1102">
            <v>154612.23000000001</v>
          </cell>
        </row>
        <row r="1103">
          <cell r="A1103" t="str">
            <v>11140</v>
          </cell>
          <cell r="G1103" t="str">
            <v>1979</v>
          </cell>
          <cell r="I1103">
            <v>656806.93000000005</v>
          </cell>
          <cell r="K1103">
            <v>889488.78</v>
          </cell>
          <cell r="M1103">
            <v>42</v>
          </cell>
          <cell r="N1103" t="str">
            <v>-</v>
          </cell>
          <cell r="O1103" t="str">
            <v>R2</v>
          </cell>
          <cell r="Q1103">
            <v>0</v>
          </cell>
          <cell r="S1103">
            <v>0</v>
          </cell>
          <cell r="U1103">
            <v>889488.78</v>
          </cell>
          <cell r="W1103">
            <v>21.56</v>
          </cell>
          <cell r="Y1103">
            <v>16.77</v>
          </cell>
          <cell r="AA1103">
            <v>0.22220000000000001</v>
          </cell>
          <cell r="AC1103">
            <v>4.6399999999999997E-2</v>
          </cell>
          <cell r="AE1103">
            <v>41272.28</v>
          </cell>
          <cell r="AG1103">
            <v>197644.41</v>
          </cell>
        </row>
        <row r="1104">
          <cell r="A1104" t="str">
            <v>11140</v>
          </cell>
          <cell r="G1104" t="str">
            <v>1980</v>
          </cell>
          <cell r="I1104">
            <v>1381501.03</v>
          </cell>
          <cell r="K1104">
            <v>1736993.41</v>
          </cell>
          <cell r="M1104">
            <v>42</v>
          </cell>
          <cell r="N1104" t="str">
            <v>-</v>
          </cell>
          <cell r="O1104" t="str">
            <v>R2</v>
          </cell>
          <cell r="Q1104">
            <v>0</v>
          </cell>
          <cell r="S1104">
            <v>0</v>
          </cell>
          <cell r="U1104">
            <v>1736993.41</v>
          </cell>
          <cell r="W1104">
            <v>22.26</v>
          </cell>
          <cell r="Y1104">
            <v>17.38</v>
          </cell>
          <cell r="AA1104">
            <v>0.21920000000000001</v>
          </cell>
          <cell r="AC1104">
            <v>4.4900000000000002E-2</v>
          </cell>
          <cell r="AE1104">
            <v>77991</v>
          </cell>
          <cell r="AG1104">
            <v>380748.96</v>
          </cell>
        </row>
        <row r="1105">
          <cell r="A1105" t="str">
            <v>11140</v>
          </cell>
          <cell r="G1105" t="str">
            <v>1981</v>
          </cell>
          <cell r="I1105">
            <v>1909129.33</v>
          </cell>
          <cell r="K1105">
            <v>2233456.7400000002</v>
          </cell>
          <cell r="M1105">
            <v>42</v>
          </cell>
          <cell r="N1105" t="str">
            <v>-</v>
          </cell>
          <cell r="O1105" t="str">
            <v>R2</v>
          </cell>
          <cell r="Q1105">
            <v>0</v>
          </cell>
          <cell r="S1105">
            <v>0</v>
          </cell>
          <cell r="U1105">
            <v>2233456.7400000002</v>
          </cell>
          <cell r="W1105">
            <v>22.97</v>
          </cell>
          <cell r="Y1105">
            <v>18.010000000000002</v>
          </cell>
          <cell r="AA1105">
            <v>0.21590000000000001</v>
          </cell>
          <cell r="AC1105">
            <v>4.3499999999999997E-2</v>
          </cell>
          <cell r="AE1105">
            <v>97155.37</v>
          </cell>
          <cell r="AG1105">
            <v>482203.31</v>
          </cell>
        </row>
        <row r="1106">
          <cell r="A1106" t="str">
            <v>11140</v>
          </cell>
          <cell r="G1106" t="str">
            <v>1982</v>
          </cell>
          <cell r="I1106">
            <v>3274159.97</v>
          </cell>
          <cell r="K1106">
            <v>3623032.69</v>
          </cell>
          <cell r="M1106">
            <v>42</v>
          </cell>
          <cell r="N1106" t="str">
            <v>-</v>
          </cell>
          <cell r="O1106" t="str">
            <v>R2</v>
          </cell>
          <cell r="Q1106">
            <v>0</v>
          </cell>
          <cell r="S1106">
            <v>0</v>
          </cell>
          <cell r="U1106">
            <v>3623032.69</v>
          </cell>
          <cell r="W1106">
            <v>23.69</v>
          </cell>
          <cell r="Y1106">
            <v>18.649999999999999</v>
          </cell>
          <cell r="AA1106">
            <v>0.2127</v>
          </cell>
          <cell r="AC1106">
            <v>4.2200000000000001E-2</v>
          </cell>
          <cell r="AE1106">
            <v>152891.98000000001</v>
          </cell>
          <cell r="AG1106">
            <v>770619.05</v>
          </cell>
        </row>
        <row r="1107">
          <cell r="A1107" t="str">
            <v>11140</v>
          </cell>
          <cell r="G1107" t="str">
            <v>1983</v>
          </cell>
          <cell r="I1107">
            <v>2552692.94</v>
          </cell>
          <cell r="K1107">
            <v>2730053.07</v>
          </cell>
          <cell r="M1107">
            <v>42</v>
          </cell>
          <cell r="N1107" t="str">
            <v>-</v>
          </cell>
          <cell r="O1107" t="str">
            <v>R2</v>
          </cell>
          <cell r="Q1107">
            <v>0</v>
          </cell>
          <cell r="S1107">
            <v>0</v>
          </cell>
          <cell r="U1107">
            <v>2730053.07</v>
          </cell>
          <cell r="W1107">
            <v>24.43</v>
          </cell>
          <cell r="Y1107">
            <v>19.3</v>
          </cell>
          <cell r="AA1107">
            <v>0.21</v>
          </cell>
          <cell r="AC1107">
            <v>4.0899999999999999E-2</v>
          </cell>
          <cell r="AE1107">
            <v>111659.17</v>
          </cell>
          <cell r="AG1107">
            <v>573311.14</v>
          </cell>
        </row>
        <row r="1108">
          <cell r="A1108" t="str">
            <v>11140</v>
          </cell>
          <cell r="G1108" t="str">
            <v>1984</v>
          </cell>
          <cell r="I1108">
            <v>2697143.55</v>
          </cell>
          <cell r="K1108">
            <v>2859072.76</v>
          </cell>
          <cell r="M1108">
            <v>42</v>
          </cell>
          <cell r="N1108" t="str">
            <v>-</v>
          </cell>
          <cell r="O1108" t="str">
            <v>R2</v>
          </cell>
          <cell r="Q1108">
            <v>0</v>
          </cell>
          <cell r="S1108">
            <v>0</v>
          </cell>
          <cell r="U1108">
            <v>2859072.76</v>
          </cell>
          <cell r="W1108">
            <v>25.17</v>
          </cell>
          <cell r="Y1108">
            <v>19.96</v>
          </cell>
          <cell r="AA1108">
            <v>0.20699999999999999</v>
          </cell>
          <cell r="AC1108">
            <v>3.9699999999999999E-2</v>
          </cell>
          <cell r="AE1108">
            <v>113505.19</v>
          </cell>
          <cell r="AG1108">
            <v>591828.06000000006</v>
          </cell>
        </row>
        <row r="1109">
          <cell r="A1109" t="str">
            <v>11140</v>
          </cell>
          <cell r="G1109" t="str">
            <v>1985</v>
          </cell>
          <cell r="I1109">
            <v>4657214.74</v>
          </cell>
          <cell r="K1109">
            <v>5060877.07</v>
          </cell>
          <cell r="M1109">
            <v>42</v>
          </cell>
          <cell r="N1109" t="str">
            <v>-</v>
          </cell>
          <cell r="O1109" t="str">
            <v>R2</v>
          </cell>
          <cell r="Q1109">
            <v>0</v>
          </cell>
          <cell r="S1109">
            <v>0</v>
          </cell>
          <cell r="U1109">
            <v>5060877.07</v>
          </cell>
          <cell r="W1109">
            <v>25.92</v>
          </cell>
          <cell r="Y1109">
            <v>20.64</v>
          </cell>
          <cell r="AA1109">
            <v>0.20369999999999999</v>
          </cell>
          <cell r="AC1109">
            <v>3.8600000000000002E-2</v>
          </cell>
          <cell r="AE1109">
            <v>195349.85</v>
          </cell>
          <cell r="AG1109">
            <v>1030900.66</v>
          </cell>
        </row>
        <row r="1110">
          <cell r="A1110" t="str">
            <v>11140</v>
          </cell>
          <cell r="G1110" t="str">
            <v>1986</v>
          </cell>
          <cell r="I1110">
            <v>4747962.3</v>
          </cell>
          <cell r="K1110">
            <v>5081306.93</v>
          </cell>
          <cell r="M1110">
            <v>42</v>
          </cell>
          <cell r="N1110" t="str">
            <v>-</v>
          </cell>
          <cell r="O1110" t="str">
            <v>R2</v>
          </cell>
          <cell r="Q1110">
            <v>0</v>
          </cell>
          <cell r="S1110">
            <v>0</v>
          </cell>
          <cell r="U1110">
            <v>5081306.93</v>
          </cell>
          <cell r="W1110">
            <v>26.69</v>
          </cell>
          <cell r="Y1110">
            <v>21.33</v>
          </cell>
          <cell r="AA1110">
            <v>0.20080000000000001</v>
          </cell>
          <cell r="AC1110">
            <v>3.7499999999999999E-2</v>
          </cell>
          <cell r="AE1110">
            <v>190549.01</v>
          </cell>
          <cell r="AG1110">
            <v>1020326.43</v>
          </cell>
        </row>
        <row r="1111">
          <cell r="A1111" t="str">
            <v>11140</v>
          </cell>
          <cell r="G1111" t="str">
            <v>1987</v>
          </cell>
          <cell r="I1111">
            <v>6907500.8300000001</v>
          </cell>
          <cell r="K1111">
            <v>7331393.9199999999</v>
          </cell>
          <cell r="M1111">
            <v>42</v>
          </cell>
          <cell r="N1111" t="str">
            <v>-</v>
          </cell>
          <cell r="O1111" t="str">
            <v>R2</v>
          </cell>
          <cell r="Q1111">
            <v>0</v>
          </cell>
          <cell r="S1111">
            <v>0</v>
          </cell>
          <cell r="U1111">
            <v>7331393.9199999999</v>
          </cell>
          <cell r="W1111">
            <v>27.46</v>
          </cell>
          <cell r="Y1111">
            <v>22.02</v>
          </cell>
          <cell r="AA1111">
            <v>0.1981</v>
          </cell>
          <cell r="AC1111">
            <v>3.6400000000000002E-2</v>
          </cell>
          <cell r="AE1111">
            <v>266862.74</v>
          </cell>
          <cell r="AG1111">
            <v>1452349.14</v>
          </cell>
        </row>
        <row r="1112">
          <cell r="A1112" t="str">
            <v>11140</v>
          </cell>
          <cell r="G1112" t="str">
            <v>1988</v>
          </cell>
          <cell r="I1112">
            <v>7196440.04</v>
          </cell>
          <cell r="K1112">
            <v>7504569.0800000001</v>
          </cell>
          <cell r="M1112">
            <v>42</v>
          </cell>
          <cell r="N1112" t="str">
            <v>-</v>
          </cell>
          <cell r="O1112" t="str">
            <v>R2</v>
          </cell>
          <cell r="Q1112">
            <v>0</v>
          </cell>
          <cell r="S1112">
            <v>0</v>
          </cell>
          <cell r="U1112">
            <v>7504569.0800000001</v>
          </cell>
          <cell r="W1112">
            <v>28.24</v>
          </cell>
          <cell r="Y1112">
            <v>22.73</v>
          </cell>
          <cell r="AA1112">
            <v>0.1951</v>
          </cell>
          <cell r="AC1112">
            <v>3.5400000000000001E-2</v>
          </cell>
          <cell r="AE1112">
            <v>265661.75</v>
          </cell>
          <cell r="AG1112">
            <v>1464141.43</v>
          </cell>
        </row>
        <row r="1113">
          <cell r="A1113" t="str">
            <v>11140</v>
          </cell>
          <cell r="G1113" t="str">
            <v>1989</v>
          </cell>
          <cell r="I1113">
            <v>6414561.9000000004</v>
          </cell>
          <cell r="K1113">
            <v>6721714.6900000004</v>
          </cell>
          <cell r="M1113">
            <v>42</v>
          </cell>
          <cell r="N1113" t="str">
            <v>-</v>
          </cell>
          <cell r="O1113" t="str">
            <v>R2</v>
          </cell>
          <cell r="Q1113">
            <v>0</v>
          </cell>
          <cell r="S1113">
            <v>0</v>
          </cell>
          <cell r="U1113">
            <v>6721714.6900000004</v>
          </cell>
          <cell r="W1113">
            <v>29.03</v>
          </cell>
          <cell r="Y1113">
            <v>23.45</v>
          </cell>
          <cell r="AA1113">
            <v>0.19220000000000001</v>
          </cell>
          <cell r="AC1113">
            <v>3.44E-2</v>
          </cell>
          <cell r="AE1113">
            <v>231226.99</v>
          </cell>
          <cell r="AG1113">
            <v>1291913.56</v>
          </cell>
        </row>
        <row r="1114">
          <cell r="A1114" t="str">
            <v>11140</v>
          </cell>
          <cell r="G1114" t="str">
            <v>1990</v>
          </cell>
          <cell r="I1114">
            <v>5045933.38</v>
          </cell>
          <cell r="K1114">
            <v>5300829.1399999997</v>
          </cell>
          <cell r="M1114">
            <v>42</v>
          </cell>
          <cell r="N1114" t="str">
            <v>-</v>
          </cell>
          <cell r="O1114" t="str">
            <v>R2</v>
          </cell>
          <cell r="Q1114">
            <v>0</v>
          </cell>
          <cell r="S1114">
            <v>0</v>
          </cell>
          <cell r="U1114">
            <v>5300829.1399999997</v>
          </cell>
          <cell r="W1114">
            <v>29.83</v>
          </cell>
          <cell r="Y1114">
            <v>24.18</v>
          </cell>
          <cell r="AA1114">
            <v>0.18940000000000001</v>
          </cell>
          <cell r="AC1114">
            <v>3.3500000000000002E-2</v>
          </cell>
          <cell r="AE1114">
            <v>177577.78</v>
          </cell>
          <cell r="AG1114">
            <v>1003977.04</v>
          </cell>
        </row>
        <row r="1115">
          <cell r="A1115" t="str">
            <v>11140</v>
          </cell>
          <cell r="G1115" t="str">
            <v>1991</v>
          </cell>
          <cell r="I1115">
            <v>3384494.81</v>
          </cell>
          <cell r="K1115">
            <v>3503202.57</v>
          </cell>
          <cell r="M1115">
            <v>42</v>
          </cell>
          <cell r="N1115" t="str">
            <v>-</v>
          </cell>
          <cell r="O1115" t="str">
            <v>R2</v>
          </cell>
          <cell r="Q1115">
            <v>0</v>
          </cell>
          <cell r="S1115">
            <v>0</v>
          </cell>
          <cell r="U1115">
            <v>3503202.57</v>
          </cell>
          <cell r="W1115">
            <v>30.64</v>
          </cell>
          <cell r="Y1115">
            <v>24.92</v>
          </cell>
          <cell r="AA1115">
            <v>0.1867</v>
          </cell>
          <cell r="AC1115">
            <v>3.2599999999999997E-2</v>
          </cell>
          <cell r="AE1115">
            <v>114204.4</v>
          </cell>
          <cell r="AG1115">
            <v>654047.92000000004</v>
          </cell>
        </row>
        <row r="1116">
          <cell r="A1116" t="str">
            <v>11140</v>
          </cell>
          <cell r="G1116" t="str">
            <v>1992</v>
          </cell>
          <cell r="I1116">
            <v>5036254.25</v>
          </cell>
          <cell r="K1116">
            <v>5186920.51</v>
          </cell>
          <cell r="M1116">
            <v>42</v>
          </cell>
          <cell r="N1116" t="str">
            <v>-</v>
          </cell>
          <cell r="O1116" t="str">
            <v>R2</v>
          </cell>
          <cell r="Q1116">
            <v>0</v>
          </cell>
          <cell r="S1116">
            <v>0</v>
          </cell>
          <cell r="U1116">
            <v>5186920.51</v>
          </cell>
          <cell r="W1116">
            <v>31.46</v>
          </cell>
          <cell r="Y1116">
            <v>25.67</v>
          </cell>
          <cell r="AA1116">
            <v>0.184</v>
          </cell>
          <cell r="AC1116">
            <v>3.1800000000000002E-2</v>
          </cell>
          <cell r="AE1116">
            <v>164944.07</v>
          </cell>
          <cell r="AG1116">
            <v>954393.37</v>
          </cell>
        </row>
        <row r="1117">
          <cell r="A1117" t="str">
            <v>11140</v>
          </cell>
          <cell r="G1117" t="str">
            <v>1993</v>
          </cell>
          <cell r="I1117">
            <v>4456822.0599999996</v>
          </cell>
          <cell r="K1117">
            <v>4685120.1500000004</v>
          </cell>
          <cell r="M1117">
            <v>42</v>
          </cell>
          <cell r="N1117" t="str">
            <v>-</v>
          </cell>
          <cell r="O1117" t="str">
            <v>R2</v>
          </cell>
          <cell r="Q1117">
            <v>0</v>
          </cell>
          <cell r="S1117">
            <v>0</v>
          </cell>
          <cell r="U1117">
            <v>4685120.1500000004</v>
          </cell>
          <cell r="W1117">
            <v>32.28</v>
          </cell>
          <cell r="Y1117">
            <v>26.43</v>
          </cell>
          <cell r="AA1117">
            <v>0.1812</v>
          </cell>
          <cell r="AC1117">
            <v>3.1E-2</v>
          </cell>
          <cell r="AE1117">
            <v>145238.72</v>
          </cell>
          <cell r="AG1117">
            <v>848943.77</v>
          </cell>
        </row>
        <row r="1118">
          <cell r="A1118" t="str">
            <v>11140</v>
          </cell>
          <cell r="G1118" t="str">
            <v>1994</v>
          </cell>
          <cell r="I1118">
            <v>5187917.24</v>
          </cell>
          <cell r="K1118">
            <v>5497910.0199999996</v>
          </cell>
          <cell r="M1118">
            <v>42</v>
          </cell>
          <cell r="N1118" t="str">
            <v>-</v>
          </cell>
          <cell r="O1118" t="str">
            <v>R2</v>
          </cell>
          <cell r="Q1118">
            <v>0</v>
          </cell>
          <cell r="S1118">
            <v>0</v>
          </cell>
          <cell r="U1118">
            <v>5497910.0199999996</v>
          </cell>
          <cell r="W1118">
            <v>33.119999999999997</v>
          </cell>
          <cell r="Y1118">
            <v>27.2</v>
          </cell>
          <cell r="AA1118">
            <v>0.1787</v>
          </cell>
          <cell r="AC1118">
            <v>3.0200000000000001E-2</v>
          </cell>
          <cell r="AE1118">
            <v>166036.88</v>
          </cell>
          <cell r="AG1118">
            <v>982476.52</v>
          </cell>
        </row>
        <row r="1119">
          <cell r="A1119" t="str">
            <v>11140</v>
          </cell>
          <cell r="G1119" t="str">
            <v>1995</v>
          </cell>
          <cell r="I1119">
            <v>4213685.6500000004</v>
          </cell>
          <cell r="K1119">
            <v>4414680.37</v>
          </cell>
          <cell r="M1119">
            <v>42</v>
          </cell>
          <cell r="N1119" t="str">
            <v>-</v>
          </cell>
          <cell r="O1119" t="str">
            <v>R2</v>
          </cell>
          <cell r="Q1119">
            <v>0</v>
          </cell>
          <cell r="S1119">
            <v>0</v>
          </cell>
          <cell r="U1119">
            <v>4414680.37</v>
          </cell>
          <cell r="W1119">
            <v>33.96</v>
          </cell>
          <cell r="Y1119">
            <v>27.98</v>
          </cell>
          <cell r="AA1119">
            <v>0.17610000000000001</v>
          </cell>
          <cell r="AC1119">
            <v>2.9399999999999999E-2</v>
          </cell>
          <cell r="AE1119">
            <v>129791.6</v>
          </cell>
          <cell r="AG1119">
            <v>777425.21</v>
          </cell>
        </row>
        <row r="1120">
          <cell r="A1120" t="str">
            <v>11140</v>
          </cell>
          <cell r="G1120" t="str">
            <v>1996</v>
          </cell>
          <cell r="I1120">
            <v>3935396.7</v>
          </cell>
          <cell r="K1120">
            <v>4129724.99</v>
          </cell>
          <cell r="M1120">
            <v>42</v>
          </cell>
          <cell r="N1120" t="str">
            <v>-</v>
          </cell>
          <cell r="O1120" t="str">
            <v>R2</v>
          </cell>
          <cell r="Q1120">
            <v>0</v>
          </cell>
          <cell r="S1120">
            <v>0</v>
          </cell>
          <cell r="U1120">
            <v>4129724.99</v>
          </cell>
          <cell r="W1120">
            <v>34.81</v>
          </cell>
          <cell r="Y1120">
            <v>28.77</v>
          </cell>
          <cell r="AA1120">
            <v>0.17349999999999999</v>
          </cell>
          <cell r="AC1120">
            <v>2.87E-2</v>
          </cell>
          <cell r="AE1120">
            <v>118523.11</v>
          </cell>
          <cell r="AG1120">
            <v>716507.29</v>
          </cell>
        </row>
        <row r="1121">
          <cell r="A1121" t="str">
            <v>11140</v>
          </cell>
          <cell r="G1121" t="str">
            <v>1997</v>
          </cell>
          <cell r="I1121">
            <v>3431114.66</v>
          </cell>
          <cell r="K1121">
            <v>3619203.24</v>
          </cell>
          <cell r="M1121">
            <v>42</v>
          </cell>
          <cell r="N1121" t="str">
            <v>-</v>
          </cell>
          <cell r="O1121" t="str">
            <v>R2</v>
          </cell>
          <cell r="Q1121">
            <v>0</v>
          </cell>
          <cell r="S1121">
            <v>0</v>
          </cell>
          <cell r="U1121">
            <v>3619203.24</v>
          </cell>
          <cell r="W1121">
            <v>35.659999999999997</v>
          </cell>
          <cell r="Y1121">
            <v>29.56</v>
          </cell>
          <cell r="AA1121">
            <v>0.1711</v>
          </cell>
          <cell r="AC1121">
            <v>2.8000000000000001E-2</v>
          </cell>
          <cell r="AE1121">
            <v>101337.69</v>
          </cell>
          <cell r="AG1121">
            <v>619245.67000000004</v>
          </cell>
        </row>
        <row r="1122">
          <cell r="A1122" t="str">
            <v>11140</v>
          </cell>
          <cell r="G1122" t="str">
            <v>1998</v>
          </cell>
          <cell r="I1122">
            <v>6972815.2300000004</v>
          </cell>
          <cell r="K1122">
            <v>7328816.1399999997</v>
          </cell>
          <cell r="M1122">
            <v>42</v>
          </cell>
          <cell r="N1122" t="str">
            <v>-</v>
          </cell>
          <cell r="O1122" t="str">
            <v>R2</v>
          </cell>
          <cell r="Q1122">
            <v>0</v>
          </cell>
          <cell r="S1122">
            <v>0</v>
          </cell>
          <cell r="U1122">
            <v>7328816.1399999997</v>
          </cell>
          <cell r="W1122">
            <v>36.53</v>
          </cell>
          <cell r="Y1122">
            <v>30.37</v>
          </cell>
          <cell r="AA1122">
            <v>0.1686</v>
          </cell>
          <cell r="AC1122">
            <v>2.7400000000000001E-2</v>
          </cell>
          <cell r="AE1122">
            <v>200809.56</v>
          </cell>
          <cell r="AG1122">
            <v>1235638.3999999999</v>
          </cell>
        </row>
        <row r="1123">
          <cell r="A1123" t="str">
            <v>11140</v>
          </cell>
          <cell r="G1123" t="str">
            <v>1999</v>
          </cell>
          <cell r="I1123">
            <v>2472616.64</v>
          </cell>
          <cell r="K1123">
            <v>2660955.0299999998</v>
          </cell>
          <cell r="M1123">
            <v>42</v>
          </cell>
          <cell r="N1123" t="str">
            <v>-</v>
          </cell>
          <cell r="O1123" t="str">
            <v>R2</v>
          </cell>
          <cell r="Q1123">
            <v>0</v>
          </cell>
          <cell r="S1123">
            <v>0</v>
          </cell>
          <cell r="U1123">
            <v>2660955.0299999998</v>
          </cell>
          <cell r="W1123">
            <v>37.4</v>
          </cell>
          <cell r="Y1123">
            <v>31.18</v>
          </cell>
          <cell r="AA1123">
            <v>0.1663</v>
          </cell>
          <cell r="AC1123">
            <v>2.6700000000000002E-2</v>
          </cell>
          <cell r="AE1123">
            <v>71047.5</v>
          </cell>
          <cell r="AG1123">
            <v>442516.82</v>
          </cell>
        </row>
        <row r="1124">
          <cell r="A1124" t="str">
            <v>11140</v>
          </cell>
          <cell r="G1124" t="str">
            <v>2000</v>
          </cell>
          <cell r="I1124">
            <v>1275726.6499999999</v>
          </cell>
          <cell r="K1124">
            <v>1344119.57</v>
          </cell>
          <cell r="M1124">
            <v>42</v>
          </cell>
          <cell r="N1124" t="str">
            <v>-</v>
          </cell>
          <cell r="O1124" t="str">
            <v>R2</v>
          </cell>
          <cell r="Q1124">
            <v>0</v>
          </cell>
          <cell r="S1124">
            <v>0</v>
          </cell>
          <cell r="U1124">
            <v>1344119.57</v>
          </cell>
          <cell r="W1124">
            <v>38.270000000000003</v>
          </cell>
          <cell r="Y1124">
            <v>32.01</v>
          </cell>
          <cell r="AA1124">
            <v>0.1636</v>
          </cell>
          <cell r="AC1124">
            <v>2.6100000000000002E-2</v>
          </cell>
          <cell r="AE1124">
            <v>35081.519999999997</v>
          </cell>
          <cell r="AG1124">
            <v>219897.96</v>
          </cell>
        </row>
        <row r="1125">
          <cell r="A1125" t="str">
            <v>11140</v>
          </cell>
          <cell r="G1125" t="str">
            <v>2001</v>
          </cell>
          <cell r="I1125">
            <v>42735.11</v>
          </cell>
          <cell r="K1125">
            <v>44708.2</v>
          </cell>
          <cell r="M1125">
            <v>42</v>
          </cell>
          <cell r="N1125" t="str">
            <v>-</v>
          </cell>
          <cell r="O1125" t="str">
            <v>R2</v>
          </cell>
          <cell r="Q1125">
            <v>0</v>
          </cell>
          <cell r="S1125">
            <v>0</v>
          </cell>
          <cell r="U1125">
            <v>44708.2</v>
          </cell>
          <cell r="W1125">
            <v>39.159999999999997</v>
          </cell>
          <cell r="Y1125">
            <v>32.840000000000003</v>
          </cell>
          <cell r="AA1125">
            <v>0.16139999999999999</v>
          </cell>
          <cell r="AC1125">
            <v>2.5499999999999998E-2</v>
          </cell>
          <cell r="AE1125">
            <v>1140.06</v>
          </cell>
          <cell r="AG1125">
            <v>7215.9</v>
          </cell>
        </row>
        <row r="1126">
          <cell r="A1126" t="str">
            <v>Total 11140</v>
          </cell>
          <cell r="E1126" t="str">
            <v>Total Ballast - Density Class IV</v>
          </cell>
          <cell r="I1126">
            <v>88590279.380000025</v>
          </cell>
          <cell r="K1126">
            <v>94573369.409999982</v>
          </cell>
          <cell r="S1126">
            <v>0</v>
          </cell>
          <cell r="U1126">
            <v>94573369.409999982</v>
          </cell>
          <cell r="Y1126">
            <v>23.77</v>
          </cell>
          <cell r="AA1126">
            <v>0.19</v>
          </cell>
          <cell r="AC1126">
            <v>3.4099999999999998E-2</v>
          </cell>
          <cell r="AE1126">
            <v>3222872.21</v>
          </cell>
          <cell r="AG1126">
            <v>17964535.669999998</v>
          </cell>
        </row>
        <row r="1128">
          <cell r="A1128" t="str">
            <v>11000</v>
          </cell>
          <cell r="E1128" t="str">
            <v>Total Account 11, Ballast</v>
          </cell>
          <cell r="I1128">
            <v>295300581.5200001</v>
          </cell>
          <cell r="K1128">
            <v>315244191.38999993</v>
          </cell>
          <cell r="S1128">
            <v>0</v>
          </cell>
          <cell r="U1128">
            <v>315244191.38999993</v>
          </cell>
          <cell r="Y1128">
            <v>21.06</v>
          </cell>
          <cell r="AA1128">
            <v>0.2059</v>
          </cell>
          <cell r="AC1128">
            <v>3.7699999999999997E-2</v>
          </cell>
          <cell r="AE1128">
            <v>11886155.889999997</v>
          </cell>
          <cell r="AG1128">
            <v>64910991.659999989</v>
          </cell>
        </row>
      </sheetData>
      <sheetData sheetId="11">
        <row r="14">
          <cell r="A14" t="str">
            <v>08110</v>
          </cell>
          <cell r="C14">
            <v>8.11</v>
          </cell>
          <cell r="E14" t="str">
            <v xml:space="preserve">Crossties - Wood - Density Class I </v>
          </cell>
          <cell r="G14" t="str">
            <v>1975</v>
          </cell>
          <cell r="I14">
            <v>53638.93</v>
          </cell>
          <cell r="K14">
            <v>25902.52</v>
          </cell>
          <cell r="M14">
            <v>23</v>
          </cell>
          <cell r="N14" t="str">
            <v>-</v>
          </cell>
          <cell r="O14" t="str">
            <v>S1</v>
          </cell>
          <cell r="Q14">
            <v>0</v>
          </cell>
          <cell r="S14">
            <v>0</v>
          </cell>
          <cell r="U14">
            <v>25902.52</v>
          </cell>
          <cell r="W14">
            <v>5.03</v>
          </cell>
          <cell r="Y14">
            <v>2.65</v>
          </cell>
          <cell r="AA14">
            <v>0.47320000000000001</v>
          </cell>
          <cell r="AC14">
            <v>0.1988</v>
          </cell>
          <cell r="AE14">
            <v>5149.42</v>
          </cell>
          <cell r="AG14">
            <v>12257.07</v>
          </cell>
        </row>
        <row r="15">
          <cell r="A15" t="str">
            <v>08110</v>
          </cell>
          <cell r="G15" t="str">
            <v>1976</v>
          </cell>
          <cell r="I15">
            <v>287371.68</v>
          </cell>
          <cell r="K15">
            <v>150940.76999999999</v>
          </cell>
          <cell r="M15">
            <v>23</v>
          </cell>
          <cell r="N15" t="str">
            <v>-</v>
          </cell>
          <cell r="O15" t="str">
            <v>S1</v>
          </cell>
          <cell r="Q15">
            <v>0</v>
          </cell>
          <cell r="S15">
            <v>0</v>
          </cell>
          <cell r="U15">
            <v>150940.76999999999</v>
          </cell>
          <cell r="W15">
            <v>5.39</v>
          </cell>
          <cell r="Y15">
            <v>2.96</v>
          </cell>
          <cell r="AA15">
            <v>0.45079999999999998</v>
          </cell>
          <cell r="AC15">
            <v>0.1855</v>
          </cell>
          <cell r="AE15">
            <v>27999.51</v>
          </cell>
          <cell r="AG15">
            <v>68044.100000000006</v>
          </cell>
        </row>
        <row r="16">
          <cell r="A16" t="str">
            <v>08110</v>
          </cell>
          <cell r="G16" t="str">
            <v>1977</v>
          </cell>
          <cell r="I16">
            <v>889960.66</v>
          </cell>
          <cell r="K16">
            <v>489735.97</v>
          </cell>
          <cell r="M16">
            <v>23</v>
          </cell>
          <cell r="N16" t="str">
            <v>-</v>
          </cell>
          <cell r="O16" t="str">
            <v>S1</v>
          </cell>
          <cell r="Q16">
            <v>0</v>
          </cell>
          <cell r="S16">
            <v>0</v>
          </cell>
          <cell r="U16">
            <v>489735.97</v>
          </cell>
          <cell r="W16">
            <v>5.75</v>
          </cell>
          <cell r="Y16">
            <v>3.27</v>
          </cell>
          <cell r="AA16">
            <v>0.43130000000000002</v>
          </cell>
          <cell r="AC16">
            <v>0.1739</v>
          </cell>
          <cell r="AE16">
            <v>85165.09</v>
          </cell>
          <cell r="AG16">
            <v>211223.12</v>
          </cell>
        </row>
        <row r="17">
          <cell r="A17" t="str">
            <v>08110</v>
          </cell>
          <cell r="G17" t="str">
            <v>1978</v>
          </cell>
          <cell r="I17">
            <v>3724479.02</v>
          </cell>
          <cell r="K17">
            <v>2087508.81</v>
          </cell>
          <cell r="M17">
            <v>23</v>
          </cell>
          <cell r="N17" t="str">
            <v>-</v>
          </cell>
          <cell r="O17" t="str">
            <v>S1</v>
          </cell>
          <cell r="Q17">
            <v>0</v>
          </cell>
          <cell r="S17">
            <v>0</v>
          </cell>
          <cell r="U17">
            <v>2087508.81</v>
          </cell>
          <cell r="W17">
            <v>6.12</v>
          </cell>
          <cell r="Y17">
            <v>3.58</v>
          </cell>
          <cell r="AA17">
            <v>0.41499999999999998</v>
          </cell>
          <cell r="AC17">
            <v>0.16339999999999999</v>
          </cell>
          <cell r="AE17">
            <v>341098.94</v>
          </cell>
          <cell r="AG17">
            <v>866316.16</v>
          </cell>
        </row>
        <row r="18">
          <cell r="A18" t="str">
            <v>08110</v>
          </cell>
          <cell r="G18" t="str">
            <v>1979</v>
          </cell>
          <cell r="I18">
            <v>6028155.5599999996</v>
          </cell>
          <cell r="K18">
            <v>3337349.27</v>
          </cell>
          <cell r="M18">
            <v>23</v>
          </cell>
          <cell r="N18" t="str">
            <v>-</v>
          </cell>
          <cell r="O18" t="str">
            <v>S1</v>
          </cell>
          <cell r="Q18">
            <v>0</v>
          </cell>
          <cell r="S18">
            <v>0</v>
          </cell>
          <cell r="U18">
            <v>3337349.27</v>
          </cell>
          <cell r="W18">
            <v>6.51</v>
          </cell>
          <cell r="Y18">
            <v>3.9</v>
          </cell>
          <cell r="AA18">
            <v>0.40089999999999998</v>
          </cell>
          <cell r="AC18">
            <v>0.15359999999999999</v>
          </cell>
          <cell r="AE18">
            <v>512616.85</v>
          </cell>
          <cell r="AG18">
            <v>1337943.32</v>
          </cell>
        </row>
        <row r="19">
          <cell r="A19" t="str">
            <v>08110</v>
          </cell>
          <cell r="G19" t="str">
            <v>1980</v>
          </cell>
          <cell r="I19">
            <v>2504198.9</v>
          </cell>
          <cell r="K19">
            <v>1345482.41</v>
          </cell>
          <cell r="M19">
            <v>23</v>
          </cell>
          <cell r="N19" t="str">
            <v>-</v>
          </cell>
          <cell r="O19" t="str">
            <v>S1</v>
          </cell>
          <cell r="Q19">
            <v>0</v>
          </cell>
          <cell r="S19">
            <v>0</v>
          </cell>
          <cell r="U19">
            <v>1345482.41</v>
          </cell>
          <cell r="W19">
            <v>6.91</v>
          </cell>
          <cell r="Y19">
            <v>4.2300000000000004</v>
          </cell>
          <cell r="AA19">
            <v>0.38779999999999998</v>
          </cell>
          <cell r="AC19">
            <v>0.1447</v>
          </cell>
          <cell r="AE19">
            <v>194691.3</v>
          </cell>
          <cell r="AG19">
            <v>521778.08</v>
          </cell>
        </row>
        <row r="20">
          <cell r="A20" t="str">
            <v>08110</v>
          </cell>
          <cell r="G20" t="str">
            <v>1981</v>
          </cell>
          <cell r="I20">
            <v>5397054.1299999999</v>
          </cell>
          <cell r="K20">
            <v>2936279.56</v>
          </cell>
          <cell r="M20">
            <v>23</v>
          </cell>
          <cell r="N20" t="str">
            <v>-</v>
          </cell>
          <cell r="O20" t="str">
            <v>S1</v>
          </cell>
          <cell r="Q20">
            <v>0</v>
          </cell>
          <cell r="S20">
            <v>0</v>
          </cell>
          <cell r="U20">
            <v>2936279.56</v>
          </cell>
          <cell r="W20">
            <v>7.31</v>
          </cell>
          <cell r="Y20">
            <v>4.57</v>
          </cell>
          <cell r="AA20">
            <v>0.37480000000000002</v>
          </cell>
          <cell r="AC20">
            <v>0.1368</v>
          </cell>
          <cell r="AE20">
            <v>401683.04</v>
          </cell>
          <cell r="AG20">
            <v>1100517.58</v>
          </cell>
        </row>
        <row r="21">
          <cell r="A21" t="str">
            <v>08110</v>
          </cell>
          <cell r="G21" t="str">
            <v>1982</v>
          </cell>
          <cell r="I21">
            <v>6251355.0499999998</v>
          </cell>
          <cell r="K21">
            <v>3478129.6</v>
          </cell>
          <cell r="M21">
            <v>23</v>
          </cell>
          <cell r="N21" t="str">
            <v>-</v>
          </cell>
          <cell r="O21" t="str">
            <v>S1</v>
          </cell>
          <cell r="Q21">
            <v>0</v>
          </cell>
          <cell r="S21">
            <v>0</v>
          </cell>
          <cell r="U21">
            <v>3478129.6</v>
          </cell>
          <cell r="W21">
            <v>7.74</v>
          </cell>
          <cell r="Y21">
            <v>4.91</v>
          </cell>
          <cell r="AA21">
            <v>0.36559999999999998</v>
          </cell>
          <cell r="AC21">
            <v>0.12920000000000001</v>
          </cell>
          <cell r="AE21">
            <v>449374.34</v>
          </cell>
          <cell r="AG21">
            <v>1271604.18</v>
          </cell>
        </row>
        <row r="22">
          <cell r="A22" t="str">
            <v>08110</v>
          </cell>
          <cell r="G22" t="str">
            <v>1983</v>
          </cell>
          <cell r="I22">
            <v>5175279.37</v>
          </cell>
          <cell r="K22">
            <v>2918136.15</v>
          </cell>
          <cell r="M22">
            <v>23</v>
          </cell>
          <cell r="N22" t="str">
            <v>-</v>
          </cell>
          <cell r="O22" t="str">
            <v>S1</v>
          </cell>
          <cell r="Q22">
            <v>0</v>
          </cell>
          <cell r="S22">
            <v>0</v>
          </cell>
          <cell r="U22">
            <v>2918136.15</v>
          </cell>
          <cell r="W22">
            <v>8.17</v>
          </cell>
          <cell r="Y22">
            <v>5.27</v>
          </cell>
          <cell r="AA22">
            <v>0.35499999999999998</v>
          </cell>
          <cell r="AC22">
            <v>0.12239999999999999</v>
          </cell>
          <cell r="AE22">
            <v>357179.86</v>
          </cell>
          <cell r="AG22">
            <v>1035938.33</v>
          </cell>
        </row>
        <row r="23">
          <cell r="A23" t="str">
            <v>08110</v>
          </cell>
          <cell r="G23" t="str">
            <v>1984</v>
          </cell>
          <cell r="I23">
            <v>6259963.0300000003</v>
          </cell>
          <cell r="K23">
            <v>3523804.77</v>
          </cell>
          <cell r="M23">
            <v>23</v>
          </cell>
          <cell r="N23" t="str">
            <v>-</v>
          </cell>
          <cell r="O23" t="str">
            <v>S1</v>
          </cell>
          <cell r="Q23">
            <v>0</v>
          </cell>
          <cell r="S23">
            <v>0</v>
          </cell>
          <cell r="U23">
            <v>3523804.77</v>
          </cell>
          <cell r="W23">
            <v>8.6199999999999992</v>
          </cell>
          <cell r="Y23">
            <v>5.63</v>
          </cell>
          <cell r="AA23">
            <v>0.34689999999999999</v>
          </cell>
          <cell r="AC23">
            <v>0.11600000000000001</v>
          </cell>
          <cell r="AE23">
            <v>408761.35</v>
          </cell>
          <cell r="AG23">
            <v>1222407.8700000001</v>
          </cell>
        </row>
        <row r="24">
          <cell r="A24" t="str">
            <v>08110</v>
          </cell>
          <cell r="G24" t="str">
            <v>1985</v>
          </cell>
          <cell r="I24">
            <v>7680268.3600000003</v>
          </cell>
          <cell r="K24">
            <v>4559693.4800000004</v>
          </cell>
          <cell r="M24">
            <v>23</v>
          </cell>
          <cell r="N24" t="str">
            <v>-</v>
          </cell>
          <cell r="O24" t="str">
            <v>S1</v>
          </cell>
          <cell r="Q24">
            <v>0</v>
          </cell>
          <cell r="S24">
            <v>0</v>
          </cell>
          <cell r="U24">
            <v>4559693.4800000004</v>
          </cell>
          <cell r="W24">
            <v>9.09</v>
          </cell>
          <cell r="Y24">
            <v>6</v>
          </cell>
          <cell r="AA24">
            <v>0.33989999999999998</v>
          </cell>
          <cell r="AC24">
            <v>0.11</v>
          </cell>
          <cell r="AE24">
            <v>501566.28</v>
          </cell>
          <cell r="AG24">
            <v>1549839.81</v>
          </cell>
        </row>
        <row r="25">
          <cell r="A25" t="str">
            <v>08110</v>
          </cell>
          <cell r="G25" t="str">
            <v>1986</v>
          </cell>
          <cell r="I25">
            <v>11018634.449999999</v>
          </cell>
          <cell r="K25">
            <v>6909240.7400000002</v>
          </cell>
          <cell r="M25">
            <v>23</v>
          </cell>
          <cell r="N25" t="str">
            <v>-</v>
          </cell>
          <cell r="O25" t="str">
            <v>S1</v>
          </cell>
          <cell r="Q25">
            <v>0</v>
          </cell>
          <cell r="S25">
            <v>0</v>
          </cell>
          <cell r="U25">
            <v>6909240.7400000002</v>
          </cell>
          <cell r="W25">
            <v>9.57</v>
          </cell>
          <cell r="Y25">
            <v>6.38</v>
          </cell>
          <cell r="AA25">
            <v>0.33329999999999999</v>
          </cell>
          <cell r="AC25">
            <v>0.1045</v>
          </cell>
          <cell r="AE25">
            <v>722015.66</v>
          </cell>
          <cell r="AG25">
            <v>2302849.94</v>
          </cell>
        </row>
        <row r="26">
          <cell r="A26" t="str">
            <v>08110</v>
          </cell>
          <cell r="G26" t="str">
            <v>1987</v>
          </cell>
          <cell r="I26">
            <v>9606252.7100000009</v>
          </cell>
          <cell r="K26">
            <v>6253516.21</v>
          </cell>
          <cell r="M26">
            <v>23</v>
          </cell>
          <cell r="N26" t="str">
            <v>-</v>
          </cell>
          <cell r="O26" t="str">
            <v>S1</v>
          </cell>
          <cell r="Q26">
            <v>0</v>
          </cell>
          <cell r="S26">
            <v>0</v>
          </cell>
          <cell r="U26">
            <v>6253516.21</v>
          </cell>
          <cell r="W26">
            <v>10.07</v>
          </cell>
          <cell r="Y26">
            <v>6.77</v>
          </cell>
          <cell r="AA26">
            <v>0.32769999999999999</v>
          </cell>
          <cell r="AC26">
            <v>9.9299999999999999E-2</v>
          </cell>
          <cell r="AE26">
            <v>620974.16</v>
          </cell>
          <cell r="AG26">
            <v>2049277.26</v>
          </cell>
        </row>
        <row r="27">
          <cell r="A27" t="str">
            <v>08110</v>
          </cell>
          <cell r="G27" t="str">
            <v>1988</v>
          </cell>
          <cell r="I27">
            <v>13590325.439999999</v>
          </cell>
          <cell r="K27">
            <v>9048226.2400000002</v>
          </cell>
          <cell r="M27">
            <v>23</v>
          </cell>
          <cell r="N27" t="str">
            <v>-</v>
          </cell>
          <cell r="O27" t="str">
            <v>S1</v>
          </cell>
          <cell r="Q27">
            <v>0</v>
          </cell>
          <cell r="S27">
            <v>0</v>
          </cell>
          <cell r="U27">
            <v>9048226.2400000002</v>
          </cell>
          <cell r="W27">
            <v>10.6</v>
          </cell>
          <cell r="Y27">
            <v>7.18</v>
          </cell>
          <cell r="AA27">
            <v>0.3226</v>
          </cell>
          <cell r="AC27">
            <v>9.4299999999999995E-2</v>
          </cell>
          <cell r="AE27">
            <v>853247.73</v>
          </cell>
          <cell r="AG27">
            <v>2918957.79</v>
          </cell>
        </row>
        <row r="28">
          <cell r="A28" t="str">
            <v>08110</v>
          </cell>
          <cell r="G28" t="str">
            <v>1989</v>
          </cell>
          <cell r="I28">
            <v>14291323.289999999</v>
          </cell>
          <cell r="K28">
            <v>9884635.9800000004</v>
          </cell>
          <cell r="M28">
            <v>23</v>
          </cell>
          <cell r="N28" t="str">
            <v>-</v>
          </cell>
          <cell r="O28" t="str">
            <v>S1</v>
          </cell>
          <cell r="Q28">
            <v>0</v>
          </cell>
          <cell r="S28">
            <v>0</v>
          </cell>
          <cell r="U28">
            <v>9884635.9800000004</v>
          </cell>
          <cell r="W28">
            <v>11.14</v>
          </cell>
          <cell r="Y28">
            <v>7.59</v>
          </cell>
          <cell r="AA28">
            <v>0.31869999999999998</v>
          </cell>
          <cell r="AC28">
            <v>8.9800000000000005E-2</v>
          </cell>
          <cell r="AE28">
            <v>887640.31</v>
          </cell>
          <cell r="AG28">
            <v>3150233.49</v>
          </cell>
        </row>
        <row r="29">
          <cell r="A29" t="str">
            <v>08110</v>
          </cell>
          <cell r="G29" t="str">
            <v>1990</v>
          </cell>
          <cell r="I29">
            <v>12922467.949999999</v>
          </cell>
          <cell r="K29">
            <v>9287872.1600000001</v>
          </cell>
          <cell r="M29">
            <v>23</v>
          </cell>
          <cell r="N29" t="str">
            <v>-</v>
          </cell>
          <cell r="O29" t="str">
            <v>S1</v>
          </cell>
          <cell r="Q29">
            <v>0</v>
          </cell>
          <cell r="S29">
            <v>0</v>
          </cell>
          <cell r="U29">
            <v>9287872.1600000001</v>
          </cell>
          <cell r="W29">
            <v>11.71</v>
          </cell>
          <cell r="Y29">
            <v>8.02</v>
          </cell>
          <cell r="AA29">
            <v>0.31509999999999999</v>
          </cell>
          <cell r="AC29">
            <v>8.5400000000000004E-2</v>
          </cell>
          <cell r="AE29">
            <v>793184.28</v>
          </cell>
          <cell r="AG29">
            <v>2926608.52</v>
          </cell>
        </row>
        <row r="30">
          <cell r="A30" t="str">
            <v>08110</v>
          </cell>
          <cell r="G30" t="str">
            <v>1991</v>
          </cell>
          <cell r="I30">
            <v>10252998.140000001</v>
          </cell>
          <cell r="K30">
            <v>7463461.8300000001</v>
          </cell>
          <cell r="M30">
            <v>23</v>
          </cell>
          <cell r="N30" t="str">
            <v>-</v>
          </cell>
          <cell r="O30" t="str">
            <v>S1</v>
          </cell>
          <cell r="Q30">
            <v>0</v>
          </cell>
          <cell r="S30">
            <v>0</v>
          </cell>
          <cell r="U30">
            <v>7463461.8300000001</v>
          </cell>
          <cell r="W30">
            <v>12.3</v>
          </cell>
          <cell r="Y30">
            <v>8.4700000000000006</v>
          </cell>
          <cell r="AA30">
            <v>0.31140000000000001</v>
          </cell>
          <cell r="AC30">
            <v>8.1299999999999997E-2</v>
          </cell>
          <cell r="AE30">
            <v>606779.44999999995</v>
          </cell>
          <cell r="AG30">
            <v>2324122.0099999998</v>
          </cell>
        </row>
        <row r="31">
          <cell r="A31" t="str">
            <v>08110</v>
          </cell>
          <cell r="G31" t="str">
            <v>1992</v>
          </cell>
          <cell r="I31">
            <v>9472418.9399999995</v>
          </cell>
          <cell r="K31">
            <v>7045738.3300000001</v>
          </cell>
          <cell r="M31">
            <v>23</v>
          </cell>
          <cell r="N31" t="str">
            <v>-</v>
          </cell>
          <cell r="O31" t="str">
            <v>S1</v>
          </cell>
          <cell r="Q31">
            <v>0</v>
          </cell>
          <cell r="S31">
            <v>0</v>
          </cell>
          <cell r="U31">
            <v>7045738.3300000001</v>
          </cell>
          <cell r="W31">
            <v>12.91</v>
          </cell>
          <cell r="Y31">
            <v>8.93</v>
          </cell>
          <cell r="AA31">
            <v>0.30830000000000002</v>
          </cell>
          <cell r="AC31">
            <v>7.7499999999999999E-2</v>
          </cell>
          <cell r="AE31">
            <v>546044.72</v>
          </cell>
          <cell r="AG31">
            <v>2172201.13</v>
          </cell>
        </row>
        <row r="32">
          <cell r="A32" t="str">
            <v>08110</v>
          </cell>
          <cell r="G32" t="str">
            <v>1993</v>
          </cell>
          <cell r="I32">
            <v>8979117.0299999993</v>
          </cell>
          <cell r="K32">
            <v>6514602.2800000003</v>
          </cell>
          <cell r="M32">
            <v>23</v>
          </cell>
          <cell r="N32" t="str">
            <v>-</v>
          </cell>
          <cell r="O32" t="str">
            <v>S1</v>
          </cell>
          <cell r="Q32">
            <v>0</v>
          </cell>
          <cell r="S32">
            <v>0</v>
          </cell>
          <cell r="U32">
            <v>6514602.2800000003</v>
          </cell>
          <cell r="W32">
            <v>13.56</v>
          </cell>
          <cell r="Y32">
            <v>9.41</v>
          </cell>
          <cell r="AA32">
            <v>0.30599999999999999</v>
          </cell>
          <cell r="AC32">
            <v>7.3700000000000002E-2</v>
          </cell>
          <cell r="AE32">
            <v>480126.19</v>
          </cell>
          <cell r="AG32">
            <v>1993468.3</v>
          </cell>
        </row>
        <row r="33">
          <cell r="A33" t="str">
            <v>08110</v>
          </cell>
          <cell r="G33" t="str">
            <v>1994</v>
          </cell>
          <cell r="I33">
            <v>15762705.24</v>
          </cell>
          <cell r="K33">
            <v>11920198.09</v>
          </cell>
          <cell r="M33">
            <v>23</v>
          </cell>
          <cell r="N33" t="str">
            <v>-</v>
          </cell>
          <cell r="O33" t="str">
            <v>S1</v>
          </cell>
          <cell r="Q33">
            <v>0</v>
          </cell>
          <cell r="S33">
            <v>0</v>
          </cell>
          <cell r="U33">
            <v>11920198.09</v>
          </cell>
          <cell r="W33">
            <v>14.23</v>
          </cell>
          <cell r="Y33">
            <v>9.9</v>
          </cell>
          <cell r="AA33">
            <v>0.30430000000000001</v>
          </cell>
          <cell r="AC33">
            <v>7.0300000000000001E-2</v>
          </cell>
          <cell r="AE33">
            <v>837989.93</v>
          </cell>
          <cell r="AG33">
            <v>3627316.28</v>
          </cell>
        </row>
        <row r="34">
          <cell r="A34" t="str">
            <v>08110</v>
          </cell>
          <cell r="G34" t="str">
            <v>1995</v>
          </cell>
          <cell r="I34">
            <v>12016360.210000001</v>
          </cell>
          <cell r="K34">
            <v>9266642.1400000006</v>
          </cell>
          <cell r="M34">
            <v>23</v>
          </cell>
          <cell r="N34" t="str">
            <v>-</v>
          </cell>
          <cell r="O34" t="str">
            <v>S1</v>
          </cell>
          <cell r="Q34">
            <v>0</v>
          </cell>
          <cell r="S34">
            <v>0</v>
          </cell>
          <cell r="U34">
            <v>9266642.1400000006</v>
          </cell>
          <cell r="W34">
            <v>14.94</v>
          </cell>
          <cell r="Y34">
            <v>10.42</v>
          </cell>
          <cell r="AA34">
            <v>0.30249999999999999</v>
          </cell>
          <cell r="AC34">
            <v>6.6900000000000001E-2</v>
          </cell>
          <cell r="AE34">
            <v>619938.36</v>
          </cell>
          <cell r="AG34">
            <v>2803159.25</v>
          </cell>
        </row>
        <row r="35">
          <cell r="A35" t="str">
            <v>08110</v>
          </cell>
          <cell r="G35" t="str">
            <v>1996</v>
          </cell>
          <cell r="I35">
            <v>12251330.67</v>
          </cell>
          <cell r="K35">
            <v>9566783.0500000007</v>
          </cell>
          <cell r="M35">
            <v>23</v>
          </cell>
          <cell r="N35" t="str">
            <v>-</v>
          </cell>
          <cell r="O35" t="str">
            <v>S1</v>
          </cell>
          <cell r="Q35">
            <v>0</v>
          </cell>
          <cell r="S35">
            <v>0</v>
          </cell>
          <cell r="U35">
            <v>9566783.0500000007</v>
          </cell>
          <cell r="W35">
            <v>15.68</v>
          </cell>
          <cell r="Y35">
            <v>10.96</v>
          </cell>
          <cell r="AA35">
            <v>0.30099999999999999</v>
          </cell>
          <cell r="AC35">
            <v>6.3799999999999996E-2</v>
          </cell>
          <cell r="AE35">
            <v>610360.76</v>
          </cell>
          <cell r="AG35">
            <v>2879601.7</v>
          </cell>
        </row>
        <row r="36">
          <cell r="A36" t="str">
            <v>08110</v>
          </cell>
          <cell r="G36" t="str">
            <v>1997</v>
          </cell>
          <cell r="I36">
            <v>3493277</v>
          </cell>
          <cell r="K36">
            <v>2763117.12</v>
          </cell>
          <cell r="M36">
            <v>23</v>
          </cell>
          <cell r="N36" t="str">
            <v>-</v>
          </cell>
          <cell r="O36" t="str">
            <v>S1</v>
          </cell>
          <cell r="Q36">
            <v>0</v>
          </cell>
          <cell r="S36">
            <v>0</v>
          </cell>
          <cell r="U36">
            <v>2763117.12</v>
          </cell>
          <cell r="W36">
            <v>16.45</v>
          </cell>
          <cell r="Y36">
            <v>11.51</v>
          </cell>
          <cell r="AA36">
            <v>0.30030000000000001</v>
          </cell>
          <cell r="AC36">
            <v>6.08E-2</v>
          </cell>
          <cell r="AE36">
            <v>167997.52</v>
          </cell>
          <cell r="AG36">
            <v>829764.07</v>
          </cell>
        </row>
        <row r="37">
          <cell r="A37" t="str">
            <v>08110</v>
          </cell>
          <cell r="G37" t="str">
            <v>1998</v>
          </cell>
          <cell r="I37">
            <v>20066296.850000001</v>
          </cell>
          <cell r="K37">
            <v>16369779.199999999</v>
          </cell>
          <cell r="M37">
            <v>23</v>
          </cell>
          <cell r="N37" t="str">
            <v>-</v>
          </cell>
          <cell r="O37" t="str">
            <v>S1</v>
          </cell>
          <cell r="Q37">
            <v>0</v>
          </cell>
          <cell r="S37">
            <v>0</v>
          </cell>
          <cell r="U37">
            <v>16369779.199999999</v>
          </cell>
          <cell r="W37">
            <v>17.27</v>
          </cell>
          <cell r="Y37">
            <v>12.1</v>
          </cell>
          <cell r="AA37">
            <v>0.2994</v>
          </cell>
          <cell r="AC37">
            <v>5.79E-2</v>
          </cell>
          <cell r="AE37">
            <v>947810.22</v>
          </cell>
          <cell r="AG37">
            <v>4901111.8899999997</v>
          </cell>
        </row>
        <row r="38">
          <cell r="A38" t="str">
            <v>08110</v>
          </cell>
          <cell r="G38" t="str">
            <v>1999</v>
          </cell>
          <cell r="I38">
            <v>8568531.5</v>
          </cell>
          <cell r="K38">
            <v>7457271.8700000001</v>
          </cell>
          <cell r="M38">
            <v>23</v>
          </cell>
          <cell r="N38" t="str">
            <v>-</v>
          </cell>
          <cell r="O38" t="str">
            <v>S1</v>
          </cell>
          <cell r="Q38">
            <v>0</v>
          </cell>
          <cell r="S38">
            <v>0</v>
          </cell>
          <cell r="U38">
            <v>7457271.8700000001</v>
          </cell>
          <cell r="W38">
            <v>18.11</v>
          </cell>
          <cell r="Y38">
            <v>12.7</v>
          </cell>
          <cell r="AA38">
            <v>0.29870000000000002</v>
          </cell>
          <cell r="AC38">
            <v>5.5199999999999999E-2</v>
          </cell>
          <cell r="AE38">
            <v>411641.41</v>
          </cell>
          <cell r="AG38">
            <v>2227487.11</v>
          </cell>
        </row>
        <row r="39">
          <cell r="A39" t="str">
            <v>08110</v>
          </cell>
          <cell r="G39" t="str">
            <v>2000</v>
          </cell>
          <cell r="I39">
            <v>6579978.4000000004</v>
          </cell>
          <cell r="K39">
            <v>5937573.3499999996</v>
          </cell>
          <cell r="M39">
            <v>23</v>
          </cell>
          <cell r="N39" t="str">
            <v>-</v>
          </cell>
          <cell r="O39" t="str">
            <v>S1</v>
          </cell>
          <cell r="Q39">
            <v>0</v>
          </cell>
          <cell r="S39">
            <v>0</v>
          </cell>
          <cell r="U39">
            <v>5937573.3499999996</v>
          </cell>
          <cell r="W39">
            <v>18.989999999999998</v>
          </cell>
          <cell r="Y39">
            <v>13.34</v>
          </cell>
          <cell r="AA39">
            <v>0.29749999999999999</v>
          </cell>
          <cell r="AC39">
            <v>5.2699999999999997E-2</v>
          </cell>
          <cell r="AE39">
            <v>312910.12</v>
          </cell>
          <cell r="AG39">
            <v>1766428.07</v>
          </cell>
        </row>
        <row r="40">
          <cell r="A40" t="str">
            <v>08110</v>
          </cell>
          <cell r="G40" t="str">
            <v>2001</v>
          </cell>
          <cell r="I40">
            <v>238134.9</v>
          </cell>
          <cell r="K40">
            <v>231852.57</v>
          </cell>
          <cell r="M40">
            <v>23</v>
          </cell>
          <cell r="N40" t="str">
            <v>-</v>
          </cell>
          <cell r="O40" t="str">
            <v>S1</v>
          </cell>
          <cell r="Q40">
            <v>0</v>
          </cell>
          <cell r="S40">
            <v>0</v>
          </cell>
          <cell r="U40">
            <v>231852.57</v>
          </cell>
          <cell r="W40">
            <v>19.91</v>
          </cell>
          <cell r="Y40">
            <v>14.01</v>
          </cell>
          <cell r="AA40">
            <v>0.29630000000000001</v>
          </cell>
          <cell r="AC40">
            <v>5.0200000000000002E-2</v>
          </cell>
          <cell r="AE40">
            <v>11639</v>
          </cell>
          <cell r="AG40">
            <v>68697.919999999998</v>
          </cell>
        </row>
        <row r="41">
          <cell r="A41" t="str">
            <v>Total 08110</v>
          </cell>
          <cell r="E41" t="str">
            <v>Total Crossties - Wood - Density Class I</v>
          </cell>
          <cell r="I41">
            <v>213361877.41000003</v>
          </cell>
          <cell r="K41">
            <v>150773474.47</v>
          </cell>
          <cell r="S41">
            <v>0</v>
          </cell>
          <cell r="U41">
            <v>150773474.47</v>
          </cell>
          <cell r="Y41">
            <v>8.07</v>
          </cell>
          <cell r="AA41">
            <v>0.31929999999999997</v>
          </cell>
          <cell r="AC41">
            <v>8.43E-2</v>
          </cell>
          <cell r="AE41">
            <v>12715585.800000001</v>
          </cell>
          <cell r="AG41">
            <v>48139154.350000009</v>
          </cell>
        </row>
        <row r="43">
          <cell r="A43" t="str">
            <v>08120</v>
          </cell>
          <cell r="C43">
            <v>8.1199999999999992</v>
          </cell>
          <cell r="E43" t="str">
            <v>Crossties - Wood - Density Class II</v>
          </cell>
          <cell r="G43" t="str">
            <v>1975</v>
          </cell>
          <cell r="I43">
            <v>6921.11</v>
          </cell>
          <cell r="K43">
            <v>12621.23</v>
          </cell>
          <cell r="M43">
            <v>32</v>
          </cell>
          <cell r="N43" t="str">
            <v>-</v>
          </cell>
          <cell r="O43" t="str">
            <v xml:space="preserve">L2  </v>
          </cell>
          <cell r="Q43">
            <v>0</v>
          </cell>
          <cell r="S43">
            <v>0</v>
          </cell>
          <cell r="U43">
            <v>12621.23</v>
          </cell>
          <cell r="W43">
            <v>13.14</v>
          </cell>
          <cell r="Y43">
            <v>11.37</v>
          </cell>
          <cell r="AA43">
            <v>0.13469999999999999</v>
          </cell>
          <cell r="AC43">
            <v>7.6100000000000001E-2</v>
          </cell>
          <cell r="AE43">
            <v>960.48</v>
          </cell>
          <cell r="AG43">
            <v>1700.08</v>
          </cell>
        </row>
        <row r="44">
          <cell r="A44" t="str">
            <v>08120</v>
          </cell>
          <cell r="G44" t="str">
            <v>1976</v>
          </cell>
          <cell r="I44">
            <v>37080.15</v>
          </cell>
          <cell r="K44">
            <v>65872.639999999999</v>
          </cell>
          <cell r="M44">
            <v>32</v>
          </cell>
          <cell r="N44" t="str">
            <v>-</v>
          </cell>
          <cell r="O44" t="str">
            <v xml:space="preserve">L2  </v>
          </cell>
          <cell r="Q44">
            <v>0</v>
          </cell>
          <cell r="S44">
            <v>0</v>
          </cell>
          <cell r="U44">
            <v>65872.639999999999</v>
          </cell>
          <cell r="W44">
            <v>13.4</v>
          </cell>
          <cell r="Y44">
            <v>11.61</v>
          </cell>
          <cell r="AA44">
            <v>0.1336</v>
          </cell>
          <cell r="AC44">
            <v>7.46E-2</v>
          </cell>
          <cell r="AE44">
            <v>4914.1000000000004</v>
          </cell>
          <cell r="AG44">
            <v>8800.58</v>
          </cell>
        </row>
        <row r="45">
          <cell r="A45" t="str">
            <v>08120</v>
          </cell>
          <cell r="G45" t="str">
            <v>1977</v>
          </cell>
          <cell r="I45">
            <v>114833.43</v>
          </cell>
          <cell r="K45">
            <v>193536.44</v>
          </cell>
          <cell r="M45">
            <v>32</v>
          </cell>
          <cell r="N45" t="str">
            <v>-</v>
          </cell>
          <cell r="O45" t="str">
            <v xml:space="preserve">L2  </v>
          </cell>
          <cell r="Q45">
            <v>0</v>
          </cell>
          <cell r="S45">
            <v>0</v>
          </cell>
          <cell r="U45">
            <v>193536.44</v>
          </cell>
          <cell r="W45">
            <v>13.66</v>
          </cell>
          <cell r="Y45">
            <v>11.85</v>
          </cell>
          <cell r="AA45">
            <v>0.13250000000000001</v>
          </cell>
          <cell r="AC45">
            <v>7.3200000000000001E-2</v>
          </cell>
          <cell r="AE45">
            <v>14166.87</v>
          </cell>
          <cell r="AG45">
            <v>25643.58</v>
          </cell>
        </row>
        <row r="46">
          <cell r="A46" t="str">
            <v>08120</v>
          </cell>
          <cell r="G46" t="str">
            <v>1978</v>
          </cell>
          <cell r="I46">
            <v>480577.1</v>
          </cell>
          <cell r="K46">
            <v>753816.32</v>
          </cell>
          <cell r="M46">
            <v>32</v>
          </cell>
          <cell r="N46" t="str">
            <v>-</v>
          </cell>
          <cell r="O46" t="str">
            <v xml:space="preserve">L2  </v>
          </cell>
          <cell r="Q46">
            <v>0</v>
          </cell>
          <cell r="S46">
            <v>0</v>
          </cell>
          <cell r="U46">
            <v>753816.32</v>
          </cell>
          <cell r="W46">
            <v>13.94</v>
          </cell>
          <cell r="Y46">
            <v>12.09</v>
          </cell>
          <cell r="AA46">
            <v>0.13270000000000001</v>
          </cell>
          <cell r="AC46">
            <v>7.17E-2</v>
          </cell>
          <cell r="AE46">
            <v>54048.63</v>
          </cell>
          <cell r="AG46">
            <v>100031.43</v>
          </cell>
        </row>
        <row r="47">
          <cell r="A47" t="str">
            <v>08120</v>
          </cell>
          <cell r="G47" t="str">
            <v>1979</v>
          </cell>
          <cell r="I47">
            <v>777825.16</v>
          </cell>
          <cell r="K47">
            <v>1112912.3500000001</v>
          </cell>
          <cell r="M47">
            <v>32</v>
          </cell>
          <cell r="N47" t="str">
            <v>-</v>
          </cell>
          <cell r="O47" t="str">
            <v xml:space="preserve">L2  </v>
          </cell>
          <cell r="Q47">
            <v>0</v>
          </cell>
          <cell r="S47">
            <v>0</v>
          </cell>
          <cell r="U47">
            <v>1112912.3500000001</v>
          </cell>
          <cell r="W47">
            <v>14.23</v>
          </cell>
          <cell r="Y47">
            <v>12.33</v>
          </cell>
          <cell r="AA47">
            <v>0.13350000000000001</v>
          </cell>
          <cell r="AC47">
            <v>7.0300000000000001E-2</v>
          </cell>
          <cell r="AE47">
            <v>78237.740000000005</v>
          </cell>
          <cell r="AG47">
            <v>148573.79999999999</v>
          </cell>
        </row>
        <row r="48">
          <cell r="A48" t="str">
            <v>08120</v>
          </cell>
          <cell r="G48" t="str">
            <v>1980</v>
          </cell>
          <cell r="I48">
            <v>323121.87</v>
          </cell>
          <cell r="K48">
            <v>416743.3</v>
          </cell>
          <cell r="M48">
            <v>32</v>
          </cell>
          <cell r="N48" t="str">
            <v>-</v>
          </cell>
          <cell r="O48" t="str">
            <v xml:space="preserve">L2  </v>
          </cell>
          <cell r="Q48">
            <v>0</v>
          </cell>
          <cell r="S48">
            <v>0</v>
          </cell>
          <cell r="U48">
            <v>416743.3</v>
          </cell>
          <cell r="W48">
            <v>14.54</v>
          </cell>
          <cell r="Y48">
            <v>12.57</v>
          </cell>
          <cell r="AA48">
            <v>0.13550000000000001</v>
          </cell>
          <cell r="AC48">
            <v>6.88E-2</v>
          </cell>
          <cell r="AE48">
            <v>28671.94</v>
          </cell>
          <cell r="AG48">
            <v>56468.72</v>
          </cell>
        </row>
        <row r="49">
          <cell r="A49" t="str">
            <v>08120</v>
          </cell>
          <cell r="G49" t="str">
            <v>1981</v>
          </cell>
          <cell r="I49">
            <v>696392.86</v>
          </cell>
          <cell r="K49">
            <v>849667.2</v>
          </cell>
          <cell r="M49">
            <v>32</v>
          </cell>
          <cell r="N49" t="str">
            <v>-</v>
          </cell>
          <cell r="O49" t="str">
            <v xml:space="preserve">L2  </v>
          </cell>
          <cell r="Q49">
            <v>0</v>
          </cell>
          <cell r="S49">
            <v>0</v>
          </cell>
          <cell r="U49">
            <v>849667.2</v>
          </cell>
          <cell r="W49">
            <v>14.87</v>
          </cell>
          <cell r="Y49">
            <v>12.82</v>
          </cell>
          <cell r="AA49">
            <v>0.13789999999999999</v>
          </cell>
          <cell r="AC49">
            <v>6.7199999999999996E-2</v>
          </cell>
          <cell r="AE49">
            <v>57097.64</v>
          </cell>
          <cell r="AG49">
            <v>117169.11</v>
          </cell>
        </row>
        <row r="50">
          <cell r="A50" t="str">
            <v>08120</v>
          </cell>
          <cell r="G50" t="str">
            <v>1982</v>
          </cell>
          <cell r="I50">
            <v>806625.04</v>
          </cell>
          <cell r="K50">
            <v>945880.12</v>
          </cell>
          <cell r="M50">
            <v>32</v>
          </cell>
          <cell r="N50" t="str">
            <v>-</v>
          </cell>
          <cell r="O50" t="str">
            <v xml:space="preserve">L2  </v>
          </cell>
          <cell r="Q50">
            <v>0</v>
          </cell>
          <cell r="S50">
            <v>0</v>
          </cell>
          <cell r="U50">
            <v>945880.12</v>
          </cell>
          <cell r="W50">
            <v>15.23</v>
          </cell>
          <cell r="Y50">
            <v>13.06</v>
          </cell>
          <cell r="AA50">
            <v>0.14249999999999999</v>
          </cell>
          <cell r="AC50">
            <v>6.5699999999999995E-2</v>
          </cell>
          <cell r="AE50">
            <v>62144.32</v>
          </cell>
          <cell r="AG50">
            <v>134787.92000000001</v>
          </cell>
        </row>
        <row r="51">
          <cell r="A51" t="str">
            <v>08120</v>
          </cell>
          <cell r="G51" t="str">
            <v>1983</v>
          </cell>
          <cell r="I51">
            <v>667776.81000000006</v>
          </cell>
          <cell r="K51">
            <v>749032.24</v>
          </cell>
          <cell r="M51">
            <v>32</v>
          </cell>
          <cell r="N51" t="str">
            <v>-</v>
          </cell>
          <cell r="O51" t="str">
            <v xml:space="preserve">L2  </v>
          </cell>
          <cell r="Q51">
            <v>0</v>
          </cell>
          <cell r="S51">
            <v>0</v>
          </cell>
          <cell r="U51">
            <v>749032.24</v>
          </cell>
          <cell r="W51">
            <v>15.62</v>
          </cell>
          <cell r="Y51">
            <v>13.31</v>
          </cell>
          <cell r="AA51">
            <v>0.1479</v>
          </cell>
          <cell r="AC51">
            <v>6.4000000000000001E-2</v>
          </cell>
          <cell r="AE51">
            <v>47938.06</v>
          </cell>
          <cell r="AG51">
            <v>110781.87</v>
          </cell>
        </row>
        <row r="52">
          <cell r="A52" t="str">
            <v>08120</v>
          </cell>
          <cell r="G52" t="str">
            <v>1984</v>
          </cell>
          <cell r="I52">
            <v>807735.75</v>
          </cell>
          <cell r="K52">
            <v>856947.4</v>
          </cell>
          <cell r="M52">
            <v>32</v>
          </cell>
          <cell r="N52" t="str">
            <v>-</v>
          </cell>
          <cell r="O52" t="str">
            <v xml:space="preserve">L2  </v>
          </cell>
          <cell r="Q52">
            <v>0</v>
          </cell>
          <cell r="S52">
            <v>0</v>
          </cell>
          <cell r="U52">
            <v>856947.4</v>
          </cell>
          <cell r="W52">
            <v>16.04</v>
          </cell>
          <cell r="Y52">
            <v>13.57</v>
          </cell>
          <cell r="AA52">
            <v>0.154</v>
          </cell>
          <cell r="AC52">
            <v>6.2300000000000001E-2</v>
          </cell>
          <cell r="AE52">
            <v>53387.82</v>
          </cell>
          <cell r="AG52">
            <v>131969.9</v>
          </cell>
        </row>
        <row r="53">
          <cell r="A53" t="str">
            <v>08120</v>
          </cell>
          <cell r="G53" t="str">
            <v>1985</v>
          </cell>
          <cell r="I53">
            <v>991000.63</v>
          </cell>
          <cell r="K53">
            <v>1055030.8899999999</v>
          </cell>
          <cell r="M53">
            <v>32</v>
          </cell>
          <cell r="N53" t="str">
            <v>-</v>
          </cell>
          <cell r="O53" t="str">
            <v xml:space="preserve">L2  </v>
          </cell>
          <cell r="Q53">
            <v>0</v>
          </cell>
          <cell r="S53">
            <v>0</v>
          </cell>
          <cell r="U53">
            <v>1055030.8899999999</v>
          </cell>
          <cell r="W53">
            <v>16.489999999999998</v>
          </cell>
          <cell r="Y53">
            <v>13.85</v>
          </cell>
          <cell r="AA53">
            <v>0.16009999999999999</v>
          </cell>
          <cell r="AC53">
            <v>6.0600000000000001E-2</v>
          </cell>
          <cell r="AE53">
            <v>63934.87</v>
          </cell>
          <cell r="AG53">
            <v>168910.45</v>
          </cell>
        </row>
        <row r="54">
          <cell r="A54" t="str">
            <v>08120</v>
          </cell>
          <cell r="G54" t="str">
            <v>1986</v>
          </cell>
          <cell r="I54">
            <v>1421756.79</v>
          </cell>
          <cell r="K54">
            <v>1524737.17</v>
          </cell>
          <cell r="M54">
            <v>32</v>
          </cell>
          <cell r="N54" t="str">
            <v>-</v>
          </cell>
          <cell r="O54" t="str">
            <v xml:space="preserve">L2  </v>
          </cell>
          <cell r="Q54">
            <v>0</v>
          </cell>
          <cell r="S54">
            <v>0</v>
          </cell>
          <cell r="U54">
            <v>1524737.17</v>
          </cell>
          <cell r="W54">
            <v>16.989999999999998</v>
          </cell>
          <cell r="Y54">
            <v>14.13</v>
          </cell>
          <cell r="AA54">
            <v>0.16830000000000001</v>
          </cell>
          <cell r="AC54">
            <v>5.8900000000000001E-2</v>
          </cell>
          <cell r="AE54">
            <v>89807.02</v>
          </cell>
          <cell r="AG54">
            <v>256613.27</v>
          </cell>
        </row>
        <row r="55">
          <cell r="A55" t="str">
            <v>08120</v>
          </cell>
          <cell r="G55" t="str">
            <v>1987</v>
          </cell>
          <cell r="I55">
            <v>1239514.31</v>
          </cell>
          <cell r="K55">
            <v>1320984.74</v>
          </cell>
          <cell r="M55">
            <v>32</v>
          </cell>
          <cell r="N55" t="str">
            <v>-</v>
          </cell>
          <cell r="O55" t="str">
            <v xml:space="preserve">L2  </v>
          </cell>
          <cell r="Q55">
            <v>0</v>
          </cell>
          <cell r="S55">
            <v>0</v>
          </cell>
          <cell r="U55">
            <v>1320984.74</v>
          </cell>
          <cell r="W55">
            <v>17.53</v>
          </cell>
          <cell r="Y55">
            <v>14.43</v>
          </cell>
          <cell r="AA55">
            <v>0.17680000000000001</v>
          </cell>
          <cell r="AC55">
            <v>5.7000000000000002E-2</v>
          </cell>
          <cell r="AE55">
            <v>75296.13</v>
          </cell>
          <cell r="AG55">
            <v>233550.1</v>
          </cell>
        </row>
        <row r="56">
          <cell r="A56" t="str">
            <v>08120</v>
          </cell>
          <cell r="G56" t="str">
            <v>1988</v>
          </cell>
          <cell r="I56">
            <v>1753587.31</v>
          </cell>
          <cell r="K56">
            <v>1836804.89</v>
          </cell>
          <cell r="M56">
            <v>32</v>
          </cell>
          <cell r="N56" t="str">
            <v>-</v>
          </cell>
          <cell r="O56" t="str">
            <v xml:space="preserve">L2  </v>
          </cell>
          <cell r="Q56">
            <v>0</v>
          </cell>
          <cell r="S56">
            <v>0</v>
          </cell>
          <cell r="U56">
            <v>1836804.89</v>
          </cell>
          <cell r="W56">
            <v>18.12</v>
          </cell>
          <cell r="Y56">
            <v>14.76</v>
          </cell>
          <cell r="AA56">
            <v>0.18540000000000001</v>
          </cell>
          <cell r="AC56">
            <v>5.5199999999999999E-2</v>
          </cell>
          <cell r="AE56">
            <v>101391.63</v>
          </cell>
          <cell r="AG56">
            <v>340543.63</v>
          </cell>
        </row>
        <row r="57">
          <cell r="A57" t="str">
            <v>08120</v>
          </cell>
          <cell r="G57" t="str">
            <v>1989</v>
          </cell>
          <cell r="I57">
            <v>1844038.48</v>
          </cell>
          <cell r="K57">
            <v>1931394.69</v>
          </cell>
          <cell r="M57">
            <v>32</v>
          </cell>
          <cell r="N57" t="str">
            <v>-</v>
          </cell>
          <cell r="O57" t="str">
            <v xml:space="preserve">L2  </v>
          </cell>
          <cell r="Q57">
            <v>0</v>
          </cell>
          <cell r="S57">
            <v>0</v>
          </cell>
          <cell r="U57">
            <v>1931394.69</v>
          </cell>
          <cell r="W57">
            <v>18.75</v>
          </cell>
          <cell r="Y57">
            <v>15.11</v>
          </cell>
          <cell r="AA57">
            <v>0.19409999999999999</v>
          </cell>
          <cell r="AC57">
            <v>5.33E-2</v>
          </cell>
          <cell r="AE57">
            <v>102943.34</v>
          </cell>
          <cell r="AG57">
            <v>374883.71</v>
          </cell>
        </row>
        <row r="58">
          <cell r="A58" t="str">
            <v>08120</v>
          </cell>
          <cell r="G58" t="str">
            <v>1990</v>
          </cell>
          <cell r="I58">
            <v>1667412.3</v>
          </cell>
          <cell r="K58">
            <v>1754401.49</v>
          </cell>
          <cell r="M58">
            <v>32</v>
          </cell>
          <cell r="N58" t="str">
            <v>-</v>
          </cell>
          <cell r="O58" t="str">
            <v xml:space="preserve">L2  </v>
          </cell>
          <cell r="Q58">
            <v>0</v>
          </cell>
          <cell r="S58">
            <v>0</v>
          </cell>
          <cell r="U58">
            <v>1754401.49</v>
          </cell>
          <cell r="W58">
            <v>19.43</v>
          </cell>
          <cell r="Y58">
            <v>15.48</v>
          </cell>
          <cell r="AA58">
            <v>0.20330000000000001</v>
          </cell>
          <cell r="AC58">
            <v>5.1499999999999997E-2</v>
          </cell>
          <cell r="AE58">
            <v>90351.679999999993</v>
          </cell>
          <cell r="AG58">
            <v>356669.82</v>
          </cell>
        </row>
        <row r="59">
          <cell r="A59" t="str">
            <v>08120</v>
          </cell>
          <cell r="G59" t="str">
            <v>1991</v>
          </cell>
          <cell r="I59">
            <v>1322965.18</v>
          </cell>
          <cell r="K59">
            <v>1366285.75</v>
          </cell>
          <cell r="M59">
            <v>32</v>
          </cell>
          <cell r="N59" t="str">
            <v>-</v>
          </cell>
          <cell r="O59" t="str">
            <v xml:space="preserve">L2  </v>
          </cell>
          <cell r="Q59">
            <v>0</v>
          </cell>
          <cell r="S59">
            <v>0</v>
          </cell>
          <cell r="U59">
            <v>1366285.75</v>
          </cell>
          <cell r="W59">
            <v>20.149999999999999</v>
          </cell>
          <cell r="Y59">
            <v>15.89</v>
          </cell>
          <cell r="AA59">
            <v>0.2114</v>
          </cell>
          <cell r="AC59">
            <v>4.9599999999999998E-2</v>
          </cell>
          <cell r="AE59">
            <v>67767.77</v>
          </cell>
          <cell r="AG59">
            <v>288832.81</v>
          </cell>
        </row>
        <row r="60">
          <cell r="A60" t="str">
            <v>08120</v>
          </cell>
          <cell r="G60" t="str">
            <v>1992</v>
          </cell>
          <cell r="I60">
            <v>1222245.46</v>
          </cell>
          <cell r="K60">
            <v>1253118.8600000001</v>
          </cell>
          <cell r="M60">
            <v>32</v>
          </cell>
          <cell r="N60" t="str">
            <v>-</v>
          </cell>
          <cell r="O60" t="str">
            <v xml:space="preserve">L2  </v>
          </cell>
          <cell r="Q60">
            <v>0</v>
          </cell>
          <cell r="S60">
            <v>0</v>
          </cell>
          <cell r="U60">
            <v>1253118.8600000001</v>
          </cell>
          <cell r="W60">
            <v>20.92</v>
          </cell>
          <cell r="Y60">
            <v>16.34</v>
          </cell>
          <cell r="AA60">
            <v>0.21890000000000001</v>
          </cell>
          <cell r="AC60">
            <v>4.7800000000000002E-2</v>
          </cell>
          <cell r="AE60">
            <v>59899.08</v>
          </cell>
          <cell r="AG60">
            <v>274307.71999999997</v>
          </cell>
        </row>
        <row r="61">
          <cell r="A61" t="str">
            <v>08120</v>
          </cell>
          <cell r="G61" t="str">
            <v>1993</v>
          </cell>
          <cell r="I61">
            <v>1158593.71</v>
          </cell>
          <cell r="K61">
            <v>1128966.07</v>
          </cell>
          <cell r="M61">
            <v>32</v>
          </cell>
          <cell r="N61" t="str">
            <v>-</v>
          </cell>
          <cell r="O61" t="str">
            <v xml:space="preserve">L2  </v>
          </cell>
          <cell r="Q61">
            <v>0</v>
          </cell>
          <cell r="S61">
            <v>0</v>
          </cell>
          <cell r="U61">
            <v>1128966.07</v>
          </cell>
          <cell r="W61">
            <v>21.71</v>
          </cell>
          <cell r="Y61">
            <v>16.82</v>
          </cell>
          <cell r="AA61">
            <v>0.22520000000000001</v>
          </cell>
          <cell r="AC61">
            <v>4.6100000000000002E-2</v>
          </cell>
          <cell r="AE61">
            <v>52045.34</v>
          </cell>
          <cell r="AG61">
            <v>254243.16</v>
          </cell>
        </row>
        <row r="62">
          <cell r="A62" t="str">
            <v>08120</v>
          </cell>
          <cell r="G62" t="str">
            <v>1994</v>
          </cell>
          <cell r="I62">
            <v>2033893.88</v>
          </cell>
          <cell r="K62">
            <v>2016090.31</v>
          </cell>
          <cell r="M62">
            <v>32</v>
          </cell>
          <cell r="N62" t="str">
            <v>-</v>
          </cell>
          <cell r="O62" t="str">
            <v xml:space="preserve">L2  </v>
          </cell>
          <cell r="Q62">
            <v>0</v>
          </cell>
          <cell r="S62">
            <v>0</v>
          </cell>
          <cell r="U62">
            <v>2016090.31</v>
          </cell>
          <cell r="W62">
            <v>22.54</v>
          </cell>
          <cell r="Y62">
            <v>17.350000000000001</v>
          </cell>
          <cell r="AA62">
            <v>0.2303</v>
          </cell>
          <cell r="AC62">
            <v>4.4400000000000002E-2</v>
          </cell>
          <cell r="AE62">
            <v>89514.41</v>
          </cell>
          <cell r="AG62">
            <v>464305.6</v>
          </cell>
        </row>
        <row r="63">
          <cell r="A63" t="str">
            <v>08120</v>
          </cell>
          <cell r="G63" t="str">
            <v>1995</v>
          </cell>
          <cell r="I63">
            <v>1550495.37</v>
          </cell>
          <cell r="K63">
            <v>1534486.32</v>
          </cell>
          <cell r="M63">
            <v>32</v>
          </cell>
          <cell r="N63" t="str">
            <v>-</v>
          </cell>
          <cell r="O63" t="str">
            <v xml:space="preserve">L2  </v>
          </cell>
          <cell r="Q63">
            <v>0</v>
          </cell>
          <cell r="S63">
            <v>0</v>
          </cell>
          <cell r="U63">
            <v>1534486.32</v>
          </cell>
          <cell r="W63">
            <v>23.38</v>
          </cell>
          <cell r="Y63">
            <v>17.920000000000002</v>
          </cell>
          <cell r="AA63">
            <v>0.23350000000000001</v>
          </cell>
          <cell r="AC63">
            <v>4.2799999999999998E-2</v>
          </cell>
          <cell r="AE63">
            <v>65676.009999999995</v>
          </cell>
          <cell r="AG63">
            <v>358302.56</v>
          </cell>
        </row>
        <row r="64">
          <cell r="A64" t="str">
            <v>08120</v>
          </cell>
          <cell r="G64" t="str">
            <v>1996</v>
          </cell>
          <cell r="I64">
            <v>1580814.09</v>
          </cell>
          <cell r="K64">
            <v>1554780.66</v>
          </cell>
          <cell r="M64">
            <v>32</v>
          </cell>
          <cell r="N64" t="str">
            <v>-</v>
          </cell>
          <cell r="O64" t="str">
            <v xml:space="preserve">L2  </v>
          </cell>
          <cell r="Q64">
            <v>0</v>
          </cell>
          <cell r="S64">
            <v>0</v>
          </cell>
          <cell r="U64">
            <v>1554780.66</v>
          </cell>
          <cell r="W64">
            <v>24.24</v>
          </cell>
          <cell r="Y64">
            <v>18.54</v>
          </cell>
          <cell r="AA64">
            <v>0.2351</v>
          </cell>
          <cell r="AC64">
            <v>4.1300000000000003E-2</v>
          </cell>
          <cell r="AE64">
            <v>64212.44</v>
          </cell>
          <cell r="AG64">
            <v>365528.93</v>
          </cell>
        </row>
        <row r="65">
          <cell r="A65" t="str">
            <v>08120</v>
          </cell>
          <cell r="G65" t="str">
            <v>1997</v>
          </cell>
          <cell r="I65">
            <v>450744.63</v>
          </cell>
          <cell r="K65">
            <v>441478.42</v>
          </cell>
          <cell r="M65">
            <v>32</v>
          </cell>
          <cell r="N65" t="str">
            <v>-</v>
          </cell>
          <cell r="O65" t="str">
            <v xml:space="preserve">L2  </v>
          </cell>
          <cell r="Q65">
            <v>0</v>
          </cell>
          <cell r="S65">
            <v>0</v>
          </cell>
          <cell r="U65">
            <v>441478.42</v>
          </cell>
          <cell r="W65">
            <v>25.13</v>
          </cell>
          <cell r="Y65">
            <v>19.2</v>
          </cell>
          <cell r="AA65">
            <v>0.23599999999999999</v>
          </cell>
          <cell r="AC65">
            <v>3.9800000000000002E-2</v>
          </cell>
          <cell r="AE65">
            <v>17570.84</v>
          </cell>
          <cell r="AG65">
            <v>104188.91</v>
          </cell>
        </row>
        <row r="66">
          <cell r="A66" t="str">
            <v>08120</v>
          </cell>
          <cell r="G66" t="str">
            <v>1998</v>
          </cell>
          <cell r="I66">
            <v>2589195.06</v>
          </cell>
          <cell r="K66">
            <v>2574602.44</v>
          </cell>
          <cell r="M66">
            <v>32</v>
          </cell>
          <cell r="N66" t="str">
            <v>-</v>
          </cell>
          <cell r="O66" t="str">
            <v xml:space="preserve">L2  </v>
          </cell>
          <cell r="Q66">
            <v>0</v>
          </cell>
          <cell r="S66">
            <v>0</v>
          </cell>
          <cell r="U66">
            <v>2574602.44</v>
          </cell>
          <cell r="W66">
            <v>26.03</v>
          </cell>
          <cell r="Y66">
            <v>19.91</v>
          </cell>
          <cell r="AA66">
            <v>0.2351</v>
          </cell>
          <cell r="AC66">
            <v>3.8399999999999997E-2</v>
          </cell>
          <cell r="AE66">
            <v>98864.73</v>
          </cell>
          <cell r="AG66">
            <v>605289.03</v>
          </cell>
        </row>
        <row r="67">
          <cell r="A67" t="str">
            <v>08120</v>
          </cell>
          <cell r="G67" t="str">
            <v>1999</v>
          </cell>
          <cell r="I67">
            <v>1105615.03</v>
          </cell>
          <cell r="K67">
            <v>1156277.03</v>
          </cell>
          <cell r="M67">
            <v>32</v>
          </cell>
          <cell r="N67" t="str">
            <v>-</v>
          </cell>
          <cell r="O67" t="str">
            <v xml:space="preserve">L2  </v>
          </cell>
          <cell r="Q67">
            <v>0</v>
          </cell>
          <cell r="S67">
            <v>0</v>
          </cell>
          <cell r="U67">
            <v>1156277.03</v>
          </cell>
          <cell r="W67">
            <v>26.96</v>
          </cell>
          <cell r="Y67">
            <v>20.66</v>
          </cell>
          <cell r="AA67">
            <v>0.23369999999999999</v>
          </cell>
          <cell r="AC67">
            <v>3.7100000000000001E-2</v>
          </cell>
          <cell r="AE67">
            <v>42897.88</v>
          </cell>
          <cell r="AG67">
            <v>270221.94</v>
          </cell>
        </row>
        <row r="68">
          <cell r="A68" t="str">
            <v>08120</v>
          </cell>
          <cell r="G68" t="str">
            <v>2000</v>
          </cell>
          <cell r="I68">
            <v>849027.98</v>
          </cell>
          <cell r="K68">
            <v>907793.6</v>
          </cell>
          <cell r="M68">
            <v>32</v>
          </cell>
          <cell r="N68" t="str">
            <v>-</v>
          </cell>
          <cell r="O68" t="str">
            <v xml:space="preserve">L2  </v>
          </cell>
          <cell r="Q68">
            <v>0</v>
          </cell>
          <cell r="S68">
            <v>0</v>
          </cell>
          <cell r="U68">
            <v>907793.6</v>
          </cell>
          <cell r="W68">
            <v>27.9</v>
          </cell>
          <cell r="Y68">
            <v>21.44</v>
          </cell>
          <cell r="AA68">
            <v>0.23150000000000001</v>
          </cell>
          <cell r="AC68">
            <v>3.5799999999999998E-2</v>
          </cell>
          <cell r="AE68">
            <v>32499.01</v>
          </cell>
          <cell r="AG68">
            <v>210154.22</v>
          </cell>
        </row>
        <row r="69">
          <cell r="A69" t="str">
            <v>08120</v>
          </cell>
          <cell r="G69" t="str">
            <v>2001</v>
          </cell>
          <cell r="I69">
            <v>30727.03</v>
          </cell>
          <cell r="K69">
            <v>34975.550000000003</v>
          </cell>
          <cell r="M69">
            <v>32</v>
          </cell>
          <cell r="N69" t="str">
            <v>-</v>
          </cell>
          <cell r="O69" t="str">
            <v xml:space="preserve">L2  </v>
          </cell>
          <cell r="Q69">
            <v>0</v>
          </cell>
          <cell r="S69">
            <v>0</v>
          </cell>
          <cell r="U69">
            <v>34975.550000000003</v>
          </cell>
          <cell r="W69">
            <v>28.87</v>
          </cell>
          <cell r="Y69">
            <v>22.26</v>
          </cell>
          <cell r="AA69">
            <v>0.22900000000000001</v>
          </cell>
          <cell r="AC69">
            <v>3.4599999999999999E-2</v>
          </cell>
          <cell r="AE69">
            <v>1210.1500000000001</v>
          </cell>
          <cell r="AG69">
            <v>8009.4</v>
          </cell>
        </row>
        <row r="70">
          <cell r="A70" t="str">
            <v>Total 08120</v>
          </cell>
          <cell r="E70" t="str">
            <v>Total Crossties - Wood - Density Class II</v>
          </cell>
          <cell r="I70">
            <v>27530516.520000003</v>
          </cell>
          <cell r="K70">
            <v>29349238.120000008</v>
          </cell>
          <cell r="S70">
            <v>0</v>
          </cell>
          <cell r="U70">
            <v>29349238.120000008</v>
          </cell>
          <cell r="Y70">
            <v>15.54</v>
          </cell>
          <cell r="AA70">
            <v>0.1966</v>
          </cell>
          <cell r="AC70">
            <v>5.1700000000000003E-2</v>
          </cell>
          <cell r="AE70">
            <v>1517449.93</v>
          </cell>
          <cell r="AG70">
            <v>5770482.2500000009</v>
          </cell>
        </row>
        <row r="72">
          <cell r="A72" t="str">
            <v>08140</v>
          </cell>
          <cell r="C72">
            <v>8.14</v>
          </cell>
          <cell r="E72" t="str">
            <v>Crossties - Wood - Density Class IV</v>
          </cell>
          <cell r="G72" t="str">
            <v>1975</v>
          </cell>
          <cell r="I72">
            <v>25954.240000000002</v>
          </cell>
          <cell r="K72">
            <v>38630.01</v>
          </cell>
          <cell r="M72">
            <v>40</v>
          </cell>
          <cell r="N72" t="str">
            <v>-</v>
          </cell>
          <cell r="O72" t="str">
            <v xml:space="preserve">S2  </v>
          </cell>
          <cell r="Q72">
            <v>0</v>
          </cell>
          <cell r="S72">
            <v>0</v>
          </cell>
          <cell r="U72">
            <v>38630.01</v>
          </cell>
          <cell r="W72">
            <v>15.29</v>
          </cell>
          <cell r="Y72">
            <v>11.6</v>
          </cell>
          <cell r="AA72">
            <v>0.24129999999999999</v>
          </cell>
          <cell r="AC72">
            <v>6.54E-2</v>
          </cell>
          <cell r="AE72">
            <v>2526.4</v>
          </cell>
          <cell r="AG72">
            <v>9321.42</v>
          </cell>
        </row>
        <row r="73">
          <cell r="A73" t="str">
            <v>08140</v>
          </cell>
          <cell r="G73" t="str">
            <v>1976</v>
          </cell>
          <cell r="I73">
            <v>139050.26999999999</v>
          </cell>
          <cell r="K73">
            <v>205278.5</v>
          </cell>
          <cell r="M73">
            <v>40</v>
          </cell>
          <cell r="N73" t="str">
            <v>-</v>
          </cell>
          <cell r="O73" t="str">
            <v xml:space="preserve">S2  </v>
          </cell>
          <cell r="Q73">
            <v>0</v>
          </cell>
          <cell r="S73">
            <v>0</v>
          </cell>
          <cell r="U73">
            <v>205278.5</v>
          </cell>
          <cell r="W73">
            <v>15.87</v>
          </cell>
          <cell r="Y73">
            <v>12.06</v>
          </cell>
          <cell r="AA73">
            <v>0.24010000000000001</v>
          </cell>
          <cell r="AC73">
            <v>6.3E-2</v>
          </cell>
          <cell r="AE73">
            <v>12932.55</v>
          </cell>
          <cell r="AG73">
            <v>49287.37</v>
          </cell>
        </row>
        <row r="74">
          <cell r="A74" t="str">
            <v>08140</v>
          </cell>
          <cell r="G74" t="str">
            <v>1977</v>
          </cell>
          <cell r="I74">
            <v>430624.44</v>
          </cell>
          <cell r="K74">
            <v>613439.84</v>
          </cell>
          <cell r="M74">
            <v>40</v>
          </cell>
          <cell r="N74" t="str">
            <v>-</v>
          </cell>
          <cell r="O74" t="str">
            <v xml:space="preserve">S2  </v>
          </cell>
          <cell r="Q74">
            <v>0</v>
          </cell>
          <cell r="S74">
            <v>0</v>
          </cell>
          <cell r="U74">
            <v>613439.84</v>
          </cell>
          <cell r="W74">
            <v>16.47</v>
          </cell>
          <cell r="Y74">
            <v>12.52</v>
          </cell>
          <cell r="AA74">
            <v>0.23980000000000001</v>
          </cell>
          <cell r="AC74">
            <v>6.0699999999999997E-2</v>
          </cell>
          <cell r="AE74">
            <v>37235.800000000003</v>
          </cell>
          <cell r="AG74">
            <v>147102.87</v>
          </cell>
        </row>
        <row r="75">
          <cell r="A75" t="str">
            <v>08140</v>
          </cell>
          <cell r="G75" t="str">
            <v>1978</v>
          </cell>
          <cell r="I75">
            <v>1802160.19</v>
          </cell>
          <cell r="K75">
            <v>2431676.34</v>
          </cell>
          <cell r="M75">
            <v>40</v>
          </cell>
          <cell r="N75" t="str">
            <v>-</v>
          </cell>
          <cell r="O75" t="str">
            <v xml:space="preserve">S2  </v>
          </cell>
          <cell r="Q75">
            <v>0</v>
          </cell>
          <cell r="S75">
            <v>0</v>
          </cell>
          <cell r="U75">
            <v>2431676.34</v>
          </cell>
          <cell r="W75">
            <v>17.09</v>
          </cell>
          <cell r="Y75">
            <v>13</v>
          </cell>
          <cell r="AA75">
            <v>0.23930000000000001</v>
          </cell>
          <cell r="AC75">
            <v>5.8500000000000003E-2</v>
          </cell>
          <cell r="AE75">
            <v>142253.07</v>
          </cell>
          <cell r="AG75">
            <v>581900.15</v>
          </cell>
        </row>
        <row r="76">
          <cell r="A76" t="str">
            <v>08140</v>
          </cell>
          <cell r="G76" t="str">
            <v>1979</v>
          </cell>
          <cell r="I76">
            <v>2916838.01</v>
          </cell>
          <cell r="K76">
            <v>3655567.29</v>
          </cell>
          <cell r="M76">
            <v>40</v>
          </cell>
          <cell r="N76" t="str">
            <v>-</v>
          </cell>
          <cell r="O76" t="str">
            <v xml:space="preserve">S2  </v>
          </cell>
          <cell r="Q76">
            <v>0</v>
          </cell>
          <cell r="S76">
            <v>0</v>
          </cell>
          <cell r="U76">
            <v>3655567.29</v>
          </cell>
          <cell r="W76">
            <v>17.72</v>
          </cell>
          <cell r="Y76">
            <v>13.5</v>
          </cell>
          <cell r="AA76">
            <v>0.23810000000000001</v>
          </cell>
          <cell r="AC76">
            <v>5.6399999999999999E-2</v>
          </cell>
          <cell r="AE76">
            <v>206174</v>
          </cell>
          <cell r="AG76">
            <v>870390.57</v>
          </cell>
        </row>
        <row r="77">
          <cell r="A77" t="str">
            <v>08140</v>
          </cell>
          <cell r="G77" t="str">
            <v>1980</v>
          </cell>
          <cell r="I77">
            <v>1211704.3899999999</v>
          </cell>
          <cell r="K77">
            <v>1394454.79</v>
          </cell>
          <cell r="M77">
            <v>40</v>
          </cell>
          <cell r="N77" t="str">
            <v>-</v>
          </cell>
          <cell r="O77" t="str">
            <v xml:space="preserve">S2  </v>
          </cell>
          <cell r="Q77">
            <v>0</v>
          </cell>
          <cell r="S77">
            <v>0</v>
          </cell>
          <cell r="U77">
            <v>1394454.79</v>
          </cell>
          <cell r="W77">
            <v>18.39</v>
          </cell>
          <cell r="Y77">
            <v>14.02</v>
          </cell>
          <cell r="AA77">
            <v>0.23760000000000001</v>
          </cell>
          <cell r="AC77">
            <v>5.4399999999999997E-2</v>
          </cell>
          <cell r="AE77">
            <v>75858.34</v>
          </cell>
          <cell r="AG77">
            <v>331322.46000000002</v>
          </cell>
        </row>
        <row r="78">
          <cell r="A78" t="str">
            <v>08140</v>
          </cell>
          <cell r="G78" t="str">
            <v>1981</v>
          </cell>
          <cell r="I78">
            <v>2611467.5499999998</v>
          </cell>
          <cell r="K78">
            <v>2893007.46</v>
          </cell>
          <cell r="M78">
            <v>40</v>
          </cell>
          <cell r="N78" t="str">
            <v>-</v>
          </cell>
          <cell r="O78" t="str">
            <v xml:space="preserve">S2  </v>
          </cell>
          <cell r="Q78">
            <v>0</v>
          </cell>
          <cell r="S78">
            <v>0</v>
          </cell>
          <cell r="U78">
            <v>2893007.46</v>
          </cell>
          <cell r="W78">
            <v>19.07</v>
          </cell>
          <cell r="Y78">
            <v>14.55</v>
          </cell>
          <cell r="AA78">
            <v>0.23699999999999999</v>
          </cell>
          <cell r="AC78">
            <v>5.2400000000000002E-2</v>
          </cell>
          <cell r="AE78">
            <v>151593.59</v>
          </cell>
          <cell r="AG78">
            <v>685642.77</v>
          </cell>
        </row>
        <row r="79">
          <cell r="A79" t="str">
            <v>08140</v>
          </cell>
          <cell r="G79" t="str">
            <v>1982</v>
          </cell>
          <cell r="I79">
            <v>3024837.34</v>
          </cell>
          <cell r="K79">
            <v>3280918.96</v>
          </cell>
          <cell r="M79">
            <v>40</v>
          </cell>
          <cell r="N79" t="str">
            <v>-</v>
          </cell>
          <cell r="O79" t="str">
            <v xml:space="preserve">S2  </v>
          </cell>
          <cell r="Q79">
            <v>0</v>
          </cell>
          <cell r="S79">
            <v>0</v>
          </cell>
          <cell r="U79">
            <v>3280918.96</v>
          </cell>
          <cell r="W79">
            <v>19.78</v>
          </cell>
          <cell r="Y79">
            <v>15.1</v>
          </cell>
          <cell r="AA79">
            <v>0.2366</v>
          </cell>
          <cell r="AC79">
            <v>5.0599999999999999E-2</v>
          </cell>
          <cell r="AE79">
            <v>166014.5</v>
          </cell>
          <cell r="AG79">
            <v>776265.43</v>
          </cell>
        </row>
        <row r="80">
          <cell r="A80" t="str">
            <v>08140</v>
          </cell>
          <cell r="G80" t="str">
            <v>1983</v>
          </cell>
          <cell r="I80">
            <v>2504157.6</v>
          </cell>
          <cell r="K80">
            <v>2645508.4500000002</v>
          </cell>
          <cell r="M80">
            <v>40</v>
          </cell>
          <cell r="N80" t="str">
            <v>-</v>
          </cell>
          <cell r="O80" t="str">
            <v xml:space="preserve">S2  </v>
          </cell>
          <cell r="Q80">
            <v>0</v>
          </cell>
          <cell r="S80">
            <v>0</v>
          </cell>
          <cell r="U80">
            <v>2645508.4500000002</v>
          </cell>
          <cell r="W80">
            <v>20.51</v>
          </cell>
          <cell r="Y80">
            <v>15.67</v>
          </cell>
          <cell r="AA80">
            <v>0.23599999999999999</v>
          </cell>
          <cell r="AC80">
            <v>4.8800000000000003E-2</v>
          </cell>
          <cell r="AE80">
            <v>129100.81</v>
          </cell>
          <cell r="AG80">
            <v>624339.99</v>
          </cell>
        </row>
        <row r="81">
          <cell r="A81" t="str">
            <v>08140</v>
          </cell>
          <cell r="G81" t="str">
            <v>1984</v>
          </cell>
          <cell r="I81">
            <v>3029002.47</v>
          </cell>
          <cell r="K81">
            <v>3080475.29</v>
          </cell>
          <cell r="M81">
            <v>40</v>
          </cell>
          <cell r="N81" t="str">
            <v>-</v>
          </cell>
          <cell r="O81" t="str">
            <v xml:space="preserve">S2  </v>
          </cell>
          <cell r="Q81">
            <v>0</v>
          </cell>
          <cell r="S81">
            <v>0</v>
          </cell>
          <cell r="U81">
            <v>3080475.29</v>
          </cell>
          <cell r="W81">
            <v>21.26</v>
          </cell>
          <cell r="Y81">
            <v>16.260000000000002</v>
          </cell>
          <cell r="AA81">
            <v>0.23519999999999999</v>
          </cell>
          <cell r="AC81">
            <v>4.7E-2</v>
          </cell>
          <cell r="AE81">
            <v>144782.34</v>
          </cell>
          <cell r="AG81">
            <v>724527.79</v>
          </cell>
        </row>
        <row r="82">
          <cell r="A82" t="str">
            <v>08140</v>
          </cell>
          <cell r="G82" t="str">
            <v>1985</v>
          </cell>
          <cell r="I82">
            <v>3716244.29</v>
          </cell>
          <cell r="K82">
            <v>3857541.99</v>
          </cell>
          <cell r="M82">
            <v>40</v>
          </cell>
          <cell r="N82" t="str">
            <v>-</v>
          </cell>
          <cell r="O82" t="str">
            <v xml:space="preserve">S2  </v>
          </cell>
          <cell r="Q82">
            <v>0</v>
          </cell>
          <cell r="S82">
            <v>0</v>
          </cell>
          <cell r="U82">
            <v>3857541.99</v>
          </cell>
          <cell r="W82">
            <v>22.03</v>
          </cell>
          <cell r="Y82">
            <v>16.88</v>
          </cell>
          <cell r="AA82">
            <v>0.23380000000000001</v>
          </cell>
          <cell r="AC82">
            <v>4.5400000000000003E-2</v>
          </cell>
          <cell r="AE82">
            <v>175132.41</v>
          </cell>
          <cell r="AG82">
            <v>901893.32</v>
          </cell>
        </row>
        <row r="83">
          <cell r="A83" t="str">
            <v>08140</v>
          </cell>
          <cell r="G83" t="str">
            <v>1986</v>
          </cell>
          <cell r="I83">
            <v>5331576.38</v>
          </cell>
          <cell r="K83">
            <v>5668416.3600000003</v>
          </cell>
          <cell r="M83">
            <v>40</v>
          </cell>
          <cell r="N83" t="str">
            <v>-</v>
          </cell>
          <cell r="O83" t="str">
            <v xml:space="preserve">S2  </v>
          </cell>
          <cell r="Q83">
            <v>0</v>
          </cell>
          <cell r="S83">
            <v>0</v>
          </cell>
          <cell r="U83">
            <v>5668416.3600000003</v>
          </cell>
          <cell r="W83">
            <v>22.83</v>
          </cell>
          <cell r="Y83">
            <v>17.510000000000002</v>
          </cell>
          <cell r="AA83">
            <v>0.23300000000000001</v>
          </cell>
          <cell r="AC83">
            <v>4.3799999999999999E-2</v>
          </cell>
          <cell r="AE83">
            <v>248276.64</v>
          </cell>
          <cell r="AG83">
            <v>1320741.01</v>
          </cell>
        </row>
        <row r="84">
          <cell r="A84" t="str">
            <v>08140</v>
          </cell>
          <cell r="G84" t="str">
            <v>1987</v>
          </cell>
          <cell r="I84">
            <v>4648168.54</v>
          </cell>
          <cell r="K84">
            <v>4987296.82</v>
          </cell>
          <cell r="M84">
            <v>40</v>
          </cell>
          <cell r="N84" t="str">
            <v>-</v>
          </cell>
          <cell r="O84" t="str">
            <v xml:space="preserve">S2  </v>
          </cell>
          <cell r="Q84">
            <v>0</v>
          </cell>
          <cell r="S84">
            <v>0</v>
          </cell>
          <cell r="U84">
            <v>4987296.82</v>
          </cell>
          <cell r="W84">
            <v>23.65</v>
          </cell>
          <cell r="Y84">
            <v>18.16</v>
          </cell>
          <cell r="AA84">
            <v>0.2321</v>
          </cell>
          <cell r="AC84">
            <v>4.2299999999999997E-2</v>
          </cell>
          <cell r="AE84">
            <v>210962.66</v>
          </cell>
          <cell r="AG84">
            <v>1157551.5900000001</v>
          </cell>
        </row>
        <row r="85">
          <cell r="A85" t="str">
            <v>08140</v>
          </cell>
          <cell r="G85" t="str">
            <v>1988</v>
          </cell>
          <cell r="I85">
            <v>6575938.0999999996</v>
          </cell>
          <cell r="K85">
            <v>7033603.4199999999</v>
          </cell>
          <cell r="M85">
            <v>40</v>
          </cell>
          <cell r="N85" t="str">
            <v>-</v>
          </cell>
          <cell r="O85" t="str">
            <v xml:space="preserve">S2  </v>
          </cell>
          <cell r="Q85">
            <v>0</v>
          </cell>
          <cell r="S85">
            <v>0</v>
          </cell>
          <cell r="U85">
            <v>7033603.4199999999</v>
          </cell>
          <cell r="W85">
            <v>24.49</v>
          </cell>
          <cell r="Y85">
            <v>18.84</v>
          </cell>
          <cell r="AA85">
            <v>0.23069999999999999</v>
          </cell>
          <cell r="AC85">
            <v>4.0800000000000003E-2</v>
          </cell>
          <cell r="AE85">
            <v>286971.02</v>
          </cell>
          <cell r="AG85">
            <v>1622652.31</v>
          </cell>
        </row>
        <row r="86">
          <cell r="A86" t="str">
            <v>08140</v>
          </cell>
          <cell r="G86" t="str">
            <v>1989</v>
          </cell>
          <cell r="I86">
            <v>6915129.2800000003</v>
          </cell>
          <cell r="K86">
            <v>7492886.2800000003</v>
          </cell>
          <cell r="M86">
            <v>40</v>
          </cell>
          <cell r="N86" t="str">
            <v>-</v>
          </cell>
          <cell r="O86" t="str">
            <v xml:space="preserve">S2  </v>
          </cell>
          <cell r="Q86">
            <v>0</v>
          </cell>
          <cell r="S86">
            <v>0</v>
          </cell>
          <cell r="U86">
            <v>7492886.2800000003</v>
          </cell>
          <cell r="W86">
            <v>25.36</v>
          </cell>
          <cell r="Y86">
            <v>19.54</v>
          </cell>
          <cell r="AA86">
            <v>0.22950000000000001</v>
          </cell>
          <cell r="AC86">
            <v>3.9399999999999998E-2</v>
          </cell>
          <cell r="AE86">
            <v>295219.71999999997</v>
          </cell>
          <cell r="AG86">
            <v>1719617.4</v>
          </cell>
        </row>
        <row r="87">
          <cell r="A87" t="str">
            <v>08140</v>
          </cell>
          <cell r="G87" t="str">
            <v>1990</v>
          </cell>
          <cell r="I87">
            <v>6252782.5199999996</v>
          </cell>
          <cell r="K87">
            <v>6888390.8700000001</v>
          </cell>
          <cell r="M87">
            <v>40</v>
          </cell>
          <cell r="N87" t="str">
            <v>-</v>
          </cell>
          <cell r="O87" t="str">
            <v xml:space="preserve">S2  </v>
          </cell>
          <cell r="Q87">
            <v>0</v>
          </cell>
          <cell r="S87">
            <v>0</v>
          </cell>
          <cell r="U87">
            <v>6888390.8700000001</v>
          </cell>
          <cell r="W87">
            <v>26.24</v>
          </cell>
          <cell r="Y87">
            <v>20.260000000000002</v>
          </cell>
          <cell r="AA87">
            <v>0.22789999999999999</v>
          </cell>
          <cell r="AC87">
            <v>3.8100000000000002E-2</v>
          </cell>
          <cell r="AE87">
            <v>262447.69</v>
          </cell>
          <cell r="AG87">
            <v>1569864.28</v>
          </cell>
        </row>
        <row r="88">
          <cell r="A88" t="str">
            <v>08140</v>
          </cell>
          <cell r="G88" t="str">
            <v>1991</v>
          </cell>
          <cell r="I88">
            <v>4961108.6500000004</v>
          </cell>
          <cell r="K88">
            <v>5419587</v>
          </cell>
          <cell r="M88">
            <v>40</v>
          </cell>
          <cell r="N88" t="str">
            <v>-</v>
          </cell>
          <cell r="O88" t="str">
            <v xml:space="preserve">S2  </v>
          </cell>
          <cell r="Q88">
            <v>0</v>
          </cell>
          <cell r="S88">
            <v>0</v>
          </cell>
          <cell r="U88">
            <v>5419587</v>
          </cell>
          <cell r="W88">
            <v>27.14</v>
          </cell>
          <cell r="Y88">
            <v>21.01</v>
          </cell>
          <cell r="AA88">
            <v>0.22589999999999999</v>
          </cell>
          <cell r="AC88">
            <v>3.6799999999999999E-2</v>
          </cell>
          <cell r="AE88">
            <v>199440.8</v>
          </cell>
          <cell r="AG88">
            <v>1224284.7</v>
          </cell>
        </row>
        <row r="89">
          <cell r="A89" t="str">
            <v>08140</v>
          </cell>
          <cell r="G89" t="str">
            <v>1992</v>
          </cell>
          <cell r="I89">
            <v>4583410.5199999996</v>
          </cell>
          <cell r="K89">
            <v>5008679.1100000003</v>
          </cell>
          <cell r="M89">
            <v>40</v>
          </cell>
          <cell r="N89" t="str">
            <v>-</v>
          </cell>
          <cell r="O89" t="str">
            <v xml:space="preserve">S2  </v>
          </cell>
          <cell r="Q89">
            <v>0</v>
          </cell>
          <cell r="S89">
            <v>0</v>
          </cell>
          <cell r="U89">
            <v>5008679.1100000003</v>
          </cell>
          <cell r="W89">
            <v>28.06</v>
          </cell>
          <cell r="Y89">
            <v>21.77</v>
          </cell>
          <cell r="AA89">
            <v>0.22420000000000001</v>
          </cell>
          <cell r="AC89">
            <v>3.56E-2</v>
          </cell>
          <cell r="AE89">
            <v>178308.98</v>
          </cell>
          <cell r="AG89">
            <v>1122945.8600000001</v>
          </cell>
        </row>
        <row r="90">
          <cell r="A90" t="str">
            <v>08140</v>
          </cell>
          <cell r="G90" t="str">
            <v>1993</v>
          </cell>
          <cell r="I90">
            <v>4344716.99</v>
          </cell>
          <cell r="K90">
            <v>4542745.8</v>
          </cell>
          <cell r="M90">
            <v>40</v>
          </cell>
          <cell r="N90" t="str">
            <v>-</v>
          </cell>
          <cell r="O90" t="str">
            <v xml:space="preserve">S2  </v>
          </cell>
          <cell r="Q90">
            <v>0</v>
          </cell>
          <cell r="S90">
            <v>0</v>
          </cell>
          <cell r="U90">
            <v>4542745.8</v>
          </cell>
          <cell r="W90">
            <v>29</v>
          </cell>
          <cell r="Y90">
            <v>22.56</v>
          </cell>
          <cell r="AA90">
            <v>0.22209999999999999</v>
          </cell>
          <cell r="AC90">
            <v>3.4500000000000003E-2</v>
          </cell>
          <cell r="AE90">
            <v>156724.73000000001</v>
          </cell>
          <cell r="AG90">
            <v>1008943.84</v>
          </cell>
        </row>
        <row r="91">
          <cell r="A91" t="str">
            <v>08140</v>
          </cell>
          <cell r="G91" t="str">
            <v>1994</v>
          </cell>
          <cell r="I91">
            <v>7627085.4900000002</v>
          </cell>
          <cell r="K91">
            <v>8150294.8099999996</v>
          </cell>
          <cell r="M91">
            <v>40</v>
          </cell>
          <cell r="N91" t="str">
            <v>-</v>
          </cell>
          <cell r="O91" t="str">
            <v xml:space="preserve">S2  </v>
          </cell>
          <cell r="Q91">
            <v>0</v>
          </cell>
          <cell r="S91">
            <v>0</v>
          </cell>
          <cell r="U91">
            <v>8150294.8099999996</v>
          </cell>
          <cell r="W91">
            <v>29.95</v>
          </cell>
          <cell r="Y91">
            <v>23.38</v>
          </cell>
          <cell r="AA91">
            <v>0.21940000000000001</v>
          </cell>
          <cell r="AC91">
            <v>3.3399999999999999E-2</v>
          </cell>
          <cell r="AE91">
            <v>272219.84999999998</v>
          </cell>
          <cell r="AG91">
            <v>1788174.68</v>
          </cell>
        </row>
        <row r="92">
          <cell r="A92" t="str">
            <v>08140</v>
          </cell>
          <cell r="G92" t="str">
            <v>1995</v>
          </cell>
          <cell r="I92">
            <v>5814345.0099999998</v>
          </cell>
          <cell r="K92">
            <v>6219280.0899999999</v>
          </cell>
          <cell r="M92">
            <v>40</v>
          </cell>
          <cell r="N92" t="str">
            <v>-</v>
          </cell>
          <cell r="O92" t="str">
            <v xml:space="preserve">S2  </v>
          </cell>
          <cell r="Q92">
            <v>0</v>
          </cell>
          <cell r="S92">
            <v>0</v>
          </cell>
          <cell r="U92">
            <v>6219280.0899999999</v>
          </cell>
          <cell r="W92">
            <v>30.91</v>
          </cell>
          <cell r="Y92">
            <v>24.21</v>
          </cell>
          <cell r="AA92">
            <v>0.21679999999999999</v>
          </cell>
          <cell r="AC92">
            <v>3.2399999999999998E-2</v>
          </cell>
          <cell r="AE92">
            <v>201504.67</v>
          </cell>
          <cell r="AG92">
            <v>1348339.92</v>
          </cell>
        </row>
        <row r="93">
          <cell r="A93" t="str">
            <v>08140</v>
          </cell>
          <cell r="G93" t="str">
            <v>1996</v>
          </cell>
          <cell r="I93">
            <v>5928039.9500000002</v>
          </cell>
          <cell r="K93">
            <v>6307108.4199999999</v>
          </cell>
          <cell r="M93">
            <v>40</v>
          </cell>
          <cell r="N93" t="str">
            <v>-</v>
          </cell>
          <cell r="O93" t="str">
            <v xml:space="preserve">S2  </v>
          </cell>
          <cell r="Q93">
            <v>0</v>
          </cell>
          <cell r="S93">
            <v>0</v>
          </cell>
          <cell r="U93">
            <v>6307108.4199999999</v>
          </cell>
          <cell r="W93">
            <v>31.88</v>
          </cell>
          <cell r="Y93">
            <v>25.07</v>
          </cell>
          <cell r="AA93">
            <v>0.21360000000000001</v>
          </cell>
          <cell r="AC93">
            <v>3.1399999999999997E-2</v>
          </cell>
          <cell r="AE93">
            <v>198043.2</v>
          </cell>
          <cell r="AG93">
            <v>1347198.36</v>
          </cell>
        </row>
        <row r="94">
          <cell r="A94" t="str">
            <v>08140</v>
          </cell>
          <cell r="G94" t="str">
            <v>1997</v>
          </cell>
          <cell r="I94">
            <v>1690288.69</v>
          </cell>
          <cell r="K94">
            <v>1789363.35</v>
          </cell>
          <cell r="M94">
            <v>40</v>
          </cell>
          <cell r="N94" t="str">
            <v>-</v>
          </cell>
          <cell r="O94" t="str">
            <v xml:space="preserve">S2  </v>
          </cell>
          <cell r="Q94">
            <v>0</v>
          </cell>
          <cell r="S94">
            <v>0</v>
          </cell>
          <cell r="U94">
            <v>1789363.35</v>
          </cell>
          <cell r="W94">
            <v>32.86</v>
          </cell>
          <cell r="Y94">
            <v>25.94</v>
          </cell>
          <cell r="AA94">
            <v>0.21060000000000001</v>
          </cell>
          <cell r="AC94">
            <v>3.04E-2</v>
          </cell>
          <cell r="AE94">
            <v>54396.65</v>
          </cell>
          <cell r="AG94">
            <v>376839.92</v>
          </cell>
        </row>
        <row r="95">
          <cell r="A95" t="str">
            <v>08140</v>
          </cell>
          <cell r="G95" t="str">
            <v>1998</v>
          </cell>
          <cell r="I95">
            <v>9709460.3499999996</v>
          </cell>
          <cell r="K95">
            <v>10412139.869999999</v>
          </cell>
          <cell r="M95">
            <v>40</v>
          </cell>
          <cell r="N95" t="str">
            <v>-</v>
          </cell>
          <cell r="O95" t="str">
            <v xml:space="preserve">S2  </v>
          </cell>
          <cell r="Q95">
            <v>0</v>
          </cell>
          <cell r="S95">
            <v>0</v>
          </cell>
          <cell r="U95">
            <v>10412139.869999999</v>
          </cell>
          <cell r="W95">
            <v>33.85</v>
          </cell>
          <cell r="Y95">
            <v>26.84</v>
          </cell>
          <cell r="AA95">
            <v>0.20710000000000001</v>
          </cell>
          <cell r="AC95">
            <v>2.9499999999999998E-2</v>
          </cell>
          <cell r="AE95">
            <v>307158.13</v>
          </cell>
          <cell r="AG95">
            <v>2156354.17</v>
          </cell>
        </row>
        <row r="96">
          <cell r="A96" t="str">
            <v>08140</v>
          </cell>
          <cell r="G96" t="str">
            <v>1999</v>
          </cell>
          <cell r="I96">
            <v>4146047.36</v>
          </cell>
          <cell r="K96">
            <v>4659273.91</v>
          </cell>
          <cell r="M96">
            <v>40</v>
          </cell>
          <cell r="N96" t="str">
            <v>-</v>
          </cell>
          <cell r="O96" t="str">
            <v xml:space="preserve">S2  </v>
          </cell>
          <cell r="Q96">
            <v>0</v>
          </cell>
          <cell r="S96">
            <v>0</v>
          </cell>
          <cell r="U96">
            <v>4659273.91</v>
          </cell>
          <cell r="W96">
            <v>34.840000000000003</v>
          </cell>
          <cell r="Y96">
            <v>27.75</v>
          </cell>
          <cell r="AA96">
            <v>0.20349999999999999</v>
          </cell>
          <cell r="AC96">
            <v>2.87E-2</v>
          </cell>
          <cell r="AE96">
            <v>133721.16</v>
          </cell>
          <cell r="AG96">
            <v>948162.24</v>
          </cell>
        </row>
        <row r="97">
          <cell r="A97" t="str">
            <v>08140</v>
          </cell>
          <cell r="G97" t="str">
            <v>2000</v>
          </cell>
          <cell r="I97">
            <v>3183848.01</v>
          </cell>
          <cell r="K97">
            <v>3643022.01</v>
          </cell>
          <cell r="M97">
            <v>40</v>
          </cell>
          <cell r="N97" t="str">
            <v>-</v>
          </cell>
          <cell r="O97" t="str">
            <v xml:space="preserve">S2  </v>
          </cell>
          <cell r="Q97">
            <v>0</v>
          </cell>
          <cell r="S97">
            <v>0</v>
          </cell>
          <cell r="U97">
            <v>3643022.01</v>
          </cell>
          <cell r="W97">
            <v>35.840000000000003</v>
          </cell>
          <cell r="Y97">
            <v>28.68</v>
          </cell>
          <cell r="AA97">
            <v>0.19980000000000001</v>
          </cell>
          <cell r="AC97">
            <v>2.7900000000000001E-2</v>
          </cell>
          <cell r="AE97">
            <v>101640.31</v>
          </cell>
          <cell r="AG97">
            <v>727875.8</v>
          </cell>
        </row>
        <row r="98">
          <cell r="A98" t="str">
            <v>08140</v>
          </cell>
          <cell r="G98" t="str">
            <v>2001</v>
          </cell>
          <cell r="I98">
            <v>115226.11</v>
          </cell>
          <cell r="K98">
            <v>139667.21</v>
          </cell>
          <cell r="M98">
            <v>40</v>
          </cell>
          <cell r="N98" t="str">
            <v>-</v>
          </cell>
          <cell r="O98" t="str">
            <v xml:space="preserve">S2  </v>
          </cell>
          <cell r="Q98">
            <v>0</v>
          </cell>
          <cell r="S98">
            <v>0</v>
          </cell>
          <cell r="U98">
            <v>139667.21</v>
          </cell>
          <cell r="W98">
            <v>36.83</v>
          </cell>
          <cell r="Y98">
            <v>29.63</v>
          </cell>
          <cell r="AA98">
            <v>0.19550000000000001</v>
          </cell>
          <cell r="AC98">
            <v>2.7199999999999998E-2</v>
          </cell>
          <cell r="AE98">
            <v>3798.95</v>
          </cell>
          <cell r="AG98">
            <v>27304.94</v>
          </cell>
        </row>
        <row r="99">
          <cell r="A99" t="str">
            <v>Total 08140</v>
          </cell>
          <cell r="E99" t="str">
            <v>Total Crossties - Wood - Density Class IV</v>
          </cell>
          <cell r="I99">
            <v>103239212.74000001</v>
          </cell>
          <cell r="K99">
            <v>112458254.25</v>
          </cell>
          <cell r="S99">
            <v>0</v>
          </cell>
          <cell r="U99">
            <v>112458254.25</v>
          </cell>
          <cell r="Y99">
            <v>20.05</v>
          </cell>
          <cell r="AA99">
            <v>0.2238</v>
          </cell>
          <cell r="AC99">
            <v>3.8699999999999998E-2</v>
          </cell>
          <cell r="AE99">
            <v>4354438.97</v>
          </cell>
          <cell r="AG99">
            <v>25168845.16</v>
          </cell>
        </row>
        <row r="101">
          <cell r="A101" t="str">
            <v>08210</v>
          </cell>
          <cell r="C101">
            <v>8.2100000000000009</v>
          </cell>
          <cell r="E101" t="str">
            <v xml:space="preserve">Switch Ties - Wood - Density Class I </v>
          </cell>
          <cell r="G101" t="str">
            <v>1998</v>
          </cell>
          <cell r="I101">
            <v>187833.84</v>
          </cell>
          <cell r="K101">
            <v>137583.09</v>
          </cell>
          <cell r="M101">
            <v>18</v>
          </cell>
          <cell r="N101" t="str">
            <v>-</v>
          </cell>
          <cell r="O101" t="str">
            <v xml:space="preserve">S0.5 </v>
          </cell>
          <cell r="Q101">
            <v>0</v>
          </cell>
          <cell r="S101">
            <v>0</v>
          </cell>
          <cell r="U101">
            <v>137583.09</v>
          </cell>
          <cell r="W101">
            <v>12.86</v>
          </cell>
          <cell r="Y101">
            <v>8.5299999999999994</v>
          </cell>
          <cell r="AA101">
            <v>0.3367</v>
          </cell>
          <cell r="AC101">
            <v>7.7799999999999994E-2</v>
          </cell>
          <cell r="AE101">
            <v>10703.96</v>
          </cell>
          <cell r="AG101">
            <v>46324.23</v>
          </cell>
        </row>
        <row r="102">
          <cell r="A102" t="str">
            <v>08210</v>
          </cell>
          <cell r="G102" t="str">
            <v>1999</v>
          </cell>
          <cell r="I102">
            <v>512215.52</v>
          </cell>
          <cell r="K102">
            <v>403012.98</v>
          </cell>
          <cell r="M102">
            <v>18</v>
          </cell>
          <cell r="N102" t="str">
            <v>-</v>
          </cell>
          <cell r="O102" t="str">
            <v xml:space="preserve">S0.5 </v>
          </cell>
          <cell r="Q102">
            <v>0</v>
          </cell>
          <cell r="S102">
            <v>0</v>
          </cell>
          <cell r="U102">
            <v>403012.98</v>
          </cell>
          <cell r="W102">
            <v>13.58</v>
          </cell>
          <cell r="Y102">
            <v>9.0399999999999991</v>
          </cell>
          <cell r="AA102">
            <v>0.33429999999999999</v>
          </cell>
          <cell r="AC102">
            <v>7.3599999999999999E-2</v>
          </cell>
          <cell r="AE102">
            <v>29661.759999999998</v>
          </cell>
          <cell r="AG102">
            <v>134727.24</v>
          </cell>
        </row>
        <row r="103">
          <cell r="A103" t="str">
            <v>08210</v>
          </cell>
          <cell r="G103" t="str">
            <v>2000</v>
          </cell>
          <cell r="I103">
            <v>1664614.68</v>
          </cell>
          <cell r="K103">
            <v>1365958.48</v>
          </cell>
          <cell r="M103">
            <v>18</v>
          </cell>
          <cell r="N103" t="str">
            <v>-</v>
          </cell>
          <cell r="O103" t="str">
            <v xml:space="preserve">S0.5 </v>
          </cell>
          <cell r="Q103">
            <v>0</v>
          </cell>
          <cell r="S103">
            <v>0</v>
          </cell>
          <cell r="U103">
            <v>1365958.48</v>
          </cell>
          <cell r="W103">
            <v>14.34</v>
          </cell>
          <cell r="Y103">
            <v>9.57</v>
          </cell>
          <cell r="AA103">
            <v>0.33260000000000001</v>
          </cell>
          <cell r="AC103">
            <v>6.9699999999999998E-2</v>
          </cell>
          <cell r="AE103">
            <v>95207.31</v>
          </cell>
          <cell r="AG103">
            <v>454317.79</v>
          </cell>
        </row>
        <row r="104">
          <cell r="A104" t="str">
            <v>08210</v>
          </cell>
          <cell r="G104" t="str">
            <v>2001</v>
          </cell>
          <cell r="I104">
            <v>278545.34999999998</v>
          </cell>
          <cell r="K104">
            <v>248083.44</v>
          </cell>
          <cell r="M104">
            <v>18</v>
          </cell>
          <cell r="N104" t="str">
            <v>-</v>
          </cell>
          <cell r="O104" t="str">
            <v xml:space="preserve">S0.5 </v>
          </cell>
          <cell r="Q104">
            <v>0</v>
          </cell>
          <cell r="S104">
            <v>0</v>
          </cell>
          <cell r="U104">
            <v>248083.44</v>
          </cell>
          <cell r="W104">
            <v>15.14</v>
          </cell>
          <cell r="Y104">
            <v>10.130000000000001</v>
          </cell>
          <cell r="AA104">
            <v>0.33090000000000003</v>
          </cell>
          <cell r="AC104">
            <v>6.6100000000000006E-2</v>
          </cell>
          <cell r="AE104">
            <v>16398.32</v>
          </cell>
          <cell r="AG104">
            <v>82090.81</v>
          </cell>
        </row>
        <row r="105">
          <cell r="A105" t="str">
            <v>Total 08210</v>
          </cell>
          <cell r="E105" t="str">
            <v>Total Switch Ties - Wood - Density Class I</v>
          </cell>
          <cell r="I105">
            <v>2643209.39</v>
          </cell>
          <cell r="K105">
            <v>2154637.9899999998</v>
          </cell>
          <cell r="S105">
            <v>0</v>
          </cell>
          <cell r="U105">
            <v>2154637.9899999998</v>
          </cell>
          <cell r="Y105">
            <v>9.4600000000000009</v>
          </cell>
          <cell r="AA105">
            <v>0.33300000000000002</v>
          </cell>
          <cell r="AC105">
            <v>7.0499999999999993E-2</v>
          </cell>
          <cell r="AE105">
            <v>151971.35</v>
          </cell>
          <cell r="AG105">
            <v>717460.07000000007</v>
          </cell>
        </row>
        <row r="107">
          <cell r="A107" t="str">
            <v>08220</v>
          </cell>
          <cell r="C107">
            <v>8.2200000000000006</v>
          </cell>
          <cell r="E107" t="str">
            <v>Switch Ties - Wood - Density Class II</v>
          </cell>
          <cell r="G107" t="str">
            <v>1998</v>
          </cell>
          <cell r="I107">
            <v>24236.6</v>
          </cell>
          <cell r="K107">
            <v>19995.09</v>
          </cell>
          <cell r="M107">
            <v>25</v>
          </cell>
          <cell r="N107" t="str">
            <v>-</v>
          </cell>
          <cell r="O107" t="str">
            <v xml:space="preserve">L2   </v>
          </cell>
          <cell r="Q107">
            <v>0</v>
          </cell>
          <cell r="S107">
            <v>0</v>
          </cell>
          <cell r="U107">
            <v>19995.09</v>
          </cell>
          <cell r="W107">
            <v>19.13</v>
          </cell>
          <cell r="Y107">
            <v>13.65</v>
          </cell>
          <cell r="AA107">
            <v>0.28649999999999998</v>
          </cell>
          <cell r="AC107">
            <v>5.2299999999999999E-2</v>
          </cell>
          <cell r="AE107">
            <v>1045.74</v>
          </cell>
          <cell r="AG107">
            <v>5728.59</v>
          </cell>
        </row>
        <row r="108">
          <cell r="A108" t="str">
            <v>08220</v>
          </cell>
          <cell r="G108" t="str">
            <v>1999</v>
          </cell>
          <cell r="I108">
            <v>66092.210000000006</v>
          </cell>
          <cell r="K108">
            <v>57639.519999999997</v>
          </cell>
          <cell r="M108">
            <v>25</v>
          </cell>
          <cell r="N108" t="str">
            <v>-</v>
          </cell>
          <cell r="O108" t="str">
            <v xml:space="preserve">L2   </v>
          </cell>
          <cell r="Q108">
            <v>0</v>
          </cell>
          <cell r="S108">
            <v>0</v>
          </cell>
          <cell r="U108">
            <v>57639.519999999997</v>
          </cell>
          <cell r="W108">
            <v>20.02</v>
          </cell>
          <cell r="Y108">
            <v>14.23</v>
          </cell>
          <cell r="AA108">
            <v>0.28920000000000001</v>
          </cell>
          <cell r="AC108">
            <v>0.05</v>
          </cell>
          <cell r="AE108">
            <v>2881.98</v>
          </cell>
          <cell r="AG108">
            <v>16669.349999999999</v>
          </cell>
        </row>
        <row r="109">
          <cell r="A109" t="str">
            <v>08220</v>
          </cell>
          <cell r="G109" t="str">
            <v>2000</v>
          </cell>
          <cell r="I109">
            <v>214788.61</v>
          </cell>
          <cell r="K109">
            <v>193102.9</v>
          </cell>
          <cell r="M109">
            <v>25</v>
          </cell>
          <cell r="N109" t="str">
            <v>-</v>
          </cell>
          <cell r="O109" t="str">
            <v xml:space="preserve">L2   </v>
          </cell>
          <cell r="Q109">
            <v>0</v>
          </cell>
          <cell r="S109">
            <v>0</v>
          </cell>
          <cell r="U109">
            <v>193102.9</v>
          </cell>
          <cell r="W109">
            <v>20.94</v>
          </cell>
          <cell r="Y109">
            <v>14.88</v>
          </cell>
          <cell r="AA109">
            <v>0.28939999999999999</v>
          </cell>
          <cell r="AC109">
            <v>4.7800000000000002E-2</v>
          </cell>
          <cell r="AE109">
            <v>9230.32</v>
          </cell>
          <cell r="AG109">
            <v>55883.98</v>
          </cell>
        </row>
        <row r="110">
          <cell r="A110" t="str">
            <v>08220</v>
          </cell>
          <cell r="G110" t="str">
            <v>2001</v>
          </cell>
          <cell r="I110">
            <v>35941.269999999997</v>
          </cell>
          <cell r="K110">
            <v>34743.769999999997</v>
          </cell>
          <cell r="M110">
            <v>25</v>
          </cell>
          <cell r="N110" t="str">
            <v>-</v>
          </cell>
          <cell r="O110" t="str">
            <v xml:space="preserve">L2   </v>
          </cell>
          <cell r="Q110">
            <v>0</v>
          </cell>
          <cell r="S110">
            <v>0</v>
          </cell>
          <cell r="U110">
            <v>34743.769999999997</v>
          </cell>
          <cell r="W110">
            <v>21.88</v>
          </cell>
          <cell r="Y110">
            <v>15.59</v>
          </cell>
          <cell r="AA110">
            <v>0.28749999999999998</v>
          </cell>
          <cell r="AC110">
            <v>4.5699999999999998E-2</v>
          </cell>
          <cell r="AE110">
            <v>1587.79</v>
          </cell>
          <cell r="AG110">
            <v>9988.83</v>
          </cell>
        </row>
        <row r="111">
          <cell r="A111" t="str">
            <v>Total 08220</v>
          </cell>
          <cell r="E111" t="str">
            <v>Total Switch Ties - Wood - Density Class II</v>
          </cell>
          <cell r="I111">
            <v>341058.69</v>
          </cell>
          <cell r="K111">
            <v>305481.28000000003</v>
          </cell>
          <cell r="S111">
            <v>0</v>
          </cell>
          <cell r="U111">
            <v>305481.28000000003</v>
          </cell>
          <cell r="Y111">
            <v>14.73</v>
          </cell>
          <cell r="AA111">
            <v>0.28899999999999998</v>
          </cell>
          <cell r="AC111">
            <v>4.8300000000000003E-2</v>
          </cell>
          <cell r="AE111">
            <v>14745.830000000002</v>
          </cell>
          <cell r="AG111">
            <v>88270.75</v>
          </cell>
        </row>
        <row r="113">
          <cell r="A113" t="str">
            <v>08240</v>
          </cell>
          <cell r="C113">
            <v>8.24</v>
          </cell>
          <cell r="E113" t="str">
            <v>Switch Ties - Wood - Density Class IV</v>
          </cell>
          <cell r="G113" t="str">
            <v>1998</v>
          </cell>
          <cell r="I113">
            <v>90887.01</v>
          </cell>
          <cell r="K113">
            <v>89345.49</v>
          </cell>
          <cell r="M113">
            <v>32</v>
          </cell>
          <cell r="N113" t="str">
            <v>-</v>
          </cell>
          <cell r="O113" t="str">
            <v xml:space="preserve">L1.5 </v>
          </cell>
          <cell r="Q113">
            <v>0</v>
          </cell>
          <cell r="S113">
            <v>0</v>
          </cell>
          <cell r="U113">
            <v>89345.49</v>
          </cell>
          <cell r="W113">
            <v>26.34</v>
          </cell>
          <cell r="Y113">
            <v>20.9</v>
          </cell>
          <cell r="AA113">
            <v>0.20649999999999999</v>
          </cell>
          <cell r="AC113">
            <v>3.7999999999999999E-2</v>
          </cell>
          <cell r="AE113">
            <v>3395.13</v>
          </cell>
          <cell r="AG113">
            <v>18449.84</v>
          </cell>
        </row>
        <row r="114">
          <cell r="A114" t="str">
            <v>08240</v>
          </cell>
          <cell r="G114" t="str">
            <v>1999</v>
          </cell>
          <cell r="I114">
            <v>247845.25</v>
          </cell>
          <cell r="K114">
            <v>254844.44</v>
          </cell>
          <cell r="M114">
            <v>32</v>
          </cell>
          <cell r="N114" t="str">
            <v>-</v>
          </cell>
          <cell r="O114" t="str">
            <v xml:space="preserve">L1.5 </v>
          </cell>
          <cell r="Q114">
            <v>0</v>
          </cell>
          <cell r="S114">
            <v>0</v>
          </cell>
          <cell r="U114">
            <v>254844.44</v>
          </cell>
          <cell r="W114">
            <v>27.2</v>
          </cell>
          <cell r="Y114">
            <v>21.55</v>
          </cell>
          <cell r="AA114">
            <v>0.2077</v>
          </cell>
          <cell r="AC114">
            <v>3.6799999999999999E-2</v>
          </cell>
          <cell r="AE114">
            <v>9378.2800000000007</v>
          </cell>
          <cell r="AG114">
            <v>52931.19</v>
          </cell>
        </row>
        <row r="115">
          <cell r="A115" t="str">
            <v>08240</v>
          </cell>
          <cell r="G115" t="str">
            <v>2000</v>
          </cell>
          <cell r="I115">
            <v>805455.55</v>
          </cell>
          <cell r="K115">
            <v>843265.29</v>
          </cell>
          <cell r="M115">
            <v>32</v>
          </cell>
          <cell r="N115" t="str">
            <v>-</v>
          </cell>
          <cell r="O115" t="str">
            <v xml:space="preserve">L1.5 </v>
          </cell>
          <cell r="Q115">
            <v>0</v>
          </cell>
          <cell r="S115">
            <v>0</v>
          </cell>
          <cell r="U115">
            <v>843265.29</v>
          </cell>
          <cell r="W115">
            <v>28.08</v>
          </cell>
          <cell r="Y115">
            <v>22.23</v>
          </cell>
          <cell r="AA115">
            <v>0.20830000000000001</v>
          </cell>
          <cell r="AC115">
            <v>3.56E-2</v>
          </cell>
          <cell r="AE115">
            <v>30020.240000000002</v>
          </cell>
          <cell r="AG115">
            <v>175652.16</v>
          </cell>
        </row>
        <row r="116">
          <cell r="A116" t="str">
            <v>08240</v>
          </cell>
          <cell r="G116" t="str">
            <v>2001</v>
          </cell>
          <cell r="I116">
            <v>134779.48000000001</v>
          </cell>
          <cell r="K116">
            <v>149521.97</v>
          </cell>
          <cell r="M116">
            <v>32</v>
          </cell>
          <cell r="N116" t="str">
            <v>-</v>
          </cell>
          <cell r="O116" t="str">
            <v xml:space="preserve">L1.5 </v>
          </cell>
          <cell r="Q116">
            <v>0</v>
          </cell>
          <cell r="S116">
            <v>0</v>
          </cell>
          <cell r="U116">
            <v>149521.97</v>
          </cell>
          <cell r="W116">
            <v>28.99</v>
          </cell>
          <cell r="Y116">
            <v>22.94</v>
          </cell>
          <cell r="AA116">
            <v>0.2087</v>
          </cell>
          <cell r="AC116">
            <v>3.4500000000000003E-2</v>
          </cell>
          <cell r="AE116">
            <v>5158.51</v>
          </cell>
          <cell r="AG116">
            <v>31205.24</v>
          </cell>
        </row>
        <row r="117">
          <cell r="A117" t="str">
            <v>Total 08240</v>
          </cell>
          <cell r="E117" t="str">
            <v>Total Switch Ties - Wood - Density Class IV</v>
          </cell>
          <cell r="I117">
            <v>1278967.29</v>
          </cell>
          <cell r="K117">
            <v>1336977.19</v>
          </cell>
          <cell r="S117">
            <v>0</v>
          </cell>
          <cell r="U117">
            <v>1336977.19</v>
          </cell>
          <cell r="Y117">
            <v>22.08</v>
          </cell>
          <cell r="AA117">
            <v>0.20810000000000001</v>
          </cell>
          <cell r="AC117">
            <v>3.5900000000000001E-2</v>
          </cell>
          <cell r="AE117">
            <v>47952.160000000003</v>
          </cell>
          <cell r="AG117">
            <v>278238.43</v>
          </cell>
        </row>
        <row r="119">
          <cell r="A119" t="str">
            <v>08310</v>
          </cell>
          <cell r="C119">
            <v>8.31</v>
          </cell>
          <cell r="E119" t="str">
            <v>Bridge Ties - Wood - Density Class I</v>
          </cell>
          <cell r="G119" t="str">
            <v>1999</v>
          </cell>
          <cell r="I119">
            <v>261346.04</v>
          </cell>
          <cell r="K119">
            <v>206362.38</v>
          </cell>
          <cell r="M119">
            <v>18</v>
          </cell>
          <cell r="N119" t="str">
            <v>-</v>
          </cell>
          <cell r="O119" t="str">
            <v xml:space="preserve">S0.5 </v>
          </cell>
          <cell r="Q119">
            <v>0</v>
          </cell>
          <cell r="S119">
            <v>0</v>
          </cell>
          <cell r="U119">
            <v>206362.38</v>
          </cell>
          <cell r="W119">
            <v>13.58</v>
          </cell>
          <cell r="Y119">
            <v>9.0399999999999991</v>
          </cell>
          <cell r="AA119">
            <v>0.33429999999999999</v>
          </cell>
          <cell r="AC119">
            <v>7.3599999999999999E-2</v>
          </cell>
          <cell r="AE119">
            <v>15188.27</v>
          </cell>
          <cell r="AG119">
            <v>68986.94</v>
          </cell>
        </row>
        <row r="120">
          <cell r="A120" t="str">
            <v>08310</v>
          </cell>
          <cell r="G120" t="str">
            <v>2000</v>
          </cell>
          <cell r="I120">
            <v>217992.57</v>
          </cell>
          <cell r="K120">
            <v>179520.38</v>
          </cell>
          <cell r="M120">
            <v>18</v>
          </cell>
          <cell r="N120" t="str">
            <v>-</v>
          </cell>
          <cell r="O120" t="str">
            <v xml:space="preserve">S0.5 </v>
          </cell>
          <cell r="Q120">
            <v>0</v>
          </cell>
          <cell r="S120">
            <v>0</v>
          </cell>
          <cell r="U120">
            <v>179520.38</v>
          </cell>
          <cell r="W120">
            <v>14.34</v>
          </cell>
          <cell r="Y120">
            <v>9.57</v>
          </cell>
          <cell r="AA120">
            <v>0.33260000000000001</v>
          </cell>
          <cell r="AC120">
            <v>6.9699999999999998E-2</v>
          </cell>
          <cell r="AE120">
            <v>12512.57</v>
          </cell>
          <cell r="AG120">
            <v>59708.480000000003</v>
          </cell>
        </row>
        <row r="121">
          <cell r="A121" t="str">
            <v>08310</v>
          </cell>
          <cell r="G121" t="str">
            <v>2002</v>
          </cell>
          <cell r="I121">
            <v>728.35</v>
          </cell>
          <cell r="K121">
            <v>699.87</v>
          </cell>
          <cell r="M121">
            <v>18</v>
          </cell>
          <cell r="N121" t="str">
            <v>-</v>
          </cell>
          <cell r="O121" t="str">
            <v xml:space="preserve">S0.5 </v>
          </cell>
          <cell r="Q121">
            <v>0</v>
          </cell>
          <cell r="S121">
            <v>0</v>
          </cell>
          <cell r="U121">
            <v>699.87</v>
          </cell>
          <cell r="W121">
            <v>15.99</v>
          </cell>
          <cell r="Y121">
            <v>10.71</v>
          </cell>
          <cell r="AA121">
            <v>0.33019999999999999</v>
          </cell>
          <cell r="AC121">
            <v>6.25E-2</v>
          </cell>
          <cell r="AE121">
            <v>43.74</v>
          </cell>
          <cell r="AG121">
            <v>231.1</v>
          </cell>
        </row>
        <row r="122">
          <cell r="A122" t="str">
            <v>Total 08310</v>
          </cell>
          <cell r="E122" t="str">
            <v>Total Bridge Ties - Wood - Density Class I</v>
          </cell>
          <cell r="I122">
            <v>480066.95999999996</v>
          </cell>
          <cell r="K122">
            <v>386582.63</v>
          </cell>
          <cell r="S122">
            <v>0</v>
          </cell>
          <cell r="U122">
            <v>386582.63</v>
          </cell>
          <cell r="Y122">
            <v>9.2899999999999991</v>
          </cell>
          <cell r="AA122">
            <v>0.33350000000000002</v>
          </cell>
          <cell r="AC122">
            <v>7.1800000000000003E-2</v>
          </cell>
          <cell r="AE122">
            <v>27744.58</v>
          </cell>
          <cell r="AG122">
            <v>128926.52000000002</v>
          </cell>
        </row>
        <row r="124">
          <cell r="A124" t="str">
            <v>08320</v>
          </cell>
          <cell r="C124">
            <v>8.32</v>
          </cell>
          <cell r="E124" t="str">
            <v>Bridge Ties - Wood - Density Class II</v>
          </cell>
          <cell r="G124" t="str">
            <v>1999</v>
          </cell>
          <cell r="I124">
            <v>33722.019999999997</v>
          </cell>
          <cell r="K124">
            <v>29514.27</v>
          </cell>
          <cell r="M124">
            <v>25</v>
          </cell>
          <cell r="N124" t="str">
            <v>-</v>
          </cell>
          <cell r="O124" t="str">
            <v xml:space="preserve">L2   </v>
          </cell>
          <cell r="Q124">
            <v>0</v>
          </cell>
          <cell r="S124">
            <v>0</v>
          </cell>
          <cell r="U124">
            <v>29514.27</v>
          </cell>
          <cell r="W124">
            <v>20.02</v>
          </cell>
          <cell r="Y124">
            <v>14.23</v>
          </cell>
          <cell r="AA124">
            <v>0.28920000000000001</v>
          </cell>
          <cell r="AC124">
            <v>0.05</v>
          </cell>
          <cell r="AE124">
            <v>1475.71</v>
          </cell>
          <cell r="AG124">
            <v>8535.5300000000007</v>
          </cell>
        </row>
        <row r="125">
          <cell r="A125" t="str">
            <v>08320</v>
          </cell>
          <cell r="G125" t="str">
            <v>2000</v>
          </cell>
          <cell r="I125">
            <v>28128.02</v>
          </cell>
          <cell r="K125">
            <v>25378.44</v>
          </cell>
          <cell r="M125">
            <v>25</v>
          </cell>
          <cell r="N125" t="str">
            <v>-</v>
          </cell>
          <cell r="O125" t="str">
            <v xml:space="preserve">L2   </v>
          </cell>
          <cell r="Q125">
            <v>0</v>
          </cell>
          <cell r="S125">
            <v>0</v>
          </cell>
          <cell r="U125">
            <v>25378.44</v>
          </cell>
          <cell r="W125">
            <v>20.94</v>
          </cell>
          <cell r="Y125">
            <v>14.88</v>
          </cell>
          <cell r="AA125">
            <v>0.28939999999999999</v>
          </cell>
          <cell r="AC125">
            <v>4.7800000000000002E-2</v>
          </cell>
          <cell r="AE125">
            <v>1213.0899999999999</v>
          </cell>
          <cell r="AG125">
            <v>7344.52</v>
          </cell>
        </row>
        <row r="126">
          <cell r="A126" t="str">
            <v>08320</v>
          </cell>
          <cell r="G126" t="str">
            <v>2002</v>
          </cell>
          <cell r="I126">
            <v>93.98</v>
          </cell>
          <cell r="K126">
            <v>97.39</v>
          </cell>
          <cell r="M126">
            <v>25</v>
          </cell>
          <cell r="N126" t="str">
            <v>-</v>
          </cell>
          <cell r="O126" t="str">
            <v xml:space="preserve">L2   </v>
          </cell>
          <cell r="Q126">
            <v>0</v>
          </cell>
          <cell r="S126">
            <v>0</v>
          </cell>
          <cell r="U126">
            <v>97.39</v>
          </cell>
          <cell r="W126">
            <v>22.85</v>
          </cell>
          <cell r="Y126">
            <v>16.34</v>
          </cell>
          <cell r="AA126">
            <v>0.28489999999999999</v>
          </cell>
          <cell r="AC126">
            <v>4.3799999999999999E-2</v>
          </cell>
          <cell r="AE126">
            <v>4.2699999999999996</v>
          </cell>
          <cell r="AG126">
            <v>27.75</v>
          </cell>
        </row>
        <row r="127">
          <cell r="A127" t="str">
            <v>Total 08320</v>
          </cell>
          <cell r="E127" t="str">
            <v>Total Bridge Ties - Wood - Density Class II</v>
          </cell>
          <cell r="I127">
            <v>61944.02</v>
          </cell>
          <cell r="K127">
            <v>54990.1</v>
          </cell>
          <cell r="S127">
            <v>0</v>
          </cell>
          <cell r="U127">
            <v>54990.1</v>
          </cell>
          <cell r="Y127">
            <v>14.51</v>
          </cell>
          <cell r="AA127">
            <v>0.2893</v>
          </cell>
          <cell r="AC127">
            <v>4.9000000000000002E-2</v>
          </cell>
          <cell r="AE127">
            <v>2693.07</v>
          </cell>
          <cell r="AG127">
            <v>15907.800000000001</v>
          </cell>
        </row>
        <row r="129">
          <cell r="A129" t="str">
            <v>08340</v>
          </cell>
          <cell r="C129">
            <v>8.34</v>
          </cell>
          <cell r="E129" t="str">
            <v>Bridge Ties - Wood - Density Class IV</v>
          </cell>
          <cell r="G129" t="str">
            <v>1999</v>
          </cell>
          <cell r="I129">
            <v>126457.28</v>
          </cell>
          <cell r="K129">
            <v>130492.84</v>
          </cell>
          <cell r="M129">
            <v>32</v>
          </cell>
          <cell r="N129" t="str">
            <v>-</v>
          </cell>
          <cell r="O129" t="str">
            <v xml:space="preserve">L1.5 </v>
          </cell>
          <cell r="Q129">
            <v>0</v>
          </cell>
          <cell r="S129">
            <v>0</v>
          </cell>
          <cell r="U129">
            <v>130492.84</v>
          </cell>
          <cell r="W129">
            <v>27.2</v>
          </cell>
          <cell r="Y129">
            <v>21.55</v>
          </cell>
          <cell r="AA129">
            <v>0.2077</v>
          </cell>
          <cell r="AC129">
            <v>3.6799999999999999E-2</v>
          </cell>
          <cell r="AE129">
            <v>4802.1400000000003</v>
          </cell>
          <cell r="AG129">
            <v>27103.360000000001</v>
          </cell>
        </row>
        <row r="130">
          <cell r="A130" t="str">
            <v>08340</v>
          </cell>
          <cell r="G130" t="str">
            <v>2000</v>
          </cell>
          <cell r="I130">
            <v>105479.86</v>
          </cell>
          <cell r="K130">
            <v>110825.7</v>
          </cell>
          <cell r="M130">
            <v>32</v>
          </cell>
          <cell r="N130" t="str">
            <v>-</v>
          </cell>
          <cell r="O130" t="str">
            <v xml:space="preserve">L1.5 </v>
          </cell>
          <cell r="Q130">
            <v>0</v>
          </cell>
          <cell r="S130">
            <v>0</v>
          </cell>
          <cell r="U130">
            <v>110825.7</v>
          </cell>
          <cell r="W130">
            <v>28.08</v>
          </cell>
          <cell r="Y130">
            <v>22.23</v>
          </cell>
          <cell r="AA130">
            <v>0.20830000000000001</v>
          </cell>
          <cell r="AC130">
            <v>3.56E-2</v>
          </cell>
          <cell r="AE130">
            <v>3945.39</v>
          </cell>
          <cell r="AG130">
            <v>23084.99</v>
          </cell>
        </row>
        <row r="131">
          <cell r="A131" t="str">
            <v>08340</v>
          </cell>
          <cell r="G131" t="str">
            <v>2002</v>
          </cell>
          <cell r="I131">
            <v>352.42</v>
          </cell>
          <cell r="K131">
            <v>412.63</v>
          </cell>
          <cell r="M131">
            <v>32</v>
          </cell>
          <cell r="N131" t="str">
            <v>-</v>
          </cell>
          <cell r="O131" t="str">
            <v xml:space="preserve">L1.5 </v>
          </cell>
          <cell r="Q131">
            <v>0</v>
          </cell>
          <cell r="S131">
            <v>0</v>
          </cell>
          <cell r="U131">
            <v>412.63</v>
          </cell>
          <cell r="W131">
            <v>29.92</v>
          </cell>
          <cell r="Y131">
            <v>23.67</v>
          </cell>
          <cell r="AA131">
            <v>0.2089</v>
          </cell>
          <cell r="AC131">
            <v>3.3399999999999999E-2</v>
          </cell>
          <cell r="AE131">
            <v>13.78</v>
          </cell>
          <cell r="AG131">
            <v>86.2</v>
          </cell>
        </row>
        <row r="132">
          <cell r="A132" t="str">
            <v>Total 08340</v>
          </cell>
          <cell r="E132" t="str">
            <v>Total Bridge Ties - Wood - Density Class IV</v>
          </cell>
          <cell r="I132">
            <v>232289.56000000003</v>
          </cell>
          <cell r="K132">
            <v>241731.16999999998</v>
          </cell>
          <cell r="S132">
            <v>0</v>
          </cell>
          <cell r="U132">
            <v>241731.16999999998</v>
          </cell>
          <cell r="Y132">
            <v>21.85</v>
          </cell>
          <cell r="AA132">
            <v>0.20799999999999999</v>
          </cell>
          <cell r="AC132">
            <v>3.6200000000000003E-2</v>
          </cell>
          <cell r="AE132">
            <v>8761.3100000000013</v>
          </cell>
          <cell r="AG132">
            <v>50274.55</v>
          </cell>
        </row>
        <row r="134">
          <cell r="A134" t="str">
            <v>08410</v>
          </cell>
          <cell r="C134">
            <v>8.41</v>
          </cell>
          <cell r="E134" t="str">
            <v xml:space="preserve">Crossties - Concrete - Density Class I </v>
          </cell>
          <cell r="G134" t="str">
            <v>1999</v>
          </cell>
          <cell r="I134">
            <v>15982.26</v>
          </cell>
          <cell r="K134">
            <v>14139.91</v>
          </cell>
          <cell r="M134">
            <v>50</v>
          </cell>
          <cell r="N134" t="str">
            <v>-</v>
          </cell>
          <cell r="O134" t="str">
            <v xml:space="preserve">R3  </v>
          </cell>
          <cell r="Q134">
            <v>0</v>
          </cell>
          <cell r="S134">
            <v>0</v>
          </cell>
          <cell r="U134">
            <v>14139.91</v>
          </cell>
          <cell r="W134">
            <v>44.95</v>
          </cell>
          <cell r="Y134">
            <v>37.96</v>
          </cell>
          <cell r="AA134">
            <v>0.1555</v>
          </cell>
          <cell r="AC134">
            <v>2.2200000000000001E-2</v>
          </cell>
          <cell r="AE134">
            <v>313.91000000000003</v>
          </cell>
          <cell r="AG134">
            <v>2198.7600000000002</v>
          </cell>
        </row>
        <row r="135">
          <cell r="A135" t="str">
            <v>08410</v>
          </cell>
          <cell r="G135" t="str">
            <v>2001</v>
          </cell>
          <cell r="I135">
            <v>22493.15</v>
          </cell>
          <cell r="K135">
            <v>21098.06</v>
          </cell>
          <cell r="M135">
            <v>50</v>
          </cell>
          <cell r="N135" t="str">
            <v>-</v>
          </cell>
          <cell r="O135" t="str">
            <v xml:space="preserve">R3  </v>
          </cell>
          <cell r="Q135">
            <v>0</v>
          </cell>
          <cell r="S135">
            <v>0</v>
          </cell>
          <cell r="U135">
            <v>21098.06</v>
          </cell>
          <cell r="W135">
            <v>46.89</v>
          </cell>
          <cell r="Y135">
            <v>39.840000000000003</v>
          </cell>
          <cell r="AA135">
            <v>0.15040000000000001</v>
          </cell>
          <cell r="AC135">
            <v>2.1299999999999999E-2</v>
          </cell>
          <cell r="AE135">
            <v>449.39</v>
          </cell>
          <cell r="AG135">
            <v>3173.15</v>
          </cell>
        </row>
        <row r="136">
          <cell r="A136" t="str">
            <v>Total 08410</v>
          </cell>
          <cell r="E136" t="str">
            <v>Total Crossties - Concrete - Density Class I</v>
          </cell>
          <cell r="I136">
            <v>38475.410000000003</v>
          </cell>
          <cell r="K136">
            <v>35237.97</v>
          </cell>
          <cell r="S136">
            <v>0</v>
          </cell>
          <cell r="U136">
            <v>35237.97</v>
          </cell>
          <cell r="Y136">
            <v>39.130000000000003</v>
          </cell>
          <cell r="AA136">
            <v>0.15240000000000001</v>
          </cell>
          <cell r="AC136">
            <v>2.1700000000000001E-2</v>
          </cell>
          <cell r="AE136">
            <v>763.3</v>
          </cell>
          <cell r="AG136">
            <v>5371.91</v>
          </cell>
        </row>
        <row r="138">
          <cell r="A138" t="str">
            <v>08420</v>
          </cell>
          <cell r="C138">
            <v>8.42</v>
          </cell>
          <cell r="E138" t="str">
            <v>Crossties - Concrete - Density Class II</v>
          </cell>
          <cell r="G138" t="str">
            <v>1999</v>
          </cell>
          <cell r="I138">
            <v>2062.2199999999998</v>
          </cell>
          <cell r="K138">
            <v>1824.5</v>
          </cell>
          <cell r="M138">
            <v>50</v>
          </cell>
          <cell r="N138" t="str">
            <v>-</v>
          </cell>
          <cell r="O138" t="str">
            <v xml:space="preserve">R3  </v>
          </cell>
          <cell r="Q138">
            <v>0</v>
          </cell>
          <cell r="S138">
            <v>0</v>
          </cell>
          <cell r="U138">
            <v>1824.5</v>
          </cell>
          <cell r="W138">
            <v>44.95</v>
          </cell>
          <cell r="Y138">
            <v>37.96</v>
          </cell>
          <cell r="AA138">
            <v>0.1555</v>
          </cell>
          <cell r="AC138">
            <v>2.2200000000000001E-2</v>
          </cell>
          <cell r="AE138">
            <v>40.5</v>
          </cell>
          <cell r="AG138">
            <v>283.70999999999998</v>
          </cell>
        </row>
        <row r="139">
          <cell r="A139" t="str">
            <v>08420</v>
          </cell>
          <cell r="G139" t="str">
            <v>2001</v>
          </cell>
          <cell r="I139">
            <v>2902.34</v>
          </cell>
          <cell r="K139">
            <v>2722.33</v>
          </cell>
          <cell r="M139">
            <v>50</v>
          </cell>
          <cell r="N139" t="str">
            <v>-</v>
          </cell>
          <cell r="O139" t="str">
            <v xml:space="preserve">R3  </v>
          </cell>
          <cell r="Q139">
            <v>0</v>
          </cell>
          <cell r="S139">
            <v>0</v>
          </cell>
          <cell r="U139">
            <v>2722.33</v>
          </cell>
          <cell r="W139">
            <v>46.89</v>
          </cell>
          <cell r="Y139">
            <v>39.840000000000003</v>
          </cell>
          <cell r="AA139">
            <v>0.15040000000000001</v>
          </cell>
          <cell r="AC139">
            <v>2.1299999999999999E-2</v>
          </cell>
          <cell r="AE139">
            <v>57.99</v>
          </cell>
          <cell r="AG139">
            <v>409.44</v>
          </cell>
        </row>
        <row r="140">
          <cell r="A140" t="str">
            <v>Total 08420</v>
          </cell>
          <cell r="E140" t="str">
            <v>Total Crossties - Concrete - Density Class II</v>
          </cell>
          <cell r="I140">
            <v>4964.5599999999995</v>
          </cell>
          <cell r="K140">
            <v>4546.83</v>
          </cell>
          <cell r="S140">
            <v>0</v>
          </cell>
          <cell r="U140">
            <v>4546.83</v>
          </cell>
          <cell r="Y140">
            <v>39.130000000000003</v>
          </cell>
          <cell r="AA140">
            <v>0.15240000000000001</v>
          </cell>
          <cell r="AC140">
            <v>2.1700000000000001E-2</v>
          </cell>
          <cell r="AE140">
            <v>98.490000000000009</v>
          </cell>
          <cell r="AG140">
            <v>693.15</v>
          </cell>
        </row>
        <row r="142">
          <cell r="A142" t="str">
            <v>08440</v>
          </cell>
          <cell r="C142">
            <v>8.44</v>
          </cell>
          <cell r="E142" t="str">
            <v>Crossties - Concrete - Density Class IV</v>
          </cell>
          <cell r="G142" t="str">
            <v>1999</v>
          </cell>
          <cell r="I142">
            <v>7733.32</v>
          </cell>
          <cell r="K142">
            <v>6841.86</v>
          </cell>
          <cell r="M142">
            <v>50</v>
          </cell>
          <cell r="N142" t="str">
            <v>-</v>
          </cell>
          <cell r="O142" t="str">
            <v xml:space="preserve">R3  </v>
          </cell>
          <cell r="Q142">
            <v>0</v>
          </cell>
          <cell r="S142">
            <v>0</v>
          </cell>
          <cell r="U142">
            <v>6841.86</v>
          </cell>
          <cell r="W142">
            <v>44.95</v>
          </cell>
          <cell r="Y142">
            <v>37.96</v>
          </cell>
          <cell r="AA142">
            <v>0.1555</v>
          </cell>
          <cell r="AC142">
            <v>2.2200000000000001E-2</v>
          </cell>
          <cell r="AE142">
            <v>151.88999999999999</v>
          </cell>
          <cell r="AG142">
            <v>1063.9100000000001</v>
          </cell>
        </row>
        <row r="143">
          <cell r="A143" t="str">
            <v>08440</v>
          </cell>
          <cell r="G143" t="str">
            <v>2001</v>
          </cell>
          <cell r="I143">
            <v>10883.74</v>
          </cell>
          <cell r="K143">
            <v>10208.700000000001</v>
          </cell>
          <cell r="M143">
            <v>50</v>
          </cell>
          <cell r="N143" t="str">
            <v>-</v>
          </cell>
          <cell r="O143" t="str">
            <v xml:space="preserve">R3  </v>
          </cell>
          <cell r="Q143">
            <v>0</v>
          </cell>
          <cell r="S143">
            <v>0</v>
          </cell>
          <cell r="U143">
            <v>10208.700000000001</v>
          </cell>
          <cell r="W143">
            <v>46.89</v>
          </cell>
          <cell r="Y143">
            <v>39.840000000000003</v>
          </cell>
          <cell r="AA143">
            <v>0.15040000000000001</v>
          </cell>
          <cell r="AC143">
            <v>2.1299999999999999E-2</v>
          </cell>
          <cell r="AE143">
            <v>217.45</v>
          </cell>
          <cell r="AG143">
            <v>1535.39</v>
          </cell>
        </row>
        <row r="144">
          <cell r="A144" t="str">
            <v>Total 08440</v>
          </cell>
          <cell r="E144" t="str">
            <v>Total Crossties - Concrete - Density Class IV</v>
          </cell>
          <cell r="I144">
            <v>18617.059999999998</v>
          </cell>
          <cell r="K144">
            <v>17050.560000000001</v>
          </cell>
          <cell r="S144">
            <v>0</v>
          </cell>
          <cell r="U144">
            <v>17050.560000000001</v>
          </cell>
          <cell r="Y144">
            <v>39.130000000000003</v>
          </cell>
          <cell r="AA144">
            <v>0.15240000000000001</v>
          </cell>
          <cell r="AC144">
            <v>2.1700000000000001E-2</v>
          </cell>
          <cell r="AE144">
            <v>369.34</v>
          </cell>
          <cell r="AG144">
            <v>2599.3000000000002</v>
          </cell>
        </row>
        <row r="146">
          <cell r="A146" t="str">
            <v>08510</v>
          </cell>
          <cell r="C146">
            <v>8.51</v>
          </cell>
          <cell r="E146" t="str">
            <v>Switch Ties - Steel - Density Class I</v>
          </cell>
          <cell r="G146" t="str">
            <v>1999</v>
          </cell>
          <cell r="I146">
            <v>4826.8599999999997</v>
          </cell>
          <cell r="K146">
            <v>4251.3100000000004</v>
          </cell>
          <cell r="M146">
            <v>50</v>
          </cell>
          <cell r="N146" t="str">
            <v>-</v>
          </cell>
          <cell r="O146" t="str">
            <v xml:space="preserve">R3  </v>
          </cell>
          <cell r="Q146">
            <v>0</v>
          </cell>
          <cell r="S146">
            <v>0</v>
          </cell>
          <cell r="U146">
            <v>4251.3100000000004</v>
          </cell>
          <cell r="W146">
            <v>44.95</v>
          </cell>
          <cell r="Y146">
            <v>37.96</v>
          </cell>
          <cell r="AA146">
            <v>0.1555</v>
          </cell>
          <cell r="AC146">
            <v>2.2200000000000001E-2</v>
          </cell>
          <cell r="AE146">
            <v>94.38</v>
          </cell>
          <cell r="AG146">
            <v>661.08</v>
          </cell>
        </row>
        <row r="148">
          <cell r="A148" t="str">
            <v>08520</v>
          </cell>
          <cell r="C148">
            <v>8.52</v>
          </cell>
          <cell r="E148" t="str">
            <v>Switch Ties - Steel - Density Class II</v>
          </cell>
          <cell r="G148" t="str">
            <v>1999</v>
          </cell>
          <cell r="I148">
            <v>622.82000000000005</v>
          </cell>
          <cell r="K148">
            <v>548.55999999999995</v>
          </cell>
          <cell r="M148">
            <v>50</v>
          </cell>
          <cell r="N148" t="str">
            <v>-</v>
          </cell>
          <cell r="O148" t="str">
            <v xml:space="preserve">R3  </v>
          </cell>
          <cell r="Q148">
            <v>0</v>
          </cell>
          <cell r="S148">
            <v>0</v>
          </cell>
          <cell r="U148">
            <v>548.55999999999995</v>
          </cell>
          <cell r="W148">
            <v>44.95</v>
          </cell>
          <cell r="Y148">
            <v>37.96</v>
          </cell>
          <cell r="AA148">
            <v>0.1555</v>
          </cell>
          <cell r="AC148">
            <v>2.2200000000000001E-2</v>
          </cell>
          <cell r="AE148">
            <v>12.18</v>
          </cell>
          <cell r="AG148">
            <v>85.3</v>
          </cell>
        </row>
        <row r="150">
          <cell r="A150" t="str">
            <v>08540</v>
          </cell>
          <cell r="C150">
            <v>8.5399999999999991</v>
          </cell>
          <cell r="E150" t="str">
            <v>Switch Ties - Steel - Density Class IV</v>
          </cell>
          <cell r="G150" t="str">
            <v>1999</v>
          </cell>
          <cell r="I150">
            <v>2335.5700000000002</v>
          </cell>
          <cell r="K150">
            <v>2057.08</v>
          </cell>
          <cell r="M150">
            <v>50</v>
          </cell>
          <cell r="N150" t="str">
            <v>-</v>
          </cell>
          <cell r="O150" t="str">
            <v xml:space="preserve">R3  </v>
          </cell>
          <cell r="Q150">
            <v>0</v>
          </cell>
          <cell r="S150">
            <v>0</v>
          </cell>
          <cell r="U150">
            <v>2057.08</v>
          </cell>
          <cell r="W150">
            <v>44.95</v>
          </cell>
          <cell r="Y150">
            <v>37.96</v>
          </cell>
          <cell r="AA150">
            <v>0.1555</v>
          </cell>
          <cell r="AC150">
            <v>2.2200000000000001E-2</v>
          </cell>
          <cell r="AE150">
            <v>45.67</v>
          </cell>
          <cell r="AG150">
            <v>319.88</v>
          </cell>
        </row>
        <row r="152">
          <cell r="A152" t="str">
            <v>08610</v>
          </cell>
          <cell r="C152">
            <v>8.61</v>
          </cell>
          <cell r="E152" t="str">
            <v>Crossties - Steel - Density Class I</v>
          </cell>
          <cell r="G152" t="str">
            <v>1999</v>
          </cell>
          <cell r="I152">
            <v>850.49</v>
          </cell>
          <cell r="K152">
            <v>749.08</v>
          </cell>
          <cell r="M152">
            <v>50</v>
          </cell>
          <cell r="N152" t="str">
            <v>-</v>
          </cell>
          <cell r="O152" t="str">
            <v xml:space="preserve">R3  </v>
          </cell>
          <cell r="Q152">
            <v>0</v>
          </cell>
          <cell r="S152">
            <v>0</v>
          </cell>
          <cell r="U152">
            <v>749.08</v>
          </cell>
          <cell r="W152">
            <v>44.95</v>
          </cell>
          <cell r="Y152">
            <v>37.96</v>
          </cell>
          <cell r="AA152">
            <v>0.1555</v>
          </cell>
          <cell r="AC152">
            <v>2.2200000000000001E-2</v>
          </cell>
          <cell r="AE152">
            <v>16.63</v>
          </cell>
          <cell r="AG152">
            <v>116.48</v>
          </cell>
        </row>
        <row r="154">
          <cell r="A154" t="str">
            <v>08620</v>
          </cell>
          <cell r="C154">
            <v>8.6199999999999992</v>
          </cell>
          <cell r="E154" t="str">
            <v>Crossties - Steel - Density Class II</v>
          </cell>
          <cell r="G154" t="str">
            <v>1999</v>
          </cell>
          <cell r="I154">
            <v>109.74</v>
          </cell>
          <cell r="K154">
            <v>96.65</v>
          </cell>
          <cell r="M154">
            <v>50</v>
          </cell>
          <cell r="N154" t="str">
            <v>-</v>
          </cell>
          <cell r="O154" t="str">
            <v xml:space="preserve">R3  </v>
          </cell>
          <cell r="Q154">
            <v>0</v>
          </cell>
          <cell r="S154">
            <v>0</v>
          </cell>
          <cell r="U154">
            <v>96.65</v>
          </cell>
          <cell r="W154">
            <v>44.95</v>
          </cell>
          <cell r="Y154">
            <v>37.96</v>
          </cell>
          <cell r="AA154">
            <v>0.1555</v>
          </cell>
          <cell r="AC154">
            <v>2.2200000000000001E-2</v>
          </cell>
          <cell r="AE154">
            <v>2.15</v>
          </cell>
          <cell r="AG154">
            <v>15.03</v>
          </cell>
        </row>
        <row r="156">
          <cell r="A156" t="str">
            <v>08640</v>
          </cell>
          <cell r="C156">
            <v>8.64</v>
          </cell>
          <cell r="E156" t="str">
            <v>Crossties - Steel - Density Class IV</v>
          </cell>
          <cell r="G156" t="str">
            <v>1999</v>
          </cell>
          <cell r="I156">
            <v>411.53</v>
          </cell>
          <cell r="K156">
            <v>362.46</v>
          </cell>
          <cell r="M156">
            <v>50</v>
          </cell>
          <cell r="N156" t="str">
            <v>-</v>
          </cell>
          <cell r="O156" t="str">
            <v xml:space="preserve">R3  </v>
          </cell>
          <cell r="Q156">
            <v>0</v>
          </cell>
          <cell r="S156">
            <v>0</v>
          </cell>
          <cell r="U156">
            <v>362.46</v>
          </cell>
          <cell r="W156">
            <v>44.95</v>
          </cell>
          <cell r="Y156">
            <v>37.96</v>
          </cell>
          <cell r="AA156">
            <v>0.1555</v>
          </cell>
          <cell r="AC156">
            <v>2.2200000000000001E-2</v>
          </cell>
          <cell r="AE156">
            <v>8.0500000000000007</v>
          </cell>
          <cell r="AG156">
            <v>56.36</v>
          </cell>
        </row>
        <row r="158">
          <cell r="A158" t="str">
            <v>08000</v>
          </cell>
          <cell r="E158" t="str">
            <v>Total Account 8, Ties</v>
          </cell>
          <cell r="I158">
            <v>349240356.62</v>
          </cell>
          <cell r="K158">
            <v>297126267.69999981</v>
          </cell>
          <cell r="S158">
            <v>0</v>
          </cell>
          <cell r="U158">
            <v>297126267.69999981</v>
          </cell>
          <cell r="Y158">
            <v>11.5</v>
          </cell>
          <cell r="AA158">
            <v>0.27050000000000002</v>
          </cell>
          <cell r="AC158">
            <v>6.3399999999999998E-2</v>
          </cell>
          <cell r="AE158">
            <v>18842753.190000005</v>
          </cell>
          <cell r="AG158">
            <v>80367478.36999999</v>
          </cell>
        </row>
      </sheetData>
      <sheetData sheetId="12"/>
      <sheetData sheetId="13">
        <row r="6">
          <cell r="A6" t="str">
            <v>03000</v>
          </cell>
          <cell r="B6">
            <v>3</v>
          </cell>
          <cell r="C6" t="str">
            <v>Grading</v>
          </cell>
          <cell r="E6">
            <v>120</v>
          </cell>
          <cell r="F6" t="str">
            <v>L2</v>
          </cell>
          <cell r="G6">
            <v>0</v>
          </cell>
        </row>
        <row r="7">
          <cell r="A7" t="str">
            <v>04000</v>
          </cell>
          <cell r="B7">
            <v>4</v>
          </cell>
          <cell r="C7" t="str">
            <v>Other Right-of-way Expenditures</v>
          </cell>
          <cell r="E7">
            <v>60</v>
          </cell>
          <cell r="F7" t="str">
            <v>R2</v>
          </cell>
          <cell r="G7">
            <v>0</v>
          </cell>
        </row>
        <row r="8">
          <cell r="A8" t="str">
            <v>05000</v>
          </cell>
          <cell r="B8">
            <v>5</v>
          </cell>
          <cell r="C8" t="str">
            <v>Tunnels and Subways</v>
          </cell>
          <cell r="E8">
            <v>120</v>
          </cell>
          <cell r="F8" t="str">
            <v xml:space="preserve">R2.5 </v>
          </cell>
          <cell r="G8">
            <v>0</v>
          </cell>
        </row>
        <row r="9">
          <cell r="A9" t="str">
            <v>06000</v>
          </cell>
          <cell r="B9">
            <v>6</v>
          </cell>
          <cell r="C9" t="str">
            <v>Bridges, Trestles and Culverts</v>
          </cell>
          <cell r="E9">
            <v>95</v>
          </cell>
          <cell r="F9" t="str">
            <v>R1.5</v>
          </cell>
          <cell r="G9">
            <v>0</v>
          </cell>
        </row>
        <row r="10">
          <cell r="A10" t="str">
            <v>07000</v>
          </cell>
          <cell r="B10">
            <v>7</v>
          </cell>
          <cell r="C10" t="str">
            <v>Elevated Structures</v>
          </cell>
        </row>
        <row r="11">
          <cell r="A11" t="str">
            <v>08000</v>
          </cell>
          <cell r="B11">
            <v>8</v>
          </cell>
          <cell r="C11" t="str">
            <v>Ties</v>
          </cell>
        </row>
        <row r="12">
          <cell r="A12" t="str">
            <v>08100</v>
          </cell>
          <cell r="B12">
            <v>8.1</v>
          </cell>
          <cell r="C12" t="str">
            <v>Ties</v>
          </cell>
        </row>
        <row r="13">
          <cell r="A13" t="str">
            <v>08110</v>
          </cell>
          <cell r="B13">
            <v>8.11</v>
          </cell>
          <cell r="C13" t="str">
            <v>Crossties - Wood - Density Class I</v>
          </cell>
          <cell r="E13">
            <v>23</v>
          </cell>
          <cell r="F13" t="str">
            <v>S1</v>
          </cell>
          <cell r="G13">
            <v>-20</v>
          </cell>
        </row>
        <row r="14">
          <cell r="A14" t="str">
            <v>08120</v>
          </cell>
          <cell r="B14">
            <v>8.1199999999999992</v>
          </cell>
          <cell r="C14" t="str">
            <v>Crossties - Wood - Density Class II</v>
          </cell>
          <cell r="E14">
            <v>32</v>
          </cell>
          <cell r="F14" t="str">
            <v xml:space="preserve">L2  </v>
          </cell>
          <cell r="G14">
            <v>-25</v>
          </cell>
        </row>
        <row r="15">
          <cell r="A15" t="str">
            <v>08140</v>
          </cell>
          <cell r="B15">
            <v>8.14</v>
          </cell>
          <cell r="C15" t="str">
            <v>Crossties - Wood - Density Class IV</v>
          </cell>
          <cell r="E15">
            <v>40</v>
          </cell>
          <cell r="F15" t="str">
            <v xml:space="preserve">S2  </v>
          </cell>
          <cell r="G15">
            <v>-35</v>
          </cell>
        </row>
        <row r="16">
          <cell r="A16" t="str">
            <v>08210</v>
          </cell>
          <cell r="B16">
            <v>8.2100000000000009</v>
          </cell>
          <cell r="C16" t="str">
            <v>Switch Ties - Wood - Density Class I</v>
          </cell>
          <cell r="E16">
            <v>18</v>
          </cell>
          <cell r="F16" t="str">
            <v xml:space="preserve">S0.5 </v>
          </cell>
          <cell r="G16">
            <v>-15</v>
          </cell>
        </row>
        <row r="17">
          <cell r="A17" t="str">
            <v>08220</v>
          </cell>
          <cell r="B17">
            <v>8.2200000000000006</v>
          </cell>
          <cell r="C17" t="str">
            <v>Switch Ties - Wood - Density Class II</v>
          </cell>
          <cell r="E17">
            <v>25</v>
          </cell>
          <cell r="F17" t="str">
            <v xml:space="preserve">L2   </v>
          </cell>
          <cell r="G17">
            <v>-20</v>
          </cell>
        </row>
        <row r="18">
          <cell r="A18" t="str">
            <v>08240</v>
          </cell>
          <cell r="B18">
            <v>8.24</v>
          </cell>
          <cell r="C18" t="str">
            <v>Switch Ties - Wood - Density Class IV</v>
          </cell>
          <cell r="E18">
            <v>32</v>
          </cell>
          <cell r="F18" t="str">
            <v xml:space="preserve">L1.5 </v>
          </cell>
          <cell r="G18">
            <v>-25</v>
          </cell>
        </row>
        <row r="19">
          <cell r="A19" t="str">
            <v>08310</v>
          </cell>
          <cell r="B19">
            <v>8.31</v>
          </cell>
          <cell r="C19" t="str">
            <v>Bridge Ties - Wood - Density Class I</v>
          </cell>
          <cell r="E19">
            <v>18</v>
          </cell>
          <cell r="F19" t="str">
            <v xml:space="preserve">S0.5 </v>
          </cell>
          <cell r="G19">
            <v>-15</v>
          </cell>
        </row>
        <row r="20">
          <cell r="A20" t="str">
            <v>08320</v>
          </cell>
          <cell r="B20">
            <v>8.32</v>
          </cell>
          <cell r="C20" t="str">
            <v>Bridge Ties - Wood - Density Class II</v>
          </cell>
          <cell r="E20">
            <v>25</v>
          </cell>
          <cell r="F20" t="str">
            <v xml:space="preserve">L2   </v>
          </cell>
          <cell r="G20">
            <v>-20</v>
          </cell>
        </row>
        <row r="21">
          <cell r="A21" t="str">
            <v>08340</v>
          </cell>
          <cell r="B21">
            <v>8.34</v>
          </cell>
          <cell r="C21" t="str">
            <v>Bridge Ties - Wood - Density Class IV</v>
          </cell>
          <cell r="E21">
            <v>32</v>
          </cell>
          <cell r="F21" t="str">
            <v xml:space="preserve">L1.5 </v>
          </cell>
          <cell r="G21">
            <v>-25</v>
          </cell>
        </row>
        <row r="22">
          <cell r="A22" t="str">
            <v>08410</v>
          </cell>
          <cell r="B22">
            <v>8.41</v>
          </cell>
          <cell r="C22" t="str">
            <v>Crossties - Concrete - Density Class I</v>
          </cell>
          <cell r="E22">
            <v>50</v>
          </cell>
          <cell r="F22" t="str">
            <v xml:space="preserve">R3  </v>
          </cell>
          <cell r="G22">
            <v>-25</v>
          </cell>
        </row>
        <row r="23">
          <cell r="A23" t="str">
            <v>08420</v>
          </cell>
          <cell r="B23">
            <v>8.42</v>
          </cell>
          <cell r="C23" t="str">
            <v>Crossties - Concrete - Density Class II</v>
          </cell>
          <cell r="E23">
            <v>50</v>
          </cell>
          <cell r="F23" t="str">
            <v xml:space="preserve">R3  </v>
          </cell>
          <cell r="G23">
            <v>-25</v>
          </cell>
        </row>
        <row r="24">
          <cell r="A24" t="str">
            <v>08440</v>
          </cell>
          <cell r="B24">
            <v>8.44</v>
          </cell>
          <cell r="C24" t="str">
            <v>Crossties - Concrete - Density Class IV</v>
          </cell>
          <cell r="E24">
            <v>50</v>
          </cell>
          <cell r="F24" t="str">
            <v xml:space="preserve">R3  </v>
          </cell>
          <cell r="G24">
            <v>-25</v>
          </cell>
        </row>
        <row r="25">
          <cell r="A25" t="str">
            <v>08510</v>
          </cell>
          <cell r="B25">
            <v>8.51</v>
          </cell>
          <cell r="C25" t="str">
            <v>Switch Ties - Steel - Density Class I</v>
          </cell>
          <cell r="E25">
            <v>50</v>
          </cell>
          <cell r="F25" t="str">
            <v xml:space="preserve">R3  </v>
          </cell>
          <cell r="G25">
            <v>0</v>
          </cell>
        </row>
        <row r="26">
          <cell r="A26" t="str">
            <v>08520</v>
          </cell>
          <cell r="B26">
            <v>8.52</v>
          </cell>
          <cell r="C26" t="str">
            <v>Switch Ties - Steel - Density Class II</v>
          </cell>
          <cell r="E26">
            <v>50</v>
          </cell>
          <cell r="F26" t="str">
            <v xml:space="preserve">R3  </v>
          </cell>
          <cell r="G26">
            <v>0</v>
          </cell>
        </row>
        <row r="27">
          <cell r="A27" t="str">
            <v>08540</v>
          </cell>
          <cell r="B27">
            <v>8.5399999999999991</v>
          </cell>
          <cell r="C27" t="str">
            <v>Switch Ties - Steel - Density Class IV</v>
          </cell>
          <cell r="E27">
            <v>50</v>
          </cell>
          <cell r="F27" t="str">
            <v xml:space="preserve">R3  </v>
          </cell>
          <cell r="G27">
            <v>0</v>
          </cell>
        </row>
        <row r="28">
          <cell r="A28" t="str">
            <v>08610</v>
          </cell>
          <cell r="B28">
            <v>8.61</v>
          </cell>
          <cell r="C28" t="str">
            <v>Crossties - Steel - Density Class I</v>
          </cell>
          <cell r="E28">
            <v>50</v>
          </cell>
          <cell r="F28" t="str">
            <v xml:space="preserve">R3  </v>
          </cell>
          <cell r="G28">
            <v>0</v>
          </cell>
        </row>
        <row r="29">
          <cell r="A29" t="str">
            <v>08620</v>
          </cell>
          <cell r="B29">
            <v>8.6199999999999992</v>
          </cell>
          <cell r="C29" t="str">
            <v>Crossties - Steel - Density Class II</v>
          </cell>
          <cell r="E29">
            <v>50</v>
          </cell>
          <cell r="F29" t="str">
            <v xml:space="preserve">R3  </v>
          </cell>
          <cell r="G29">
            <v>0</v>
          </cell>
        </row>
        <row r="30">
          <cell r="A30" t="str">
            <v>08640</v>
          </cell>
          <cell r="B30">
            <v>8.64</v>
          </cell>
          <cell r="C30" t="str">
            <v>Crossties - Steel - Density Class IV</v>
          </cell>
          <cell r="E30">
            <v>50</v>
          </cell>
          <cell r="F30" t="str">
            <v xml:space="preserve">R3  </v>
          </cell>
          <cell r="G30">
            <v>0</v>
          </cell>
        </row>
        <row r="31">
          <cell r="A31" t="str">
            <v>08910</v>
          </cell>
          <cell r="B31">
            <v>8.91</v>
          </cell>
          <cell r="C31" t="str">
            <v>Switch &amp; Bridge Ties - Density Class I</v>
          </cell>
          <cell r="E31">
            <v>18</v>
          </cell>
          <cell r="F31" t="str">
            <v xml:space="preserve">S0.5 </v>
          </cell>
          <cell r="G31">
            <v>-15</v>
          </cell>
        </row>
        <row r="32">
          <cell r="A32" t="str">
            <v>08920</v>
          </cell>
          <cell r="B32">
            <v>8.92</v>
          </cell>
          <cell r="C32" t="str">
            <v>Switch &amp; Bridge Ties - Density Class II</v>
          </cell>
          <cell r="E32">
            <v>25</v>
          </cell>
          <cell r="F32" t="str">
            <v xml:space="preserve">L2   </v>
          </cell>
          <cell r="G32">
            <v>-20</v>
          </cell>
        </row>
        <row r="33">
          <cell r="A33" t="str">
            <v>08940</v>
          </cell>
          <cell r="B33">
            <v>8.94</v>
          </cell>
          <cell r="C33" t="str">
            <v>Switch &amp; Bridge Ties - Density Class IV</v>
          </cell>
          <cell r="E33">
            <v>32</v>
          </cell>
          <cell r="F33" t="str">
            <v xml:space="preserve">L1.5 </v>
          </cell>
          <cell r="G33">
            <v>-25</v>
          </cell>
        </row>
        <row r="34">
          <cell r="A34" t="str">
            <v>09000</v>
          </cell>
          <cell r="B34">
            <v>9</v>
          </cell>
          <cell r="C34" t="str">
            <v>Rail</v>
          </cell>
        </row>
        <row r="35">
          <cell r="A35" t="str">
            <v>09010</v>
          </cell>
          <cell r="B35">
            <v>9.01</v>
          </cell>
          <cell r="C35" t="str">
            <v>Rail - Material - Density Class I</v>
          </cell>
          <cell r="E35">
            <v>30</v>
          </cell>
          <cell r="F35" t="str">
            <v xml:space="preserve">R1  </v>
          </cell>
          <cell r="G35">
            <v>10</v>
          </cell>
        </row>
        <row r="36">
          <cell r="A36" t="str">
            <v>09020</v>
          </cell>
          <cell r="B36">
            <v>9.02</v>
          </cell>
          <cell r="C36" t="str">
            <v>Rail - Material - Density Class II</v>
          </cell>
          <cell r="E36">
            <v>33</v>
          </cell>
          <cell r="F36" t="str">
            <v xml:space="preserve">L1.5 </v>
          </cell>
          <cell r="G36">
            <v>20</v>
          </cell>
        </row>
        <row r="37">
          <cell r="A37" t="str">
            <v>09040</v>
          </cell>
          <cell r="B37">
            <v>9.0399999999999991</v>
          </cell>
          <cell r="C37" t="str">
            <v>Rail - Material - Density Class IV</v>
          </cell>
          <cell r="E37">
            <v>43</v>
          </cell>
          <cell r="F37" t="str">
            <v xml:space="preserve">L2  </v>
          </cell>
          <cell r="G37">
            <v>20</v>
          </cell>
        </row>
        <row r="38">
          <cell r="A38" t="str">
            <v>09100</v>
          </cell>
          <cell r="B38">
            <v>9.1</v>
          </cell>
        </row>
        <row r="39">
          <cell r="A39" t="str">
            <v>09500</v>
          </cell>
          <cell r="B39">
            <v>9.5</v>
          </cell>
        </row>
        <row r="40">
          <cell r="A40" t="str">
            <v>09510</v>
          </cell>
          <cell r="B40">
            <v>9.51</v>
          </cell>
          <cell r="C40" t="str">
            <v>Rail - Other Track Material - Density Class I</v>
          </cell>
        </row>
        <row r="41">
          <cell r="A41">
            <v>11000</v>
          </cell>
          <cell r="B41">
            <v>11</v>
          </cell>
          <cell r="C41" t="str">
            <v>Ballast</v>
          </cell>
        </row>
        <row r="42">
          <cell r="A42">
            <v>11100</v>
          </cell>
          <cell r="B42">
            <v>11.1</v>
          </cell>
          <cell r="C42" t="str">
            <v>Ballast</v>
          </cell>
        </row>
        <row r="43">
          <cell r="A43" t="str">
            <v>11110</v>
          </cell>
          <cell r="B43">
            <v>11.11</v>
          </cell>
          <cell r="C43" t="str">
            <v>Ballast - Density Class I</v>
          </cell>
          <cell r="E43">
            <v>38</v>
          </cell>
          <cell r="F43" t="str">
            <v>R2</v>
          </cell>
          <cell r="G43">
            <v>0</v>
          </cell>
        </row>
        <row r="44">
          <cell r="A44" t="str">
            <v>11120</v>
          </cell>
          <cell r="B44">
            <v>11.12</v>
          </cell>
          <cell r="C44" t="str">
            <v>Ballast - Density Class II</v>
          </cell>
          <cell r="E44">
            <v>39</v>
          </cell>
          <cell r="F44" t="str">
            <v>R2</v>
          </cell>
          <cell r="G44">
            <v>0</v>
          </cell>
        </row>
        <row r="45">
          <cell r="A45" t="str">
            <v>11140</v>
          </cell>
          <cell r="B45">
            <v>11.14</v>
          </cell>
          <cell r="C45" t="str">
            <v>Ballast - Density Class IV</v>
          </cell>
          <cell r="E45">
            <v>42</v>
          </cell>
          <cell r="F45" t="str">
            <v>R2</v>
          </cell>
          <cell r="G45">
            <v>0</v>
          </cell>
        </row>
        <row r="46">
          <cell r="A46" t="str">
            <v>13000</v>
          </cell>
          <cell r="B46">
            <v>13</v>
          </cell>
          <cell r="C46" t="str">
            <v>Fences, Snow Sheds and Signs</v>
          </cell>
          <cell r="E46">
            <v>50</v>
          </cell>
          <cell r="F46" t="str">
            <v>S0.5</v>
          </cell>
          <cell r="G46">
            <v>0</v>
          </cell>
        </row>
        <row r="47">
          <cell r="A47" t="str">
            <v>16000</v>
          </cell>
          <cell r="B47">
            <v>16</v>
          </cell>
          <cell r="C47" t="str">
            <v>Station and Office Buildings</v>
          </cell>
          <cell r="E47">
            <v>40</v>
          </cell>
          <cell r="F47" t="str">
            <v xml:space="preserve">R1  </v>
          </cell>
          <cell r="G47">
            <v>0</v>
          </cell>
        </row>
        <row r="48">
          <cell r="A48" t="str">
            <v>17000</v>
          </cell>
          <cell r="B48">
            <v>17</v>
          </cell>
          <cell r="C48" t="str">
            <v>Roadway Buildings</v>
          </cell>
          <cell r="E48">
            <v>38</v>
          </cell>
          <cell r="F48" t="str">
            <v xml:space="preserve">S3  </v>
          </cell>
          <cell r="G48">
            <v>0</v>
          </cell>
        </row>
        <row r="49">
          <cell r="A49" t="str">
            <v>18000</v>
          </cell>
          <cell r="B49">
            <v>18</v>
          </cell>
          <cell r="C49" t="str">
            <v>Water Stations</v>
          </cell>
        </row>
        <row r="50">
          <cell r="A50" t="str">
            <v>19000</v>
          </cell>
          <cell r="B50">
            <v>19</v>
          </cell>
          <cell r="C50" t="str">
            <v>Fuel Stations</v>
          </cell>
          <cell r="E50">
            <v>31</v>
          </cell>
          <cell r="F50" t="str">
            <v>S0.5</v>
          </cell>
          <cell r="G50">
            <v>0</v>
          </cell>
        </row>
        <row r="51">
          <cell r="A51" t="str">
            <v>20000</v>
          </cell>
          <cell r="B51">
            <v>20</v>
          </cell>
          <cell r="C51" t="str">
            <v>Shops and Enginehouses</v>
          </cell>
          <cell r="E51">
            <v>35</v>
          </cell>
          <cell r="F51" t="str">
            <v xml:space="preserve">S2  </v>
          </cell>
          <cell r="G51">
            <v>0</v>
          </cell>
        </row>
        <row r="52">
          <cell r="A52" t="str">
            <v>23000</v>
          </cell>
          <cell r="B52">
            <v>23</v>
          </cell>
          <cell r="C52" t="str">
            <v>Wharves and Docks</v>
          </cell>
          <cell r="E52">
            <v>45</v>
          </cell>
          <cell r="F52" t="str">
            <v xml:space="preserve">R3  </v>
          </cell>
          <cell r="G52">
            <v>0</v>
          </cell>
        </row>
        <row r="53">
          <cell r="A53" t="str">
            <v>24000</v>
          </cell>
          <cell r="B53">
            <v>24</v>
          </cell>
          <cell r="C53" t="str">
            <v>Coal and Ore Warves</v>
          </cell>
          <cell r="E53">
            <v>50</v>
          </cell>
          <cell r="F53" t="str">
            <v xml:space="preserve">R3  </v>
          </cell>
          <cell r="G53">
            <v>0</v>
          </cell>
        </row>
        <row r="54">
          <cell r="A54" t="str">
            <v>25000</v>
          </cell>
          <cell r="B54">
            <v>25</v>
          </cell>
          <cell r="C54" t="str">
            <v>TOFC/COFC Terminals</v>
          </cell>
          <cell r="E54">
            <v>35</v>
          </cell>
          <cell r="F54" t="str">
            <v>R2.5</v>
          </cell>
          <cell r="G54">
            <v>0</v>
          </cell>
        </row>
        <row r="55">
          <cell r="A55" t="str">
            <v>26000</v>
          </cell>
          <cell r="B55">
            <v>26</v>
          </cell>
          <cell r="C55" t="str">
            <v>Communication Systems</v>
          </cell>
          <cell r="E55">
            <v>25</v>
          </cell>
          <cell r="F55" t="str">
            <v>S1.5</v>
          </cell>
          <cell r="G55">
            <v>0</v>
          </cell>
        </row>
        <row r="56">
          <cell r="A56" t="str">
            <v>27000</v>
          </cell>
          <cell r="B56">
            <v>27</v>
          </cell>
          <cell r="C56" t="str">
            <v>Signals and Interlockers</v>
          </cell>
          <cell r="E56">
            <v>30</v>
          </cell>
          <cell r="F56" t="str">
            <v xml:space="preserve">R1  </v>
          </cell>
          <cell r="G56">
            <v>0</v>
          </cell>
        </row>
        <row r="57">
          <cell r="A57" t="str">
            <v>29000</v>
          </cell>
          <cell r="B57">
            <v>29</v>
          </cell>
          <cell r="C57" t="str">
            <v>Power Plants</v>
          </cell>
          <cell r="E57">
            <v>30</v>
          </cell>
          <cell r="F57" t="str">
            <v xml:space="preserve">L2  </v>
          </cell>
          <cell r="G57">
            <v>0</v>
          </cell>
        </row>
        <row r="58">
          <cell r="A58" t="str">
            <v>31000</v>
          </cell>
          <cell r="B58">
            <v>31</v>
          </cell>
          <cell r="C58" t="str">
            <v>Power - Transmission Systems</v>
          </cell>
          <cell r="E58">
            <v>55</v>
          </cell>
          <cell r="F58" t="str">
            <v xml:space="preserve">R3  </v>
          </cell>
          <cell r="G58">
            <v>0</v>
          </cell>
        </row>
        <row r="59">
          <cell r="A59" t="str">
            <v>35000</v>
          </cell>
          <cell r="B59">
            <v>35</v>
          </cell>
          <cell r="C59" t="str">
            <v>Miscellaneous Structures</v>
          </cell>
          <cell r="E59">
            <v>17</v>
          </cell>
          <cell r="F59" t="str">
            <v>L2</v>
          </cell>
          <cell r="G59">
            <v>0</v>
          </cell>
        </row>
        <row r="60">
          <cell r="A60" t="str">
            <v>37000</v>
          </cell>
          <cell r="B60">
            <v>37</v>
          </cell>
          <cell r="C60" t="str">
            <v>Roadway Machines</v>
          </cell>
          <cell r="E60">
            <v>17</v>
          </cell>
          <cell r="F60" t="str">
            <v>L2</v>
          </cell>
          <cell r="G60">
            <v>0</v>
          </cell>
        </row>
        <row r="61">
          <cell r="A61" t="str">
            <v>39000</v>
          </cell>
          <cell r="B61">
            <v>39</v>
          </cell>
          <cell r="C61" t="str">
            <v>Public Improvements - Construction</v>
          </cell>
          <cell r="E61">
            <v>45</v>
          </cell>
          <cell r="F61" t="str">
            <v>L2</v>
          </cell>
          <cell r="G61">
            <v>0</v>
          </cell>
        </row>
        <row r="62">
          <cell r="A62" t="str">
            <v>44000</v>
          </cell>
          <cell r="B62">
            <v>44</v>
          </cell>
          <cell r="C62" t="str">
            <v>Shop Machinery</v>
          </cell>
          <cell r="E62">
            <v>23</v>
          </cell>
          <cell r="F62" t="str">
            <v xml:space="preserve">R1  </v>
          </cell>
          <cell r="G62">
            <v>0</v>
          </cell>
        </row>
        <row r="63">
          <cell r="A63" t="str">
            <v>45000</v>
          </cell>
          <cell r="B63">
            <v>45</v>
          </cell>
          <cell r="C63" t="str">
            <v>Plant Machinery</v>
          </cell>
          <cell r="E63">
            <v>33</v>
          </cell>
          <cell r="F63" t="str">
            <v xml:space="preserve">R4  </v>
          </cell>
          <cell r="G63">
            <v>0</v>
          </cell>
        </row>
      </sheetData>
      <sheetData sheetId="14">
        <row r="4">
          <cell r="A4" t="str">
            <v>03000</v>
          </cell>
        </row>
        <row r="39">
          <cell r="H39">
            <v>181508339.22239599</v>
          </cell>
        </row>
      </sheetData>
      <sheetData sheetId="15"/>
      <sheetData sheetId="16">
        <row r="2">
          <cell r="A2" t="str">
            <v>030001871</v>
          </cell>
          <cell r="B2">
            <v>3000</v>
          </cell>
          <cell r="C2">
            <v>0</v>
          </cell>
          <cell r="D2">
            <v>1871</v>
          </cell>
          <cell r="E2">
            <v>12</v>
          </cell>
          <cell r="F2">
            <v>0</v>
          </cell>
          <cell r="G2">
            <v>120</v>
          </cell>
          <cell r="H2" t="str">
            <v>L2</v>
          </cell>
          <cell r="I2">
            <v>0</v>
          </cell>
          <cell r="J2">
            <v>8531.8799999999992</v>
          </cell>
          <cell r="K2">
            <v>0.63717000000000001</v>
          </cell>
          <cell r="L2">
            <v>5436</v>
          </cell>
          <cell r="M2">
            <v>0</v>
          </cell>
          <cell r="N2">
            <v>8532</v>
          </cell>
          <cell r="O2">
            <v>43.54</v>
          </cell>
          <cell r="P2">
            <v>70.81</v>
          </cell>
          <cell r="Q2">
            <v>8.3000000000000001E-3</v>
          </cell>
          <cell r="R2">
            <v>8.3000000000000001E-3</v>
          </cell>
          <cell r="S2">
            <v>120</v>
          </cell>
          <cell r="T2">
            <v>6</v>
          </cell>
          <cell r="U2">
            <v>8</v>
          </cell>
          <cell r="V2">
            <v>2004</v>
          </cell>
          <cell r="W2" t="str">
            <v>ASL_BG</v>
          </cell>
        </row>
        <row r="3">
          <cell r="A3" t="str">
            <v>030001914</v>
          </cell>
          <cell r="B3">
            <v>3000</v>
          </cell>
          <cell r="C3">
            <v>0</v>
          </cell>
          <cell r="D3">
            <v>1914</v>
          </cell>
          <cell r="E3">
            <v>12</v>
          </cell>
          <cell r="F3">
            <v>0</v>
          </cell>
          <cell r="G3">
            <v>120</v>
          </cell>
          <cell r="H3" t="str">
            <v>L2</v>
          </cell>
          <cell r="I3">
            <v>0</v>
          </cell>
          <cell r="J3">
            <v>991171688.88</v>
          </cell>
          <cell r="K3">
            <v>0.54442000000000002</v>
          </cell>
          <cell r="L3">
            <v>539613691</v>
          </cell>
          <cell r="M3">
            <v>0</v>
          </cell>
          <cell r="N3">
            <v>991171689</v>
          </cell>
          <cell r="O3">
            <v>54.67</v>
          </cell>
          <cell r="P3">
            <v>8226725.0199999996</v>
          </cell>
          <cell r="Q3">
            <v>8.3000000000000001E-3</v>
          </cell>
          <cell r="R3">
            <v>8.3000000000000001E-3</v>
          </cell>
          <cell r="S3">
            <v>120</v>
          </cell>
          <cell r="T3">
            <v>6</v>
          </cell>
          <cell r="U3">
            <v>8</v>
          </cell>
          <cell r="V3">
            <v>2004</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0.53608</v>
          </cell>
          <cell r="L4">
            <v>9672546</v>
          </cell>
          <cell r="M4">
            <v>0</v>
          </cell>
          <cell r="N4">
            <v>18043102</v>
          </cell>
          <cell r="O4">
            <v>55.67</v>
          </cell>
          <cell r="P4">
            <v>149757.75</v>
          </cell>
          <cell r="Q4">
            <v>8.3000000000000001E-3</v>
          </cell>
          <cell r="R4">
            <v>8.3000000000000001E-3</v>
          </cell>
          <cell r="S4">
            <v>120</v>
          </cell>
          <cell r="T4">
            <v>6</v>
          </cell>
          <cell r="U4">
            <v>8</v>
          </cell>
          <cell r="V4">
            <v>2004</v>
          </cell>
          <cell r="W4" t="str">
            <v>ASL_BG</v>
          </cell>
        </row>
        <row r="5">
          <cell r="A5" t="str">
            <v>030001919</v>
          </cell>
          <cell r="B5">
            <v>3000</v>
          </cell>
          <cell r="C5">
            <v>0</v>
          </cell>
          <cell r="D5">
            <v>1919</v>
          </cell>
          <cell r="E5">
            <v>12</v>
          </cell>
          <cell r="F5">
            <v>0</v>
          </cell>
          <cell r="G5">
            <v>120</v>
          </cell>
          <cell r="H5" t="str">
            <v>L2</v>
          </cell>
          <cell r="I5">
            <v>0</v>
          </cell>
          <cell r="J5">
            <v>885896.67</v>
          </cell>
          <cell r="K5">
            <v>0.53025</v>
          </cell>
          <cell r="L5">
            <v>469747</v>
          </cell>
          <cell r="M5">
            <v>0</v>
          </cell>
          <cell r="N5">
            <v>885897</v>
          </cell>
          <cell r="O5">
            <v>56.37</v>
          </cell>
          <cell r="P5">
            <v>7352.94</v>
          </cell>
          <cell r="Q5">
            <v>8.3000000000000001E-3</v>
          </cell>
          <cell r="R5">
            <v>8.3000000000000001E-3</v>
          </cell>
          <cell r="S5">
            <v>120</v>
          </cell>
          <cell r="T5">
            <v>6</v>
          </cell>
          <cell r="U5">
            <v>8</v>
          </cell>
          <cell r="V5">
            <v>2004</v>
          </cell>
          <cell r="W5" t="str">
            <v>ASL_BG</v>
          </cell>
        </row>
        <row r="6">
          <cell r="A6" t="str">
            <v>030001923</v>
          </cell>
          <cell r="B6">
            <v>3000</v>
          </cell>
          <cell r="C6">
            <v>0</v>
          </cell>
          <cell r="D6">
            <v>1923</v>
          </cell>
          <cell r="E6">
            <v>12</v>
          </cell>
          <cell r="F6">
            <v>0</v>
          </cell>
          <cell r="G6">
            <v>120</v>
          </cell>
          <cell r="H6" t="str">
            <v>L2</v>
          </cell>
          <cell r="I6">
            <v>0</v>
          </cell>
          <cell r="J6">
            <v>126513.37</v>
          </cell>
          <cell r="K6">
            <v>0.51792000000000005</v>
          </cell>
          <cell r="L6">
            <v>65524</v>
          </cell>
          <cell r="M6">
            <v>0</v>
          </cell>
          <cell r="N6">
            <v>126513</v>
          </cell>
          <cell r="O6">
            <v>57.85</v>
          </cell>
          <cell r="P6">
            <v>1050.06</v>
          </cell>
          <cell r="Q6">
            <v>8.3000000000000001E-3</v>
          </cell>
          <cell r="R6">
            <v>8.3000000000000001E-3</v>
          </cell>
          <cell r="S6">
            <v>120</v>
          </cell>
          <cell r="T6">
            <v>6</v>
          </cell>
          <cell r="U6">
            <v>8</v>
          </cell>
          <cell r="V6">
            <v>2004</v>
          </cell>
          <cell r="W6" t="str">
            <v>ASL_BG</v>
          </cell>
        </row>
        <row r="7">
          <cell r="A7" t="str">
            <v>030001925</v>
          </cell>
          <cell r="B7">
            <v>3000</v>
          </cell>
          <cell r="C7">
            <v>0</v>
          </cell>
          <cell r="D7">
            <v>1925</v>
          </cell>
          <cell r="E7">
            <v>12</v>
          </cell>
          <cell r="F7">
            <v>0</v>
          </cell>
          <cell r="G7">
            <v>120</v>
          </cell>
          <cell r="H7" t="str">
            <v>L2</v>
          </cell>
          <cell r="I7">
            <v>0</v>
          </cell>
          <cell r="J7">
            <v>17731.23</v>
          </cell>
          <cell r="K7">
            <v>0.51132999999999995</v>
          </cell>
          <cell r="L7">
            <v>9067</v>
          </cell>
          <cell r="M7">
            <v>0</v>
          </cell>
          <cell r="N7">
            <v>17731</v>
          </cell>
          <cell r="O7">
            <v>58.64</v>
          </cell>
          <cell r="P7">
            <v>147.16999999999999</v>
          </cell>
          <cell r="Q7">
            <v>8.3000000000000001E-3</v>
          </cell>
          <cell r="R7">
            <v>8.3000000000000001E-3</v>
          </cell>
          <cell r="S7">
            <v>120</v>
          </cell>
          <cell r="T7">
            <v>6</v>
          </cell>
          <cell r="U7">
            <v>8</v>
          </cell>
          <cell r="V7">
            <v>2004</v>
          </cell>
          <cell r="W7" t="str">
            <v>ASL_BG</v>
          </cell>
        </row>
        <row r="8">
          <cell r="A8" t="str">
            <v>030001927</v>
          </cell>
          <cell r="B8">
            <v>3000</v>
          </cell>
          <cell r="C8">
            <v>0</v>
          </cell>
          <cell r="D8">
            <v>1927</v>
          </cell>
          <cell r="E8">
            <v>12</v>
          </cell>
          <cell r="F8">
            <v>0</v>
          </cell>
          <cell r="G8">
            <v>120</v>
          </cell>
          <cell r="H8" t="str">
            <v>L2</v>
          </cell>
          <cell r="I8">
            <v>0</v>
          </cell>
          <cell r="J8">
            <v>33446599.57</v>
          </cell>
          <cell r="K8">
            <v>0.50441999999999998</v>
          </cell>
          <cell r="L8">
            <v>16871134</v>
          </cell>
          <cell r="M8">
            <v>0</v>
          </cell>
          <cell r="N8">
            <v>33446600</v>
          </cell>
          <cell r="O8">
            <v>59.47</v>
          </cell>
          <cell r="P8">
            <v>277606.78000000003</v>
          </cell>
          <cell r="Q8">
            <v>8.3000000000000001E-3</v>
          </cell>
          <cell r="R8">
            <v>8.3000000000000001E-3</v>
          </cell>
          <cell r="S8">
            <v>120</v>
          </cell>
          <cell r="T8">
            <v>6</v>
          </cell>
          <cell r="U8">
            <v>8</v>
          </cell>
          <cell r="V8">
            <v>2004</v>
          </cell>
          <cell r="W8" t="str">
            <v>ASL_BG</v>
          </cell>
        </row>
        <row r="9">
          <cell r="A9" t="str">
            <v>030001930</v>
          </cell>
          <cell r="B9">
            <v>3000</v>
          </cell>
          <cell r="C9">
            <v>0</v>
          </cell>
          <cell r="D9">
            <v>1930</v>
          </cell>
          <cell r="E9">
            <v>12</v>
          </cell>
          <cell r="F9">
            <v>0</v>
          </cell>
          <cell r="G9">
            <v>120</v>
          </cell>
          <cell r="H9" t="str">
            <v>L2</v>
          </cell>
          <cell r="I9">
            <v>0</v>
          </cell>
          <cell r="J9">
            <v>1733.11</v>
          </cell>
          <cell r="K9">
            <v>0.49342000000000003</v>
          </cell>
          <cell r="L9">
            <v>855</v>
          </cell>
          <cell r="M9">
            <v>0</v>
          </cell>
          <cell r="N9">
            <v>1733</v>
          </cell>
          <cell r="O9">
            <v>60.79</v>
          </cell>
          <cell r="P9">
            <v>14.38</v>
          </cell>
          <cell r="Q9">
            <v>8.3000000000000001E-3</v>
          </cell>
          <cell r="R9">
            <v>8.3000000000000001E-3</v>
          </cell>
          <cell r="S9">
            <v>120</v>
          </cell>
          <cell r="T9">
            <v>6</v>
          </cell>
          <cell r="U9">
            <v>8</v>
          </cell>
          <cell r="V9">
            <v>2004</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0.46483000000000002</v>
          </cell>
          <cell r="L10">
            <v>6245</v>
          </cell>
          <cell r="M10">
            <v>0</v>
          </cell>
          <cell r="N10">
            <v>13435</v>
          </cell>
          <cell r="O10">
            <v>64.22</v>
          </cell>
          <cell r="P10">
            <v>111.51</v>
          </cell>
          <cell r="Q10">
            <v>8.3000000000000001E-3</v>
          </cell>
          <cell r="R10">
            <v>8.3000000000000001E-3</v>
          </cell>
          <cell r="S10">
            <v>120</v>
          </cell>
          <cell r="T10">
            <v>6</v>
          </cell>
          <cell r="U10">
            <v>8</v>
          </cell>
          <cell r="V10">
            <v>2004</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0.42099999999999999</v>
          </cell>
          <cell r="L11">
            <v>12512</v>
          </cell>
          <cell r="M11">
            <v>0</v>
          </cell>
          <cell r="N11">
            <v>29719</v>
          </cell>
          <cell r="O11">
            <v>69.48</v>
          </cell>
          <cell r="P11">
            <v>246.67</v>
          </cell>
          <cell r="Q11">
            <v>8.3000000000000001E-3</v>
          </cell>
          <cell r="R11">
            <v>8.3000000000000001E-3</v>
          </cell>
          <cell r="S11">
            <v>120</v>
          </cell>
          <cell r="T11">
            <v>6</v>
          </cell>
          <cell r="U11">
            <v>8</v>
          </cell>
          <cell r="V11">
            <v>2004</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0.40450000000000003</v>
          </cell>
          <cell r="L12">
            <v>7166</v>
          </cell>
          <cell r="M12">
            <v>0</v>
          </cell>
          <cell r="N12">
            <v>17715</v>
          </cell>
          <cell r="O12">
            <v>71.459999999999994</v>
          </cell>
          <cell r="P12">
            <v>147.03</v>
          </cell>
          <cell r="Q12">
            <v>8.3000000000000001E-3</v>
          </cell>
          <cell r="R12">
            <v>8.3000000000000001E-3</v>
          </cell>
          <cell r="S12">
            <v>120</v>
          </cell>
          <cell r="T12">
            <v>6</v>
          </cell>
          <cell r="U12">
            <v>8</v>
          </cell>
          <cell r="V12">
            <v>2004</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0.38717000000000001</v>
          </cell>
          <cell r="L13">
            <v>1117</v>
          </cell>
          <cell r="M13">
            <v>0</v>
          </cell>
          <cell r="N13">
            <v>2884</v>
          </cell>
          <cell r="O13">
            <v>73.540000000000006</v>
          </cell>
          <cell r="P13">
            <v>23.94</v>
          </cell>
          <cell r="Q13">
            <v>8.3000000000000001E-3</v>
          </cell>
          <cell r="R13">
            <v>8.3000000000000001E-3</v>
          </cell>
          <cell r="S13">
            <v>120</v>
          </cell>
          <cell r="T13">
            <v>6</v>
          </cell>
          <cell r="U13">
            <v>8</v>
          </cell>
          <cell r="V13">
            <v>2004</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0.33674999999999999</v>
          </cell>
          <cell r="L14">
            <v>827435</v>
          </cell>
          <cell r="M14">
            <v>0</v>
          </cell>
          <cell r="N14">
            <v>2457120</v>
          </cell>
          <cell r="O14">
            <v>79.59</v>
          </cell>
          <cell r="P14">
            <v>20394.099999999999</v>
          </cell>
          <cell r="Q14">
            <v>8.3000000000000001E-3</v>
          </cell>
          <cell r="R14">
            <v>8.3000000000000001E-3</v>
          </cell>
          <cell r="S14">
            <v>120</v>
          </cell>
          <cell r="T14">
            <v>6</v>
          </cell>
          <cell r="U14">
            <v>8</v>
          </cell>
          <cell r="V14">
            <v>2004</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0.33017000000000002</v>
          </cell>
          <cell r="L15">
            <v>62330</v>
          </cell>
          <cell r="M15">
            <v>0</v>
          </cell>
          <cell r="N15">
            <v>188780</v>
          </cell>
          <cell r="O15">
            <v>80.38</v>
          </cell>
          <cell r="P15">
            <v>1566.88</v>
          </cell>
          <cell r="Q15">
            <v>8.3000000000000001E-3</v>
          </cell>
          <cell r="R15">
            <v>8.3000000000000001E-3</v>
          </cell>
          <cell r="S15">
            <v>120</v>
          </cell>
          <cell r="T15">
            <v>6</v>
          </cell>
          <cell r="U15">
            <v>8</v>
          </cell>
          <cell r="V15">
            <v>2004</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0.32341999999999999</v>
          </cell>
          <cell r="L16">
            <v>50819</v>
          </cell>
          <cell r="M16">
            <v>0</v>
          </cell>
          <cell r="N16">
            <v>157129</v>
          </cell>
          <cell r="O16">
            <v>81.19</v>
          </cell>
          <cell r="P16">
            <v>1304.17</v>
          </cell>
          <cell r="Q16">
            <v>8.3000000000000001E-3</v>
          </cell>
          <cell r="R16">
            <v>8.3000000000000001E-3</v>
          </cell>
          <cell r="S16">
            <v>120</v>
          </cell>
          <cell r="T16">
            <v>6</v>
          </cell>
          <cell r="U16">
            <v>8</v>
          </cell>
          <cell r="V16">
            <v>2004</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0.30982999999999999</v>
          </cell>
          <cell r="L17">
            <v>6005</v>
          </cell>
          <cell r="M17">
            <v>0</v>
          </cell>
          <cell r="N17">
            <v>19381</v>
          </cell>
          <cell r="O17">
            <v>82.82</v>
          </cell>
          <cell r="P17">
            <v>160.86000000000001</v>
          </cell>
          <cell r="Q17">
            <v>8.3000000000000001E-3</v>
          </cell>
          <cell r="R17">
            <v>8.3000000000000001E-3</v>
          </cell>
          <cell r="S17">
            <v>120</v>
          </cell>
          <cell r="T17">
            <v>6</v>
          </cell>
          <cell r="U17">
            <v>8</v>
          </cell>
          <cell r="V17">
            <v>2004</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0.23175000000000001</v>
          </cell>
          <cell r="L18">
            <v>28642179</v>
          </cell>
          <cell r="M18">
            <v>0</v>
          </cell>
          <cell r="N18">
            <v>123590847</v>
          </cell>
          <cell r="O18">
            <v>92.19</v>
          </cell>
          <cell r="P18">
            <v>1025804.03</v>
          </cell>
          <cell r="Q18">
            <v>8.3000000000000001E-3</v>
          </cell>
          <cell r="R18">
            <v>8.3000000000000001E-3</v>
          </cell>
          <cell r="S18">
            <v>120</v>
          </cell>
          <cell r="T18">
            <v>6</v>
          </cell>
          <cell r="U18">
            <v>8</v>
          </cell>
          <cell r="V18">
            <v>2004</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0.20949999999999999</v>
          </cell>
          <cell r="L19">
            <v>3733385</v>
          </cell>
          <cell r="M19">
            <v>0</v>
          </cell>
          <cell r="N19">
            <v>17820456</v>
          </cell>
          <cell r="O19">
            <v>94.86</v>
          </cell>
          <cell r="P19">
            <v>147909.78</v>
          </cell>
          <cell r="Q19">
            <v>8.3000000000000001E-3</v>
          </cell>
          <cell r="R19">
            <v>8.3000000000000001E-3</v>
          </cell>
          <cell r="S19">
            <v>120</v>
          </cell>
          <cell r="T19">
            <v>6</v>
          </cell>
          <cell r="U19">
            <v>8</v>
          </cell>
          <cell r="V19">
            <v>2004</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0.19450000000000001</v>
          </cell>
          <cell r="L20">
            <v>2479772</v>
          </cell>
          <cell r="M20">
            <v>0</v>
          </cell>
          <cell r="N20">
            <v>12749468</v>
          </cell>
          <cell r="O20">
            <v>96.66</v>
          </cell>
          <cell r="P20">
            <v>105820.59</v>
          </cell>
          <cell r="Q20">
            <v>8.3000000000000001E-3</v>
          </cell>
          <cell r="R20">
            <v>8.3000000000000001E-3</v>
          </cell>
          <cell r="S20">
            <v>120</v>
          </cell>
          <cell r="T20">
            <v>6</v>
          </cell>
          <cell r="U20">
            <v>8</v>
          </cell>
          <cell r="V20">
            <v>2004</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0.18683</v>
          </cell>
          <cell r="L21">
            <v>1172802</v>
          </cell>
          <cell r="M21">
            <v>0</v>
          </cell>
          <cell r="N21">
            <v>6277375</v>
          </cell>
          <cell r="O21">
            <v>97.58</v>
          </cell>
          <cell r="P21">
            <v>52102.21</v>
          </cell>
          <cell r="Q21">
            <v>8.3000000000000001E-3</v>
          </cell>
          <cell r="R21">
            <v>8.3000000000000001E-3</v>
          </cell>
          <cell r="S21">
            <v>120</v>
          </cell>
          <cell r="T21">
            <v>6</v>
          </cell>
          <cell r="U21">
            <v>8</v>
          </cell>
          <cell r="V21">
            <v>2004</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0.17917</v>
          </cell>
          <cell r="L22">
            <v>1431995</v>
          </cell>
          <cell r="M22">
            <v>0</v>
          </cell>
          <cell r="N22">
            <v>7992382</v>
          </cell>
          <cell r="O22">
            <v>98.5</v>
          </cell>
          <cell r="P22">
            <v>66336.77</v>
          </cell>
          <cell r="Q22">
            <v>8.3000000000000001E-3</v>
          </cell>
          <cell r="R22">
            <v>8.3000000000000001E-3</v>
          </cell>
          <cell r="S22">
            <v>120</v>
          </cell>
          <cell r="T22">
            <v>6</v>
          </cell>
          <cell r="U22">
            <v>8</v>
          </cell>
          <cell r="V22">
            <v>2004</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0.17150000000000001</v>
          </cell>
          <cell r="L23">
            <v>2542821</v>
          </cell>
          <cell r="M23">
            <v>0</v>
          </cell>
          <cell r="N23">
            <v>14826945</v>
          </cell>
          <cell r="O23">
            <v>99.42</v>
          </cell>
          <cell r="P23">
            <v>123063.65</v>
          </cell>
          <cell r="Q23">
            <v>8.3000000000000001E-3</v>
          </cell>
          <cell r="R23">
            <v>8.3000000000000001E-3</v>
          </cell>
          <cell r="S23">
            <v>120</v>
          </cell>
          <cell r="T23">
            <v>6</v>
          </cell>
          <cell r="U23">
            <v>8</v>
          </cell>
          <cell r="V23">
            <v>2004</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0.16375000000000001</v>
          </cell>
          <cell r="L24">
            <v>157469</v>
          </cell>
          <cell r="M24">
            <v>0</v>
          </cell>
          <cell r="N24">
            <v>961640</v>
          </cell>
          <cell r="O24">
            <v>100.35</v>
          </cell>
          <cell r="P24">
            <v>7981.62</v>
          </cell>
          <cell r="Q24">
            <v>8.3000000000000001E-3</v>
          </cell>
          <cell r="R24">
            <v>8.3000000000000001E-3</v>
          </cell>
          <cell r="S24">
            <v>120</v>
          </cell>
          <cell r="T24">
            <v>6</v>
          </cell>
          <cell r="U24">
            <v>8</v>
          </cell>
          <cell r="V24">
            <v>2004</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0.156</v>
          </cell>
          <cell r="L25">
            <v>4410198</v>
          </cell>
          <cell r="M25">
            <v>0</v>
          </cell>
          <cell r="N25">
            <v>28270503</v>
          </cell>
          <cell r="O25">
            <v>101.28</v>
          </cell>
          <cell r="P25">
            <v>234645.18</v>
          </cell>
          <cell r="Q25">
            <v>8.3000000000000001E-3</v>
          </cell>
          <cell r="R25">
            <v>8.3000000000000001E-3</v>
          </cell>
          <cell r="S25">
            <v>120</v>
          </cell>
          <cell r="T25">
            <v>6</v>
          </cell>
          <cell r="U25">
            <v>8</v>
          </cell>
          <cell r="V25">
            <v>2004</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0.14817</v>
          </cell>
          <cell r="L26">
            <v>3179115</v>
          </cell>
          <cell r="M26">
            <v>0</v>
          </cell>
          <cell r="N26">
            <v>21455861</v>
          </cell>
          <cell r="O26">
            <v>102.22</v>
          </cell>
          <cell r="P26">
            <v>178083.65</v>
          </cell>
          <cell r="Q26">
            <v>8.3000000000000001E-3</v>
          </cell>
          <cell r="R26">
            <v>8.3000000000000001E-3</v>
          </cell>
          <cell r="S26">
            <v>120</v>
          </cell>
          <cell r="T26">
            <v>6</v>
          </cell>
          <cell r="U26">
            <v>8</v>
          </cell>
          <cell r="V26">
            <v>2004</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0.14025000000000001</v>
          </cell>
          <cell r="L27">
            <v>182292</v>
          </cell>
          <cell r="M27">
            <v>0</v>
          </cell>
          <cell r="N27">
            <v>1299767</v>
          </cell>
          <cell r="O27">
            <v>103.17</v>
          </cell>
          <cell r="P27">
            <v>10788.06</v>
          </cell>
          <cell r="Q27">
            <v>8.3000000000000001E-3</v>
          </cell>
          <cell r="R27">
            <v>8.3000000000000001E-3</v>
          </cell>
          <cell r="S27">
            <v>120</v>
          </cell>
          <cell r="T27">
            <v>6</v>
          </cell>
          <cell r="U27">
            <v>8</v>
          </cell>
          <cell r="V27">
            <v>2004</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0.13233</v>
          </cell>
          <cell r="L28">
            <v>1801657</v>
          </cell>
          <cell r="M28">
            <v>0</v>
          </cell>
          <cell r="N28">
            <v>13614880</v>
          </cell>
          <cell r="O28">
            <v>104.12</v>
          </cell>
          <cell r="P28">
            <v>113003.51</v>
          </cell>
          <cell r="Q28">
            <v>8.3000000000000001E-3</v>
          </cell>
          <cell r="R28">
            <v>8.3000000000000001E-3</v>
          </cell>
          <cell r="S28">
            <v>120</v>
          </cell>
          <cell r="T28">
            <v>6</v>
          </cell>
          <cell r="U28">
            <v>8</v>
          </cell>
          <cell r="V28">
            <v>2004</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0.12442</v>
          </cell>
          <cell r="L29">
            <v>3099751</v>
          </cell>
          <cell r="M29">
            <v>0</v>
          </cell>
          <cell r="N29">
            <v>24913604</v>
          </cell>
          <cell r="O29">
            <v>105.07</v>
          </cell>
          <cell r="P29">
            <v>206782.92</v>
          </cell>
          <cell r="Q29">
            <v>8.3000000000000001E-3</v>
          </cell>
          <cell r="R29">
            <v>8.3000000000000001E-3</v>
          </cell>
          <cell r="S29">
            <v>120</v>
          </cell>
          <cell r="T29">
            <v>6</v>
          </cell>
          <cell r="U29">
            <v>8</v>
          </cell>
          <cell r="V29">
            <v>2004</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0.11642</v>
          </cell>
          <cell r="L30">
            <v>4721531</v>
          </cell>
          <cell r="M30">
            <v>0</v>
          </cell>
          <cell r="N30">
            <v>40556011</v>
          </cell>
          <cell r="O30">
            <v>106.03</v>
          </cell>
          <cell r="P30">
            <v>336614.89</v>
          </cell>
          <cell r="Q30">
            <v>8.3000000000000001E-3</v>
          </cell>
          <cell r="R30">
            <v>8.3000000000000001E-3</v>
          </cell>
          <cell r="S30">
            <v>120</v>
          </cell>
          <cell r="T30">
            <v>6</v>
          </cell>
          <cell r="U30">
            <v>8</v>
          </cell>
          <cell r="V30">
            <v>2004</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0.10842</v>
          </cell>
          <cell r="L31">
            <v>222233</v>
          </cell>
          <cell r="M31">
            <v>0</v>
          </cell>
          <cell r="N31">
            <v>2049738</v>
          </cell>
          <cell r="O31">
            <v>106.99</v>
          </cell>
          <cell r="P31">
            <v>17012.830000000002</v>
          </cell>
          <cell r="Q31">
            <v>8.3000000000000001E-3</v>
          </cell>
          <cell r="R31">
            <v>8.3000000000000001E-3</v>
          </cell>
          <cell r="S31">
            <v>120</v>
          </cell>
          <cell r="T31">
            <v>6</v>
          </cell>
          <cell r="U31">
            <v>8</v>
          </cell>
          <cell r="V31">
            <v>2004</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0.10033</v>
          </cell>
          <cell r="L32">
            <v>687892</v>
          </cell>
          <cell r="M32">
            <v>0</v>
          </cell>
          <cell r="N32">
            <v>6856290</v>
          </cell>
          <cell r="O32">
            <v>107.96</v>
          </cell>
          <cell r="P32">
            <v>56907.21</v>
          </cell>
          <cell r="Q32">
            <v>8.3000000000000001E-3</v>
          </cell>
          <cell r="R32">
            <v>8.3000000000000001E-3</v>
          </cell>
          <cell r="S32">
            <v>120</v>
          </cell>
          <cell r="T32">
            <v>6</v>
          </cell>
          <cell r="U32">
            <v>8</v>
          </cell>
          <cell r="V32">
            <v>2004</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9.2249999999999999E-2</v>
          </cell>
          <cell r="L33">
            <v>1589584</v>
          </cell>
          <cell r="M33">
            <v>0</v>
          </cell>
          <cell r="N33">
            <v>17231264</v>
          </cell>
          <cell r="O33">
            <v>108.93</v>
          </cell>
          <cell r="P33">
            <v>143019.49</v>
          </cell>
          <cell r="Q33">
            <v>8.3000000000000001E-3</v>
          </cell>
          <cell r="R33">
            <v>8.3000000000000001E-3</v>
          </cell>
          <cell r="S33">
            <v>120</v>
          </cell>
          <cell r="T33">
            <v>6</v>
          </cell>
          <cell r="U33">
            <v>8</v>
          </cell>
          <cell r="V33">
            <v>2004</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8.4080000000000002E-2</v>
          </cell>
          <cell r="L34">
            <v>2631920</v>
          </cell>
          <cell r="M34">
            <v>0</v>
          </cell>
          <cell r="N34">
            <v>31302568</v>
          </cell>
          <cell r="O34">
            <v>109.91</v>
          </cell>
          <cell r="P34">
            <v>259811.32</v>
          </cell>
          <cell r="Q34">
            <v>8.3000000000000001E-3</v>
          </cell>
          <cell r="R34">
            <v>8.3000000000000001E-3</v>
          </cell>
          <cell r="S34">
            <v>120</v>
          </cell>
          <cell r="T34">
            <v>6</v>
          </cell>
          <cell r="U34">
            <v>8</v>
          </cell>
          <cell r="V34">
            <v>2004</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7.5920000000000001E-2</v>
          </cell>
          <cell r="L35">
            <v>1086070</v>
          </cell>
          <cell r="M35">
            <v>0</v>
          </cell>
          <cell r="N35">
            <v>14305459</v>
          </cell>
          <cell r="O35">
            <v>110.89</v>
          </cell>
          <cell r="P35">
            <v>118735.31</v>
          </cell>
          <cell r="Q35">
            <v>8.3000000000000001E-3</v>
          </cell>
          <cell r="R35">
            <v>8.3000000000000001E-3</v>
          </cell>
          <cell r="S35">
            <v>120</v>
          </cell>
          <cell r="T35">
            <v>6</v>
          </cell>
          <cell r="U35">
            <v>8</v>
          </cell>
          <cell r="V35">
            <v>2004</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6.7669999999999994E-2</v>
          </cell>
          <cell r="L36">
            <v>734692</v>
          </cell>
          <cell r="M36">
            <v>0</v>
          </cell>
          <cell r="N36">
            <v>10856988</v>
          </cell>
          <cell r="O36">
            <v>111.88</v>
          </cell>
          <cell r="P36">
            <v>90113</v>
          </cell>
          <cell r="Q36">
            <v>8.3000000000000001E-3</v>
          </cell>
          <cell r="R36">
            <v>8.3000000000000001E-3</v>
          </cell>
          <cell r="S36">
            <v>120</v>
          </cell>
          <cell r="T36">
            <v>6</v>
          </cell>
          <cell r="U36">
            <v>8</v>
          </cell>
          <cell r="V36">
            <v>2004</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5.9499999999999997E-2</v>
          </cell>
          <cell r="L37">
            <v>199237</v>
          </cell>
          <cell r="M37">
            <v>0</v>
          </cell>
          <cell r="N37">
            <v>3348525</v>
          </cell>
          <cell r="O37">
            <v>112.86</v>
          </cell>
          <cell r="P37">
            <v>27792.76</v>
          </cell>
          <cell r="Q37">
            <v>8.3000000000000001E-3</v>
          </cell>
          <cell r="R37">
            <v>8.3000000000000001E-3</v>
          </cell>
          <cell r="S37">
            <v>120</v>
          </cell>
          <cell r="T37">
            <v>6</v>
          </cell>
          <cell r="U37">
            <v>8</v>
          </cell>
          <cell r="V37">
            <v>2004</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5.1249999999999997E-2</v>
          </cell>
          <cell r="L38">
            <v>397030</v>
          </cell>
          <cell r="M38">
            <v>0</v>
          </cell>
          <cell r="N38">
            <v>7746926</v>
          </cell>
          <cell r="O38">
            <v>113.85</v>
          </cell>
          <cell r="P38">
            <v>64299.48</v>
          </cell>
          <cell r="Q38">
            <v>8.3000000000000001E-3</v>
          </cell>
          <cell r="R38">
            <v>8.3000000000000001E-3</v>
          </cell>
          <cell r="S38">
            <v>120</v>
          </cell>
          <cell r="T38">
            <v>6</v>
          </cell>
          <cell r="U38">
            <v>8</v>
          </cell>
          <cell r="V38">
            <v>2004</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4.2999999999999997E-2</v>
          </cell>
          <cell r="L39">
            <v>1266469</v>
          </cell>
          <cell r="M39">
            <v>0</v>
          </cell>
          <cell r="N39">
            <v>29452761</v>
          </cell>
          <cell r="O39">
            <v>114.84</v>
          </cell>
          <cell r="P39">
            <v>244457.92</v>
          </cell>
          <cell r="Q39">
            <v>8.3000000000000001E-3</v>
          </cell>
          <cell r="R39">
            <v>8.3000000000000001E-3</v>
          </cell>
          <cell r="S39">
            <v>120</v>
          </cell>
          <cell r="T39">
            <v>6</v>
          </cell>
          <cell r="U39">
            <v>8</v>
          </cell>
          <cell r="V39">
            <v>2004</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3.4669999999999999E-2</v>
          </cell>
          <cell r="L40">
            <v>520225</v>
          </cell>
          <cell r="M40">
            <v>0</v>
          </cell>
          <cell r="N40">
            <v>15005053</v>
          </cell>
          <cell r="O40">
            <v>115.84</v>
          </cell>
          <cell r="P40">
            <v>124541.94</v>
          </cell>
          <cell r="Q40">
            <v>8.3000000000000001E-3</v>
          </cell>
          <cell r="R40">
            <v>8.3000000000000001E-3</v>
          </cell>
          <cell r="S40">
            <v>120</v>
          </cell>
          <cell r="T40">
            <v>6</v>
          </cell>
          <cell r="U40">
            <v>8</v>
          </cell>
          <cell r="V40">
            <v>2004</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2.6329999999999999E-2</v>
          </cell>
          <cell r="L41">
            <v>29551</v>
          </cell>
          <cell r="M41">
            <v>0</v>
          </cell>
          <cell r="N41">
            <v>1122316</v>
          </cell>
          <cell r="O41">
            <v>116.84</v>
          </cell>
          <cell r="P41">
            <v>9315.2199999999993</v>
          </cell>
          <cell r="Q41">
            <v>8.3000000000000001E-3</v>
          </cell>
          <cell r="R41">
            <v>8.3000000000000001E-3</v>
          </cell>
          <cell r="S41">
            <v>120</v>
          </cell>
          <cell r="T41">
            <v>6</v>
          </cell>
          <cell r="U41">
            <v>8</v>
          </cell>
          <cell r="V41">
            <v>2004</v>
          </cell>
          <cell r="W41" t="str">
            <v>ASL_BG</v>
          </cell>
        </row>
        <row r="42">
          <cell r="A42" t="str">
            <v>040001906</v>
          </cell>
          <cell r="B42">
            <v>4000</v>
          </cell>
          <cell r="C42">
            <v>0</v>
          </cell>
          <cell r="D42">
            <v>1906</v>
          </cell>
          <cell r="E42">
            <v>12</v>
          </cell>
          <cell r="F42">
            <v>0</v>
          </cell>
          <cell r="G42">
            <v>60</v>
          </cell>
          <cell r="H42" t="str">
            <v>R2</v>
          </cell>
          <cell r="I42">
            <v>0</v>
          </cell>
          <cell r="J42">
            <v>0</v>
          </cell>
          <cell r="K42">
            <v>0.94083000000000006</v>
          </cell>
          <cell r="L42">
            <v>0</v>
          </cell>
          <cell r="M42">
            <v>0</v>
          </cell>
          <cell r="N42">
            <v>0</v>
          </cell>
          <cell r="O42">
            <v>3.55</v>
          </cell>
          <cell r="P42">
            <v>0</v>
          </cell>
          <cell r="Q42">
            <v>0</v>
          </cell>
          <cell r="R42">
            <v>1.67E-2</v>
          </cell>
          <cell r="S42">
            <v>60</v>
          </cell>
          <cell r="T42">
            <v>6</v>
          </cell>
          <cell r="U42">
            <v>8</v>
          </cell>
          <cell r="V42">
            <v>2004</v>
          </cell>
          <cell r="W42" t="str">
            <v>ASL_BG</v>
          </cell>
        </row>
        <row r="43">
          <cell r="A43" t="str">
            <v>040001914</v>
          </cell>
          <cell r="B43">
            <v>4000</v>
          </cell>
          <cell r="C43">
            <v>0</v>
          </cell>
          <cell r="D43">
            <v>1914</v>
          </cell>
          <cell r="E43">
            <v>12</v>
          </cell>
          <cell r="F43">
            <v>0</v>
          </cell>
          <cell r="G43">
            <v>60</v>
          </cell>
          <cell r="H43" t="str">
            <v>R2</v>
          </cell>
          <cell r="I43">
            <v>0</v>
          </cell>
          <cell r="J43">
            <v>0</v>
          </cell>
          <cell r="K43">
            <v>0.90249999999999997</v>
          </cell>
          <cell r="L43">
            <v>0</v>
          </cell>
          <cell r="M43">
            <v>0</v>
          </cell>
          <cell r="N43">
            <v>0</v>
          </cell>
          <cell r="O43">
            <v>5.85</v>
          </cell>
          <cell r="P43">
            <v>0</v>
          </cell>
          <cell r="Q43">
            <v>0</v>
          </cell>
          <cell r="R43">
            <v>1.67E-2</v>
          </cell>
          <cell r="S43">
            <v>60</v>
          </cell>
          <cell r="T43">
            <v>6</v>
          </cell>
          <cell r="U43">
            <v>8</v>
          </cell>
          <cell r="V43">
            <v>2004</v>
          </cell>
          <cell r="W43" t="str">
            <v>ASL_BG</v>
          </cell>
        </row>
        <row r="44">
          <cell r="A44" t="str">
            <v>040001925</v>
          </cell>
          <cell r="B44">
            <v>4000</v>
          </cell>
          <cell r="C44">
            <v>0</v>
          </cell>
          <cell r="D44">
            <v>1925</v>
          </cell>
          <cell r="E44">
            <v>12</v>
          </cell>
          <cell r="F44">
            <v>0</v>
          </cell>
          <cell r="G44">
            <v>60</v>
          </cell>
          <cell r="H44" t="str">
            <v>R2</v>
          </cell>
          <cell r="I44">
            <v>0</v>
          </cell>
          <cell r="J44">
            <v>0</v>
          </cell>
          <cell r="K44">
            <v>0.84750000000000003</v>
          </cell>
          <cell r="L44">
            <v>0</v>
          </cell>
          <cell r="M44">
            <v>0</v>
          </cell>
          <cell r="N44">
            <v>0</v>
          </cell>
          <cell r="O44">
            <v>9.15</v>
          </cell>
          <cell r="P44">
            <v>0</v>
          </cell>
          <cell r="Q44">
            <v>0</v>
          </cell>
          <cell r="R44">
            <v>1.67E-2</v>
          </cell>
          <cell r="S44">
            <v>60</v>
          </cell>
          <cell r="T44">
            <v>6</v>
          </cell>
          <cell r="U44">
            <v>8</v>
          </cell>
          <cell r="V44">
            <v>2004</v>
          </cell>
          <cell r="W44" t="str">
            <v>ASL_BG</v>
          </cell>
        </row>
        <row r="45">
          <cell r="A45" t="str">
            <v>040001926</v>
          </cell>
          <cell r="B45">
            <v>4000</v>
          </cell>
          <cell r="C45">
            <v>0</v>
          </cell>
          <cell r="D45">
            <v>1926</v>
          </cell>
          <cell r="E45">
            <v>12</v>
          </cell>
          <cell r="F45">
            <v>0</v>
          </cell>
          <cell r="G45">
            <v>60</v>
          </cell>
          <cell r="H45" t="str">
            <v>R2</v>
          </cell>
          <cell r="I45">
            <v>0</v>
          </cell>
          <cell r="J45">
            <v>0</v>
          </cell>
          <cell r="K45">
            <v>0.84216999999999997</v>
          </cell>
          <cell r="L45">
            <v>0</v>
          </cell>
          <cell r="M45">
            <v>0</v>
          </cell>
          <cell r="N45">
            <v>0</v>
          </cell>
          <cell r="O45">
            <v>9.4700000000000006</v>
          </cell>
          <cell r="P45">
            <v>0</v>
          </cell>
          <cell r="Q45">
            <v>0</v>
          </cell>
          <cell r="R45">
            <v>1.67E-2</v>
          </cell>
          <cell r="S45">
            <v>60</v>
          </cell>
          <cell r="T45">
            <v>6</v>
          </cell>
          <cell r="U45">
            <v>8</v>
          </cell>
          <cell r="V45">
            <v>2004</v>
          </cell>
          <cell r="W45" t="str">
            <v>ASL_BG</v>
          </cell>
        </row>
        <row r="46">
          <cell r="A46" t="str">
            <v>040001936</v>
          </cell>
          <cell r="B46">
            <v>4000</v>
          </cell>
          <cell r="C46">
            <v>0</v>
          </cell>
          <cell r="D46">
            <v>1936</v>
          </cell>
          <cell r="E46">
            <v>12</v>
          </cell>
          <cell r="F46">
            <v>0</v>
          </cell>
          <cell r="G46">
            <v>60</v>
          </cell>
          <cell r="H46" t="str">
            <v>R2</v>
          </cell>
          <cell r="I46">
            <v>0</v>
          </cell>
          <cell r="J46">
            <v>0</v>
          </cell>
          <cell r="K46">
            <v>0.78266999999999998</v>
          </cell>
          <cell r="L46">
            <v>0</v>
          </cell>
          <cell r="M46">
            <v>0</v>
          </cell>
          <cell r="N46">
            <v>0</v>
          </cell>
          <cell r="O46">
            <v>13.04</v>
          </cell>
          <cell r="P46">
            <v>0</v>
          </cell>
          <cell r="Q46">
            <v>0</v>
          </cell>
          <cell r="R46">
            <v>1.67E-2</v>
          </cell>
          <cell r="S46">
            <v>60</v>
          </cell>
          <cell r="T46">
            <v>6</v>
          </cell>
          <cell r="U46">
            <v>8</v>
          </cell>
          <cell r="V46">
            <v>2004</v>
          </cell>
          <cell r="W46" t="str">
            <v>ASL_BG</v>
          </cell>
        </row>
        <row r="47">
          <cell r="A47" t="str">
            <v>040001938</v>
          </cell>
          <cell r="B47">
            <v>4000</v>
          </cell>
          <cell r="C47">
            <v>0</v>
          </cell>
          <cell r="D47">
            <v>1938</v>
          </cell>
          <cell r="E47">
            <v>12</v>
          </cell>
          <cell r="F47">
            <v>0</v>
          </cell>
          <cell r="G47">
            <v>60</v>
          </cell>
          <cell r="H47" t="str">
            <v>R2</v>
          </cell>
          <cell r="I47">
            <v>0</v>
          </cell>
          <cell r="J47">
            <v>0</v>
          </cell>
          <cell r="K47">
            <v>0.76917000000000002</v>
          </cell>
          <cell r="L47">
            <v>0</v>
          </cell>
          <cell r="M47">
            <v>0</v>
          </cell>
          <cell r="N47">
            <v>0</v>
          </cell>
          <cell r="O47">
            <v>13.85</v>
          </cell>
          <cell r="P47">
            <v>0</v>
          </cell>
          <cell r="Q47">
            <v>0</v>
          </cell>
          <cell r="R47">
            <v>1.67E-2</v>
          </cell>
          <cell r="S47">
            <v>60</v>
          </cell>
          <cell r="T47">
            <v>6</v>
          </cell>
          <cell r="U47">
            <v>8</v>
          </cell>
          <cell r="V47">
            <v>2004</v>
          </cell>
          <cell r="W47" t="str">
            <v>ASL_BG</v>
          </cell>
        </row>
        <row r="48">
          <cell r="A48" t="str">
            <v>040001944</v>
          </cell>
          <cell r="B48">
            <v>4000</v>
          </cell>
          <cell r="C48">
            <v>0</v>
          </cell>
          <cell r="D48">
            <v>1944</v>
          </cell>
          <cell r="E48">
            <v>12</v>
          </cell>
          <cell r="F48">
            <v>0</v>
          </cell>
          <cell r="G48">
            <v>60</v>
          </cell>
          <cell r="H48" t="str">
            <v>R2</v>
          </cell>
          <cell r="I48">
            <v>0</v>
          </cell>
          <cell r="J48">
            <v>0</v>
          </cell>
          <cell r="K48">
            <v>0.72467000000000004</v>
          </cell>
          <cell r="L48">
            <v>0</v>
          </cell>
          <cell r="M48">
            <v>0</v>
          </cell>
          <cell r="N48">
            <v>0</v>
          </cell>
          <cell r="O48">
            <v>16.52</v>
          </cell>
          <cell r="P48">
            <v>0</v>
          </cell>
          <cell r="Q48">
            <v>0</v>
          </cell>
          <cell r="R48">
            <v>1.67E-2</v>
          </cell>
          <cell r="S48">
            <v>60</v>
          </cell>
          <cell r="T48">
            <v>6</v>
          </cell>
          <cell r="U48">
            <v>8</v>
          </cell>
          <cell r="V48">
            <v>2004</v>
          </cell>
          <cell r="W48" t="str">
            <v>ASL_BG</v>
          </cell>
        </row>
        <row r="49">
          <cell r="A49" t="str">
            <v>040001945</v>
          </cell>
          <cell r="B49">
            <v>4000</v>
          </cell>
          <cell r="C49">
            <v>0</v>
          </cell>
          <cell r="D49">
            <v>1945</v>
          </cell>
          <cell r="E49">
            <v>12</v>
          </cell>
          <cell r="F49">
            <v>0</v>
          </cell>
          <cell r="G49">
            <v>60</v>
          </cell>
          <cell r="H49" t="str">
            <v>R2</v>
          </cell>
          <cell r="I49">
            <v>0</v>
          </cell>
          <cell r="J49">
            <v>0</v>
          </cell>
          <cell r="K49">
            <v>0.71667000000000003</v>
          </cell>
          <cell r="L49">
            <v>0</v>
          </cell>
          <cell r="M49">
            <v>0</v>
          </cell>
          <cell r="N49">
            <v>0</v>
          </cell>
          <cell r="O49">
            <v>17</v>
          </cell>
          <cell r="P49">
            <v>0</v>
          </cell>
          <cell r="Q49">
            <v>0</v>
          </cell>
          <cell r="R49">
            <v>1.67E-2</v>
          </cell>
          <cell r="S49">
            <v>60</v>
          </cell>
          <cell r="T49">
            <v>6</v>
          </cell>
          <cell r="U49">
            <v>8</v>
          </cell>
          <cell r="V49">
            <v>2004</v>
          </cell>
          <cell r="W49" t="str">
            <v>ASL_BG</v>
          </cell>
        </row>
        <row r="50">
          <cell r="A50" t="str">
            <v>040001946</v>
          </cell>
          <cell r="B50">
            <v>4000</v>
          </cell>
          <cell r="C50">
            <v>0</v>
          </cell>
          <cell r="D50">
            <v>1946</v>
          </cell>
          <cell r="E50">
            <v>12</v>
          </cell>
          <cell r="F50">
            <v>0</v>
          </cell>
          <cell r="G50">
            <v>60</v>
          </cell>
          <cell r="H50" t="str">
            <v>R2</v>
          </cell>
          <cell r="I50">
            <v>0</v>
          </cell>
          <cell r="J50">
            <v>0</v>
          </cell>
          <cell r="K50">
            <v>0.70850000000000002</v>
          </cell>
          <cell r="L50">
            <v>0</v>
          </cell>
          <cell r="M50">
            <v>0</v>
          </cell>
          <cell r="N50">
            <v>0</v>
          </cell>
          <cell r="O50">
            <v>17.489999999999998</v>
          </cell>
          <cell r="P50">
            <v>0</v>
          </cell>
          <cell r="Q50">
            <v>0</v>
          </cell>
          <cell r="R50">
            <v>1.67E-2</v>
          </cell>
          <cell r="S50">
            <v>60</v>
          </cell>
          <cell r="T50">
            <v>6</v>
          </cell>
          <cell r="U50">
            <v>8</v>
          </cell>
          <cell r="V50">
            <v>2004</v>
          </cell>
          <cell r="W50" t="str">
            <v>ASL_BG</v>
          </cell>
        </row>
        <row r="51">
          <cell r="A51" t="str">
            <v>040001947</v>
          </cell>
          <cell r="B51">
            <v>4000</v>
          </cell>
          <cell r="C51">
            <v>0</v>
          </cell>
          <cell r="D51">
            <v>1947</v>
          </cell>
          <cell r="E51">
            <v>12</v>
          </cell>
          <cell r="F51">
            <v>0</v>
          </cell>
          <cell r="G51">
            <v>60</v>
          </cell>
          <cell r="H51" t="str">
            <v>R2</v>
          </cell>
          <cell r="I51">
            <v>0</v>
          </cell>
          <cell r="J51">
            <v>0</v>
          </cell>
          <cell r="K51">
            <v>0.70016999999999996</v>
          </cell>
          <cell r="L51">
            <v>0</v>
          </cell>
          <cell r="M51">
            <v>0</v>
          </cell>
          <cell r="N51">
            <v>0</v>
          </cell>
          <cell r="O51">
            <v>17.989999999999998</v>
          </cell>
          <cell r="P51">
            <v>0</v>
          </cell>
          <cell r="Q51">
            <v>0</v>
          </cell>
          <cell r="R51">
            <v>1.67E-2</v>
          </cell>
          <cell r="S51">
            <v>60</v>
          </cell>
          <cell r="T51">
            <v>6</v>
          </cell>
          <cell r="U51">
            <v>8</v>
          </cell>
          <cell r="V51">
            <v>2004</v>
          </cell>
          <cell r="W51" t="str">
            <v>ASL_BG</v>
          </cell>
        </row>
        <row r="52">
          <cell r="A52" t="str">
            <v>040001950</v>
          </cell>
          <cell r="B52">
            <v>4000</v>
          </cell>
          <cell r="C52">
            <v>0</v>
          </cell>
          <cell r="D52">
            <v>1950</v>
          </cell>
          <cell r="E52">
            <v>12</v>
          </cell>
          <cell r="F52">
            <v>0</v>
          </cell>
          <cell r="G52">
            <v>60</v>
          </cell>
          <cell r="H52" t="str">
            <v>R2</v>
          </cell>
          <cell r="I52">
            <v>0</v>
          </cell>
          <cell r="J52">
            <v>0</v>
          </cell>
          <cell r="K52">
            <v>0.67432999999999998</v>
          </cell>
          <cell r="L52">
            <v>0</v>
          </cell>
          <cell r="M52">
            <v>0</v>
          </cell>
          <cell r="N52">
            <v>0</v>
          </cell>
          <cell r="O52">
            <v>19.54</v>
          </cell>
          <cell r="P52">
            <v>0</v>
          </cell>
          <cell r="Q52">
            <v>0</v>
          </cell>
          <cell r="R52">
            <v>1.67E-2</v>
          </cell>
          <cell r="S52">
            <v>60</v>
          </cell>
          <cell r="T52">
            <v>6</v>
          </cell>
          <cell r="U52">
            <v>8</v>
          </cell>
          <cell r="V52">
            <v>2004</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0.66532999999999998</v>
          </cell>
          <cell r="L53">
            <v>759</v>
          </cell>
          <cell r="M53">
            <v>0</v>
          </cell>
          <cell r="N53">
            <v>1140</v>
          </cell>
          <cell r="O53">
            <v>20.079999999999998</v>
          </cell>
          <cell r="P53">
            <v>19.04</v>
          </cell>
          <cell r="Q53">
            <v>1.67E-2</v>
          </cell>
          <cell r="R53">
            <v>1.67E-2</v>
          </cell>
          <cell r="S53">
            <v>60</v>
          </cell>
          <cell r="T53">
            <v>6</v>
          </cell>
          <cell r="U53">
            <v>8</v>
          </cell>
          <cell r="V53">
            <v>2004</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0.65617000000000003</v>
          </cell>
          <cell r="L54">
            <v>31</v>
          </cell>
          <cell r="M54">
            <v>0</v>
          </cell>
          <cell r="N54">
            <v>47</v>
          </cell>
          <cell r="O54">
            <v>20.63</v>
          </cell>
          <cell r="P54">
            <v>0.79</v>
          </cell>
          <cell r="Q54">
            <v>1.67E-2</v>
          </cell>
          <cell r="R54">
            <v>1.67E-2</v>
          </cell>
          <cell r="S54">
            <v>60</v>
          </cell>
          <cell r="T54">
            <v>6</v>
          </cell>
          <cell r="U54">
            <v>8</v>
          </cell>
          <cell r="V54">
            <v>2004</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0.61799999999999999</v>
          </cell>
          <cell r="L55">
            <v>1</v>
          </cell>
          <cell r="M55">
            <v>0</v>
          </cell>
          <cell r="N55">
            <v>2</v>
          </cell>
          <cell r="O55">
            <v>22.92</v>
          </cell>
          <cell r="P55">
            <v>0.04</v>
          </cell>
          <cell r="Q55">
            <v>1.8599999999999998E-2</v>
          </cell>
          <cell r="R55">
            <v>1.67E-2</v>
          </cell>
          <cell r="S55">
            <v>60</v>
          </cell>
          <cell r="T55">
            <v>6</v>
          </cell>
          <cell r="U55">
            <v>8</v>
          </cell>
          <cell r="V55">
            <v>2004</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0.57750000000000001</v>
          </cell>
          <cell r="L56">
            <v>2752</v>
          </cell>
          <cell r="M56">
            <v>0</v>
          </cell>
          <cell r="N56">
            <v>4766</v>
          </cell>
          <cell r="O56">
            <v>25.35</v>
          </cell>
          <cell r="P56">
            <v>79.59</v>
          </cell>
          <cell r="Q56">
            <v>1.67E-2</v>
          </cell>
          <cell r="R56">
            <v>1.67E-2</v>
          </cell>
          <cell r="S56">
            <v>60</v>
          </cell>
          <cell r="T56">
            <v>6</v>
          </cell>
          <cell r="U56">
            <v>8</v>
          </cell>
          <cell r="V56">
            <v>2004</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0.56682999999999995</v>
          </cell>
          <cell r="L57">
            <v>72</v>
          </cell>
          <cell r="M57">
            <v>0</v>
          </cell>
          <cell r="N57">
            <v>127</v>
          </cell>
          <cell r="O57">
            <v>25.99</v>
          </cell>
          <cell r="P57">
            <v>2.12</v>
          </cell>
          <cell r="Q57">
            <v>1.67E-2</v>
          </cell>
          <cell r="R57">
            <v>1.67E-2</v>
          </cell>
          <cell r="S57">
            <v>60</v>
          </cell>
          <cell r="T57">
            <v>6</v>
          </cell>
          <cell r="U57">
            <v>8</v>
          </cell>
          <cell r="V57">
            <v>2004</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0.54532999999999998</v>
          </cell>
          <cell r="L58">
            <v>767</v>
          </cell>
          <cell r="M58">
            <v>0</v>
          </cell>
          <cell r="N58">
            <v>1406</v>
          </cell>
          <cell r="O58">
            <v>27.28</v>
          </cell>
          <cell r="P58">
            <v>23.47</v>
          </cell>
          <cell r="Q58">
            <v>1.67E-2</v>
          </cell>
          <cell r="R58">
            <v>1.67E-2</v>
          </cell>
          <cell r="S58">
            <v>60</v>
          </cell>
          <cell r="T58">
            <v>6</v>
          </cell>
          <cell r="U58">
            <v>8</v>
          </cell>
          <cell r="V58">
            <v>2004</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0.53449999999999998</v>
          </cell>
          <cell r="L59">
            <v>37</v>
          </cell>
          <cell r="M59">
            <v>0</v>
          </cell>
          <cell r="N59">
            <v>68</v>
          </cell>
          <cell r="O59">
            <v>27.93</v>
          </cell>
          <cell r="P59">
            <v>1.1399999999999999</v>
          </cell>
          <cell r="Q59">
            <v>1.67E-2</v>
          </cell>
          <cell r="R59">
            <v>1.67E-2</v>
          </cell>
          <cell r="S59">
            <v>60</v>
          </cell>
          <cell r="T59">
            <v>6</v>
          </cell>
          <cell r="U59">
            <v>8</v>
          </cell>
          <cell r="V59">
            <v>2004</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0.52332999999999996</v>
          </cell>
          <cell r="L60">
            <v>2359</v>
          </cell>
          <cell r="M60">
            <v>0</v>
          </cell>
          <cell r="N60">
            <v>4508</v>
          </cell>
          <cell r="O60">
            <v>28.6</v>
          </cell>
          <cell r="P60">
            <v>75.28</v>
          </cell>
          <cell r="Q60">
            <v>1.67E-2</v>
          </cell>
          <cell r="R60">
            <v>1.67E-2</v>
          </cell>
          <cell r="S60">
            <v>60</v>
          </cell>
          <cell r="T60">
            <v>6</v>
          </cell>
          <cell r="U60">
            <v>8</v>
          </cell>
          <cell r="V60">
            <v>2004</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0.50066999999999995</v>
          </cell>
          <cell r="L61">
            <v>26</v>
          </cell>
          <cell r="M61">
            <v>0</v>
          </cell>
          <cell r="N61">
            <v>51</v>
          </cell>
          <cell r="O61">
            <v>29.96</v>
          </cell>
          <cell r="P61">
            <v>0.85</v>
          </cell>
          <cell r="Q61">
            <v>1.66E-2</v>
          </cell>
          <cell r="R61">
            <v>1.67E-2</v>
          </cell>
          <cell r="S61">
            <v>60</v>
          </cell>
          <cell r="T61">
            <v>6</v>
          </cell>
          <cell r="U61">
            <v>8</v>
          </cell>
          <cell r="V61">
            <v>2004</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0.48916999999999999</v>
          </cell>
          <cell r="L62">
            <v>831</v>
          </cell>
          <cell r="M62">
            <v>0</v>
          </cell>
          <cell r="N62">
            <v>1698</v>
          </cell>
          <cell r="O62">
            <v>30.65</v>
          </cell>
          <cell r="P62">
            <v>28.36</v>
          </cell>
          <cell r="Q62">
            <v>1.67E-2</v>
          </cell>
          <cell r="R62">
            <v>1.67E-2</v>
          </cell>
          <cell r="S62">
            <v>60</v>
          </cell>
          <cell r="T62">
            <v>6</v>
          </cell>
          <cell r="U62">
            <v>8</v>
          </cell>
          <cell r="V62">
            <v>2004</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0.47766999999999998</v>
          </cell>
          <cell r="L63">
            <v>7861</v>
          </cell>
          <cell r="M63">
            <v>0</v>
          </cell>
          <cell r="N63">
            <v>16457</v>
          </cell>
          <cell r="O63">
            <v>31.34</v>
          </cell>
          <cell r="P63">
            <v>274.83</v>
          </cell>
          <cell r="Q63">
            <v>1.67E-2</v>
          </cell>
          <cell r="R63">
            <v>1.67E-2</v>
          </cell>
          <cell r="S63">
            <v>60</v>
          </cell>
          <cell r="T63">
            <v>6</v>
          </cell>
          <cell r="U63">
            <v>8</v>
          </cell>
          <cell r="V63">
            <v>2004</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0.46583000000000002</v>
          </cell>
          <cell r="L64">
            <v>1995</v>
          </cell>
          <cell r="M64">
            <v>0</v>
          </cell>
          <cell r="N64">
            <v>4283</v>
          </cell>
          <cell r="O64">
            <v>32.049999999999997</v>
          </cell>
          <cell r="P64">
            <v>71.52</v>
          </cell>
          <cell r="Q64">
            <v>1.67E-2</v>
          </cell>
          <cell r="R64">
            <v>1.67E-2</v>
          </cell>
          <cell r="S64">
            <v>60</v>
          </cell>
          <cell r="T64">
            <v>6</v>
          </cell>
          <cell r="U64">
            <v>8</v>
          </cell>
          <cell r="V64">
            <v>2004</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0.442</v>
          </cell>
          <cell r="L65">
            <v>88845</v>
          </cell>
          <cell r="M65">
            <v>0</v>
          </cell>
          <cell r="N65">
            <v>201007</v>
          </cell>
          <cell r="O65">
            <v>33.479999999999997</v>
          </cell>
          <cell r="P65">
            <v>3356.82</v>
          </cell>
          <cell r="Q65">
            <v>1.67E-2</v>
          </cell>
          <cell r="R65">
            <v>1.67E-2</v>
          </cell>
          <cell r="S65">
            <v>60</v>
          </cell>
          <cell r="T65">
            <v>6</v>
          </cell>
          <cell r="U65">
            <v>8</v>
          </cell>
          <cell r="V65">
            <v>2004</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0.42982999999999999</v>
          </cell>
          <cell r="L66">
            <v>3601</v>
          </cell>
          <cell r="M66">
            <v>0</v>
          </cell>
          <cell r="N66">
            <v>8379</v>
          </cell>
          <cell r="O66">
            <v>34.21</v>
          </cell>
          <cell r="P66">
            <v>139.91999999999999</v>
          </cell>
          <cell r="Q66">
            <v>1.67E-2</v>
          </cell>
          <cell r="R66">
            <v>1.67E-2</v>
          </cell>
          <cell r="S66">
            <v>60</v>
          </cell>
          <cell r="T66">
            <v>6</v>
          </cell>
          <cell r="U66">
            <v>8</v>
          </cell>
          <cell r="V66">
            <v>2004</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0.40516999999999997</v>
          </cell>
          <cell r="L67">
            <v>752</v>
          </cell>
          <cell r="M67">
            <v>0</v>
          </cell>
          <cell r="N67">
            <v>1855</v>
          </cell>
          <cell r="O67">
            <v>35.69</v>
          </cell>
          <cell r="P67">
            <v>30.98</v>
          </cell>
          <cell r="Q67">
            <v>1.67E-2</v>
          </cell>
          <cell r="R67">
            <v>1.67E-2</v>
          </cell>
          <cell r="S67">
            <v>60</v>
          </cell>
          <cell r="T67">
            <v>6</v>
          </cell>
          <cell r="U67">
            <v>8</v>
          </cell>
          <cell r="V67">
            <v>2004</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0.34150000000000003</v>
          </cell>
          <cell r="L68">
            <v>226</v>
          </cell>
          <cell r="M68">
            <v>0</v>
          </cell>
          <cell r="N68">
            <v>661</v>
          </cell>
          <cell r="O68">
            <v>39.51</v>
          </cell>
          <cell r="P68">
            <v>11.04</v>
          </cell>
          <cell r="Q68">
            <v>1.67E-2</v>
          </cell>
          <cell r="R68">
            <v>1.67E-2</v>
          </cell>
          <cell r="S68">
            <v>60</v>
          </cell>
          <cell r="T68">
            <v>6</v>
          </cell>
          <cell r="U68">
            <v>8</v>
          </cell>
          <cell r="V68">
            <v>2004</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0.26167000000000001</v>
          </cell>
          <cell r="L69">
            <v>119951</v>
          </cell>
          <cell r="M69">
            <v>0</v>
          </cell>
          <cell r="N69">
            <v>458406</v>
          </cell>
          <cell r="O69">
            <v>44.3</v>
          </cell>
          <cell r="P69">
            <v>7655.37</v>
          </cell>
          <cell r="Q69">
            <v>1.67E-2</v>
          </cell>
          <cell r="R69">
            <v>1.67E-2</v>
          </cell>
          <cell r="S69">
            <v>60</v>
          </cell>
          <cell r="T69">
            <v>6</v>
          </cell>
          <cell r="U69">
            <v>8</v>
          </cell>
          <cell r="V69">
            <v>2004</v>
          </cell>
          <cell r="W69" t="str">
            <v>ASL_BG</v>
          </cell>
        </row>
        <row r="70">
          <cell r="A70" t="str">
            <v>040001987</v>
          </cell>
          <cell r="B70">
            <v>4000</v>
          </cell>
          <cell r="C70">
            <v>0</v>
          </cell>
          <cell r="D70">
            <v>1987</v>
          </cell>
          <cell r="E70">
            <v>12</v>
          </cell>
          <cell r="F70">
            <v>0</v>
          </cell>
          <cell r="G70">
            <v>60</v>
          </cell>
          <cell r="H70" t="str">
            <v>R2</v>
          </cell>
          <cell r="I70">
            <v>0</v>
          </cell>
          <cell r="J70">
            <v>0</v>
          </cell>
          <cell r="K70">
            <v>0.248</v>
          </cell>
          <cell r="L70">
            <v>0</v>
          </cell>
          <cell r="M70">
            <v>0</v>
          </cell>
          <cell r="N70">
            <v>0</v>
          </cell>
          <cell r="O70">
            <v>45.12</v>
          </cell>
          <cell r="P70">
            <v>0</v>
          </cell>
          <cell r="Q70">
            <v>0</v>
          </cell>
          <cell r="R70">
            <v>1.67E-2</v>
          </cell>
          <cell r="S70">
            <v>60</v>
          </cell>
          <cell r="T70">
            <v>6</v>
          </cell>
          <cell r="U70">
            <v>8</v>
          </cell>
          <cell r="V70">
            <v>2004</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0.23433000000000001</v>
          </cell>
          <cell r="L71">
            <v>6267</v>
          </cell>
          <cell r="M71">
            <v>0</v>
          </cell>
          <cell r="N71">
            <v>26745</v>
          </cell>
          <cell r="O71">
            <v>45.94</v>
          </cell>
          <cell r="P71">
            <v>446.64</v>
          </cell>
          <cell r="Q71">
            <v>1.67E-2</v>
          </cell>
          <cell r="R71">
            <v>1.67E-2</v>
          </cell>
          <cell r="S71">
            <v>60</v>
          </cell>
          <cell r="T71">
            <v>6</v>
          </cell>
          <cell r="U71">
            <v>8</v>
          </cell>
          <cell r="V71">
            <v>2004</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0.2205</v>
          </cell>
          <cell r="L72">
            <v>141</v>
          </cell>
          <cell r="M72">
            <v>0</v>
          </cell>
          <cell r="N72">
            <v>641</v>
          </cell>
          <cell r="O72">
            <v>46.77</v>
          </cell>
          <cell r="P72">
            <v>10.7</v>
          </cell>
          <cell r="Q72">
            <v>1.67E-2</v>
          </cell>
          <cell r="R72">
            <v>1.67E-2</v>
          </cell>
          <cell r="S72">
            <v>60</v>
          </cell>
          <cell r="T72">
            <v>6</v>
          </cell>
          <cell r="U72">
            <v>8</v>
          </cell>
          <cell r="V72">
            <v>2004</v>
          </cell>
          <cell r="W72" t="str">
            <v>ASL_BG</v>
          </cell>
        </row>
        <row r="73">
          <cell r="A73" t="str">
            <v>040001992</v>
          </cell>
          <cell r="B73">
            <v>4000</v>
          </cell>
          <cell r="C73">
            <v>0</v>
          </cell>
          <cell r="D73">
            <v>1992</v>
          </cell>
          <cell r="E73">
            <v>12</v>
          </cell>
          <cell r="F73">
            <v>0</v>
          </cell>
          <cell r="G73">
            <v>60</v>
          </cell>
          <cell r="H73" t="str">
            <v>R2</v>
          </cell>
          <cell r="I73">
            <v>0</v>
          </cell>
          <cell r="J73">
            <v>0</v>
          </cell>
          <cell r="K73">
            <v>0.17832999999999999</v>
          </cell>
          <cell r="L73">
            <v>0</v>
          </cell>
          <cell r="M73">
            <v>0</v>
          </cell>
          <cell r="N73">
            <v>0</v>
          </cell>
          <cell r="O73">
            <v>49.3</v>
          </cell>
          <cell r="P73">
            <v>0</v>
          </cell>
          <cell r="Q73">
            <v>0</v>
          </cell>
          <cell r="R73">
            <v>1.67E-2</v>
          </cell>
          <cell r="S73">
            <v>60</v>
          </cell>
          <cell r="T73">
            <v>6</v>
          </cell>
          <cell r="U73">
            <v>8</v>
          </cell>
          <cell r="V73">
            <v>2004</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7.7170000000000002E-2</v>
          </cell>
          <cell r="L74">
            <v>2655</v>
          </cell>
          <cell r="M74">
            <v>0</v>
          </cell>
          <cell r="N74">
            <v>34405</v>
          </cell>
          <cell r="O74">
            <v>55.37</v>
          </cell>
          <cell r="P74">
            <v>574.55999999999995</v>
          </cell>
          <cell r="Q74">
            <v>1.67E-2</v>
          </cell>
          <cell r="R74">
            <v>1.67E-2</v>
          </cell>
          <cell r="S74">
            <v>60</v>
          </cell>
          <cell r="T74">
            <v>6</v>
          </cell>
          <cell r="U74">
            <v>8</v>
          </cell>
          <cell r="V74">
            <v>2004</v>
          </cell>
          <cell r="W74" t="str">
            <v>ASL_BG</v>
          </cell>
        </row>
        <row r="75">
          <cell r="A75" t="str">
            <v>040002000</v>
          </cell>
          <cell r="B75">
            <v>4000</v>
          </cell>
          <cell r="C75">
            <v>0</v>
          </cell>
          <cell r="D75">
            <v>2000</v>
          </cell>
          <cell r="E75">
            <v>12</v>
          </cell>
          <cell r="F75">
            <v>0</v>
          </cell>
          <cell r="G75">
            <v>60</v>
          </cell>
          <cell r="H75" t="str">
            <v>R2</v>
          </cell>
          <cell r="I75">
            <v>0</v>
          </cell>
          <cell r="J75">
            <v>0</v>
          </cell>
          <cell r="K75">
            <v>6.2330000000000003E-2</v>
          </cell>
          <cell r="L75">
            <v>0</v>
          </cell>
          <cell r="M75">
            <v>0</v>
          </cell>
          <cell r="N75">
            <v>0</v>
          </cell>
          <cell r="O75">
            <v>56.26</v>
          </cell>
          <cell r="P75">
            <v>0</v>
          </cell>
          <cell r="Q75">
            <v>0</v>
          </cell>
          <cell r="R75">
            <v>1.67E-2</v>
          </cell>
          <cell r="S75">
            <v>60</v>
          </cell>
          <cell r="T75">
            <v>6</v>
          </cell>
          <cell r="U75">
            <v>8</v>
          </cell>
          <cell r="V75">
            <v>2004</v>
          </cell>
          <cell r="W75" t="str">
            <v>ASL_BG</v>
          </cell>
        </row>
        <row r="76">
          <cell r="A76" t="str">
            <v>040002001</v>
          </cell>
          <cell r="B76">
            <v>4000</v>
          </cell>
          <cell r="C76">
            <v>0</v>
          </cell>
          <cell r="D76">
            <v>2001</v>
          </cell>
          <cell r="E76">
            <v>12</v>
          </cell>
          <cell r="F76">
            <v>0</v>
          </cell>
          <cell r="G76">
            <v>60</v>
          </cell>
          <cell r="H76" t="str">
            <v>R2</v>
          </cell>
          <cell r="I76">
            <v>0</v>
          </cell>
          <cell r="J76">
            <v>0</v>
          </cell>
          <cell r="K76">
            <v>4.7500000000000001E-2</v>
          </cell>
          <cell r="L76">
            <v>0</v>
          </cell>
          <cell r="M76">
            <v>0</v>
          </cell>
          <cell r="N76">
            <v>0</v>
          </cell>
          <cell r="O76">
            <v>57.15</v>
          </cell>
          <cell r="P76">
            <v>0</v>
          </cell>
          <cell r="Q76">
            <v>0</v>
          </cell>
          <cell r="R76">
            <v>1.67E-2</v>
          </cell>
          <cell r="S76">
            <v>60</v>
          </cell>
          <cell r="T76">
            <v>6</v>
          </cell>
          <cell r="U76">
            <v>8</v>
          </cell>
          <cell r="V76">
            <v>2004</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0.85767000000000004</v>
          </cell>
          <cell r="L77">
            <v>0</v>
          </cell>
          <cell r="M77">
            <v>0</v>
          </cell>
          <cell r="N77">
            <v>0</v>
          </cell>
          <cell r="O77">
            <v>17.079999999999998</v>
          </cell>
          <cell r="P77">
            <v>0</v>
          </cell>
          <cell r="Q77">
            <v>0</v>
          </cell>
          <cell r="R77">
            <v>8.3000000000000001E-3</v>
          </cell>
          <cell r="S77">
            <v>120</v>
          </cell>
          <cell r="T77">
            <v>6</v>
          </cell>
          <cell r="U77">
            <v>8</v>
          </cell>
          <cell r="V77">
            <v>2004</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0.75783</v>
          </cell>
          <cell r="L78">
            <v>1511248</v>
          </cell>
          <cell r="M78">
            <v>0</v>
          </cell>
          <cell r="N78">
            <v>1994178</v>
          </cell>
          <cell r="O78">
            <v>29.06</v>
          </cell>
          <cell r="P78">
            <v>16551.68</v>
          </cell>
          <cell r="Q78">
            <v>8.3000000000000001E-3</v>
          </cell>
          <cell r="R78">
            <v>8.3000000000000001E-3</v>
          </cell>
          <cell r="S78">
            <v>120</v>
          </cell>
          <cell r="T78">
            <v>6</v>
          </cell>
          <cell r="U78">
            <v>8</v>
          </cell>
          <cell r="V78">
            <v>2004</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0.71608000000000005</v>
          </cell>
          <cell r="L79">
            <v>135385</v>
          </cell>
          <cell r="M79">
            <v>0</v>
          </cell>
          <cell r="N79">
            <v>189064</v>
          </cell>
          <cell r="O79">
            <v>34.07</v>
          </cell>
          <cell r="P79">
            <v>1569.23</v>
          </cell>
          <cell r="Q79">
            <v>8.3000000000000001E-3</v>
          </cell>
          <cell r="R79">
            <v>8.3000000000000001E-3</v>
          </cell>
          <cell r="S79">
            <v>120</v>
          </cell>
          <cell r="T79">
            <v>6</v>
          </cell>
          <cell r="U79">
            <v>8</v>
          </cell>
          <cell r="V79">
            <v>2004</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0.69299999999999995</v>
          </cell>
          <cell r="L80">
            <v>700280</v>
          </cell>
          <cell r="M80">
            <v>0</v>
          </cell>
          <cell r="N80">
            <v>1010504</v>
          </cell>
          <cell r="O80">
            <v>36.840000000000003</v>
          </cell>
          <cell r="P80">
            <v>8387.19</v>
          </cell>
          <cell r="Q80">
            <v>8.3000000000000001E-3</v>
          </cell>
          <cell r="R80">
            <v>8.3000000000000001E-3</v>
          </cell>
          <cell r="S80">
            <v>120</v>
          </cell>
          <cell r="T80">
            <v>6</v>
          </cell>
          <cell r="U80">
            <v>8</v>
          </cell>
          <cell r="V80">
            <v>2004</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0.68342000000000003</v>
          </cell>
          <cell r="L81">
            <v>364993</v>
          </cell>
          <cell r="M81">
            <v>0</v>
          </cell>
          <cell r="N81">
            <v>534068</v>
          </cell>
          <cell r="O81">
            <v>37.99</v>
          </cell>
          <cell r="P81">
            <v>4432.76</v>
          </cell>
          <cell r="Q81">
            <v>8.3000000000000001E-3</v>
          </cell>
          <cell r="R81">
            <v>8.3000000000000001E-3</v>
          </cell>
          <cell r="S81">
            <v>120</v>
          </cell>
          <cell r="T81">
            <v>6</v>
          </cell>
          <cell r="U81">
            <v>8</v>
          </cell>
          <cell r="V81">
            <v>2004</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0.65332999999999997</v>
          </cell>
          <cell r="L82">
            <v>757076</v>
          </cell>
          <cell r="M82">
            <v>0</v>
          </cell>
          <cell r="N82">
            <v>1158795</v>
          </cell>
          <cell r="O82">
            <v>41.6</v>
          </cell>
          <cell r="P82">
            <v>9618</v>
          </cell>
          <cell r="Q82">
            <v>8.3000000000000001E-3</v>
          </cell>
          <cell r="R82">
            <v>8.3000000000000001E-3</v>
          </cell>
          <cell r="S82">
            <v>120</v>
          </cell>
          <cell r="T82">
            <v>6</v>
          </cell>
          <cell r="U82">
            <v>8</v>
          </cell>
          <cell r="V82">
            <v>2004</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0.64292000000000005</v>
          </cell>
          <cell r="L83">
            <v>2026890</v>
          </cell>
          <cell r="M83">
            <v>0</v>
          </cell>
          <cell r="N83">
            <v>3152632</v>
          </cell>
          <cell r="O83">
            <v>42.85</v>
          </cell>
          <cell r="P83">
            <v>26166.84</v>
          </cell>
          <cell r="Q83">
            <v>8.3000000000000001E-3</v>
          </cell>
          <cell r="R83">
            <v>8.3000000000000001E-3</v>
          </cell>
          <cell r="S83">
            <v>120</v>
          </cell>
          <cell r="T83">
            <v>6</v>
          </cell>
          <cell r="U83">
            <v>8</v>
          </cell>
          <cell r="V83">
            <v>2004</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0.63766999999999996</v>
          </cell>
          <cell r="L84">
            <v>224184</v>
          </cell>
          <cell r="M84">
            <v>0</v>
          </cell>
          <cell r="N84">
            <v>351568</v>
          </cell>
          <cell r="O84">
            <v>43.48</v>
          </cell>
          <cell r="P84">
            <v>2918.01</v>
          </cell>
          <cell r="Q84">
            <v>8.3000000000000001E-3</v>
          </cell>
          <cell r="R84">
            <v>8.3000000000000001E-3</v>
          </cell>
          <cell r="S84">
            <v>120</v>
          </cell>
          <cell r="T84">
            <v>6</v>
          </cell>
          <cell r="U84">
            <v>8</v>
          </cell>
          <cell r="V84">
            <v>2004</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0.62692000000000003</v>
          </cell>
          <cell r="L85">
            <v>67244</v>
          </cell>
          <cell r="M85">
            <v>0</v>
          </cell>
          <cell r="N85">
            <v>107261</v>
          </cell>
          <cell r="O85">
            <v>44.77</v>
          </cell>
          <cell r="P85">
            <v>890.27</v>
          </cell>
          <cell r="Q85">
            <v>8.3000000000000001E-3</v>
          </cell>
          <cell r="R85">
            <v>8.3000000000000001E-3</v>
          </cell>
          <cell r="S85">
            <v>120</v>
          </cell>
          <cell r="T85">
            <v>6</v>
          </cell>
          <cell r="U85">
            <v>8</v>
          </cell>
          <cell r="V85">
            <v>2004</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0.62150000000000005</v>
          </cell>
          <cell r="L86">
            <v>2541509</v>
          </cell>
          <cell r="M86">
            <v>0</v>
          </cell>
          <cell r="N86">
            <v>4089315</v>
          </cell>
          <cell r="O86">
            <v>45.42</v>
          </cell>
          <cell r="P86">
            <v>33941.32</v>
          </cell>
          <cell r="Q86">
            <v>8.3000000000000001E-3</v>
          </cell>
          <cell r="R86">
            <v>8.3000000000000001E-3</v>
          </cell>
          <cell r="S86">
            <v>120</v>
          </cell>
          <cell r="T86">
            <v>6</v>
          </cell>
          <cell r="U86">
            <v>8</v>
          </cell>
          <cell r="V86">
            <v>2004</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0.61058000000000001</v>
          </cell>
          <cell r="L87">
            <v>665959</v>
          </cell>
          <cell r="M87">
            <v>0</v>
          </cell>
          <cell r="N87">
            <v>1090699</v>
          </cell>
          <cell r="O87">
            <v>46.73</v>
          </cell>
          <cell r="P87">
            <v>9052.7999999999993</v>
          </cell>
          <cell r="Q87">
            <v>8.3000000000000001E-3</v>
          </cell>
          <cell r="R87">
            <v>8.3000000000000001E-3</v>
          </cell>
          <cell r="S87">
            <v>120</v>
          </cell>
          <cell r="T87">
            <v>6</v>
          </cell>
          <cell r="U87">
            <v>8</v>
          </cell>
          <cell r="V87">
            <v>2004</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0.60499999999999998</v>
          </cell>
          <cell r="L88">
            <v>2032701</v>
          </cell>
          <cell r="M88">
            <v>0</v>
          </cell>
          <cell r="N88">
            <v>3359837</v>
          </cell>
          <cell r="O88">
            <v>47.4</v>
          </cell>
          <cell r="P88">
            <v>27886.639999999999</v>
          </cell>
          <cell r="Q88">
            <v>8.3000000000000001E-3</v>
          </cell>
          <cell r="R88">
            <v>8.3000000000000001E-3</v>
          </cell>
          <cell r="S88">
            <v>120</v>
          </cell>
          <cell r="T88">
            <v>6</v>
          </cell>
          <cell r="U88">
            <v>8</v>
          </cell>
          <cell r="V88">
            <v>2004</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0.54125000000000001</v>
          </cell>
          <cell r="L89">
            <v>17215</v>
          </cell>
          <cell r="M89">
            <v>0</v>
          </cell>
          <cell r="N89">
            <v>31806</v>
          </cell>
          <cell r="O89">
            <v>55.05</v>
          </cell>
          <cell r="P89">
            <v>263.99</v>
          </cell>
          <cell r="Q89">
            <v>8.3000000000000001E-3</v>
          </cell>
          <cell r="R89">
            <v>8.3000000000000001E-3</v>
          </cell>
          <cell r="S89">
            <v>120</v>
          </cell>
          <cell r="T89">
            <v>6</v>
          </cell>
          <cell r="U89">
            <v>8</v>
          </cell>
          <cell r="V89">
            <v>2004</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0.40067000000000003</v>
          </cell>
          <cell r="L90">
            <v>91685</v>
          </cell>
          <cell r="M90">
            <v>0</v>
          </cell>
          <cell r="N90">
            <v>228829</v>
          </cell>
          <cell r="O90">
            <v>71.92</v>
          </cell>
          <cell r="P90">
            <v>1899.28</v>
          </cell>
          <cell r="Q90">
            <v>8.3000000000000001E-3</v>
          </cell>
          <cell r="R90">
            <v>8.3000000000000001E-3</v>
          </cell>
          <cell r="S90">
            <v>120</v>
          </cell>
          <cell r="T90">
            <v>6</v>
          </cell>
          <cell r="U90">
            <v>8</v>
          </cell>
          <cell r="V90">
            <v>2004</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0.32467000000000001</v>
          </cell>
          <cell r="L91">
            <v>104673</v>
          </cell>
          <cell r="M91">
            <v>0</v>
          </cell>
          <cell r="N91">
            <v>322398</v>
          </cell>
          <cell r="O91">
            <v>81.040000000000006</v>
          </cell>
          <cell r="P91">
            <v>2675.9</v>
          </cell>
          <cell r="Q91">
            <v>8.3000000000000001E-3</v>
          </cell>
          <cell r="R91">
            <v>8.3000000000000001E-3</v>
          </cell>
          <cell r="S91">
            <v>120</v>
          </cell>
          <cell r="T91">
            <v>6</v>
          </cell>
          <cell r="U91">
            <v>8</v>
          </cell>
          <cell r="V91">
            <v>2004</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0.29625000000000001</v>
          </cell>
          <cell r="L92">
            <v>51515</v>
          </cell>
          <cell r="M92">
            <v>0</v>
          </cell>
          <cell r="N92">
            <v>173892</v>
          </cell>
          <cell r="O92">
            <v>84.45</v>
          </cell>
          <cell r="P92">
            <v>1443.3</v>
          </cell>
          <cell r="Q92">
            <v>8.3000000000000001E-3</v>
          </cell>
          <cell r="R92">
            <v>8.3000000000000001E-3</v>
          </cell>
          <cell r="S92">
            <v>120</v>
          </cell>
          <cell r="T92">
            <v>6</v>
          </cell>
          <cell r="U92">
            <v>8</v>
          </cell>
          <cell r="V92">
            <v>2004</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0.23824999999999999</v>
          </cell>
          <cell r="L93">
            <v>8216</v>
          </cell>
          <cell r="M93">
            <v>0</v>
          </cell>
          <cell r="N93">
            <v>34483</v>
          </cell>
          <cell r="O93">
            <v>91.41</v>
          </cell>
          <cell r="P93">
            <v>286.20999999999998</v>
          </cell>
          <cell r="Q93">
            <v>8.3000000000000001E-3</v>
          </cell>
          <cell r="R93">
            <v>8.3000000000000001E-3</v>
          </cell>
          <cell r="S93">
            <v>120</v>
          </cell>
          <cell r="T93">
            <v>6</v>
          </cell>
          <cell r="U93">
            <v>8</v>
          </cell>
          <cell r="V93">
            <v>2004</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0.14849999999999999</v>
          </cell>
          <cell r="L94">
            <v>281168</v>
          </cell>
          <cell r="M94">
            <v>0</v>
          </cell>
          <cell r="N94">
            <v>1893386</v>
          </cell>
          <cell r="O94">
            <v>102.18</v>
          </cell>
          <cell r="P94">
            <v>15715.1</v>
          </cell>
          <cell r="Q94">
            <v>8.3000000000000001E-3</v>
          </cell>
          <cell r="R94">
            <v>8.3000000000000001E-3</v>
          </cell>
          <cell r="S94">
            <v>120</v>
          </cell>
          <cell r="T94">
            <v>6</v>
          </cell>
          <cell r="U94">
            <v>8</v>
          </cell>
          <cell r="V94">
            <v>2004</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0.14091999999999999</v>
          </cell>
          <cell r="L95">
            <v>467510</v>
          </cell>
          <cell r="M95">
            <v>0</v>
          </cell>
          <cell r="N95">
            <v>3317557</v>
          </cell>
          <cell r="O95">
            <v>103.09</v>
          </cell>
          <cell r="P95">
            <v>27535.72</v>
          </cell>
          <cell r="Q95">
            <v>8.3000000000000001E-3</v>
          </cell>
          <cell r="R95">
            <v>8.3000000000000001E-3</v>
          </cell>
          <cell r="S95">
            <v>120</v>
          </cell>
          <cell r="T95">
            <v>6</v>
          </cell>
          <cell r="U95">
            <v>8</v>
          </cell>
          <cell r="V95">
            <v>2004</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0.11799999999999999</v>
          </cell>
          <cell r="L96">
            <v>5423866</v>
          </cell>
          <cell r="M96">
            <v>0</v>
          </cell>
          <cell r="N96">
            <v>45964968</v>
          </cell>
          <cell r="O96">
            <v>105.84</v>
          </cell>
          <cell r="P96">
            <v>381509.23</v>
          </cell>
          <cell r="Q96">
            <v>8.3000000000000001E-3</v>
          </cell>
          <cell r="R96">
            <v>8.3000000000000001E-3</v>
          </cell>
          <cell r="S96">
            <v>120</v>
          </cell>
          <cell r="T96">
            <v>6</v>
          </cell>
          <cell r="U96">
            <v>8</v>
          </cell>
          <cell r="V96">
            <v>2004</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4.8329999999999998E-2</v>
          </cell>
          <cell r="L97">
            <v>25494</v>
          </cell>
          <cell r="M97">
            <v>0</v>
          </cell>
          <cell r="N97">
            <v>527496</v>
          </cell>
          <cell r="O97">
            <v>114.2</v>
          </cell>
          <cell r="P97">
            <v>4378.22</v>
          </cell>
          <cell r="Q97">
            <v>8.3000000000000001E-3</v>
          </cell>
          <cell r="R97">
            <v>8.3000000000000001E-3</v>
          </cell>
          <cell r="S97">
            <v>120</v>
          </cell>
          <cell r="T97">
            <v>6</v>
          </cell>
          <cell r="U97">
            <v>8</v>
          </cell>
          <cell r="V97">
            <v>2004</v>
          </cell>
          <cell r="W97" t="str">
            <v>ASL_BG</v>
          </cell>
        </row>
        <row r="98">
          <cell r="A98" t="str">
            <v>060001851</v>
          </cell>
          <cell r="B98">
            <v>6000</v>
          </cell>
          <cell r="C98">
            <v>0</v>
          </cell>
          <cell r="D98">
            <v>1851</v>
          </cell>
          <cell r="E98">
            <v>12</v>
          </cell>
          <cell r="F98">
            <v>0</v>
          </cell>
          <cell r="G98">
            <v>95</v>
          </cell>
          <cell r="H98" t="str">
            <v>R1.5</v>
          </cell>
          <cell r="I98">
            <v>0</v>
          </cell>
          <cell r="J98">
            <v>0</v>
          </cell>
          <cell r="K98">
            <v>0.88821000000000006</v>
          </cell>
          <cell r="L98">
            <v>0</v>
          </cell>
          <cell r="M98">
            <v>0</v>
          </cell>
          <cell r="N98">
            <v>0</v>
          </cell>
          <cell r="O98">
            <v>10.62</v>
          </cell>
          <cell r="P98">
            <v>0</v>
          </cell>
          <cell r="Q98">
            <v>0</v>
          </cell>
          <cell r="R98">
            <v>1.0500000000000001E-2</v>
          </cell>
          <cell r="S98">
            <v>95</v>
          </cell>
          <cell r="T98">
            <v>6</v>
          </cell>
          <cell r="U98">
            <v>8</v>
          </cell>
          <cell r="V98">
            <v>2004</v>
          </cell>
          <cell r="W98" t="str">
            <v>ASL_BG</v>
          </cell>
        </row>
        <row r="99">
          <cell r="A99" t="str">
            <v>060001853</v>
          </cell>
          <cell r="B99">
            <v>6000</v>
          </cell>
          <cell r="C99">
            <v>0</v>
          </cell>
          <cell r="D99">
            <v>1853</v>
          </cell>
          <cell r="E99">
            <v>12</v>
          </cell>
          <cell r="F99">
            <v>0</v>
          </cell>
          <cell r="G99">
            <v>95</v>
          </cell>
          <cell r="H99" t="str">
            <v>R1.5</v>
          </cell>
          <cell r="I99">
            <v>0</v>
          </cell>
          <cell r="J99">
            <v>0</v>
          </cell>
          <cell r="K99">
            <v>0.88273999999999997</v>
          </cell>
          <cell r="L99">
            <v>0</v>
          </cell>
          <cell r="M99">
            <v>0</v>
          </cell>
          <cell r="N99">
            <v>0</v>
          </cell>
          <cell r="O99">
            <v>11.14</v>
          </cell>
          <cell r="P99">
            <v>0</v>
          </cell>
          <cell r="Q99">
            <v>0</v>
          </cell>
          <cell r="R99">
            <v>1.0500000000000001E-2</v>
          </cell>
          <cell r="S99">
            <v>95</v>
          </cell>
          <cell r="T99">
            <v>6</v>
          </cell>
          <cell r="U99">
            <v>8</v>
          </cell>
          <cell r="V99">
            <v>2004</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0.88</v>
          </cell>
          <cell r="L100">
            <v>0</v>
          </cell>
          <cell r="M100">
            <v>0</v>
          </cell>
          <cell r="N100">
            <v>0</v>
          </cell>
          <cell r="O100">
            <v>11.4</v>
          </cell>
          <cell r="P100">
            <v>0</v>
          </cell>
          <cell r="Q100">
            <v>0</v>
          </cell>
          <cell r="R100">
            <v>1.0500000000000001E-2</v>
          </cell>
          <cell r="S100">
            <v>95</v>
          </cell>
          <cell r="T100">
            <v>6</v>
          </cell>
          <cell r="U100">
            <v>8</v>
          </cell>
          <cell r="V100">
            <v>2004</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0.87158000000000002</v>
          </cell>
          <cell r="L101">
            <v>0</v>
          </cell>
          <cell r="M101">
            <v>0</v>
          </cell>
          <cell r="N101">
            <v>0</v>
          </cell>
          <cell r="O101">
            <v>12.2</v>
          </cell>
          <cell r="P101">
            <v>0</v>
          </cell>
          <cell r="Q101">
            <v>0</v>
          </cell>
          <cell r="R101">
            <v>1.0500000000000001E-2</v>
          </cell>
          <cell r="S101">
            <v>95</v>
          </cell>
          <cell r="T101">
            <v>6</v>
          </cell>
          <cell r="U101">
            <v>8</v>
          </cell>
          <cell r="V101">
            <v>2004</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0.86294999999999999</v>
          </cell>
          <cell r="L102">
            <v>0</v>
          </cell>
          <cell r="M102">
            <v>0</v>
          </cell>
          <cell r="N102">
            <v>0</v>
          </cell>
          <cell r="O102">
            <v>13.02</v>
          </cell>
          <cell r="P102">
            <v>0</v>
          </cell>
          <cell r="Q102">
            <v>0</v>
          </cell>
          <cell r="R102">
            <v>1.0500000000000001E-2</v>
          </cell>
          <cell r="S102">
            <v>95</v>
          </cell>
          <cell r="T102">
            <v>6</v>
          </cell>
          <cell r="U102">
            <v>8</v>
          </cell>
          <cell r="V102">
            <v>2004</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0.85116000000000003</v>
          </cell>
          <cell r="L103">
            <v>0</v>
          </cell>
          <cell r="M103">
            <v>0</v>
          </cell>
          <cell r="N103">
            <v>0</v>
          </cell>
          <cell r="O103">
            <v>14.14</v>
          </cell>
          <cell r="P103">
            <v>0</v>
          </cell>
          <cell r="Q103">
            <v>0</v>
          </cell>
          <cell r="R103">
            <v>1.0500000000000001E-2</v>
          </cell>
          <cell r="S103">
            <v>95</v>
          </cell>
          <cell r="T103">
            <v>6</v>
          </cell>
          <cell r="U103">
            <v>8</v>
          </cell>
          <cell r="V103">
            <v>2004</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0.84811000000000003</v>
          </cell>
          <cell r="L104">
            <v>0</v>
          </cell>
          <cell r="M104">
            <v>0</v>
          </cell>
          <cell r="N104">
            <v>0</v>
          </cell>
          <cell r="O104">
            <v>14.43</v>
          </cell>
          <cell r="P104">
            <v>0</v>
          </cell>
          <cell r="Q104">
            <v>0</v>
          </cell>
          <cell r="R104">
            <v>1.0500000000000001E-2</v>
          </cell>
          <cell r="S104">
            <v>95</v>
          </cell>
          <cell r="T104">
            <v>6</v>
          </cell>
          <cell r="U104">
            <v>8</v>
          </cell>
          <cell r="V104">
            <v>2004</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0.84504999999999997</v>
          </cell>
          <cell r="L105">
            <v>0</v>
          </cell>
          <cell r="M105">
            <v>0</v>
          </cell>
          <cell r="N105">
            <v>0</v>
          </cell>
          <cell r="O105">
            <v>14.72</v>
          </cell>
          <cell r="P105">
            <v>0</v>
          </cell>
          <cell r="Q105">
            <v>0</v>
          </cell>
          <cell r="R105">
            <v>1.0500000000000001E-2</v>
          </cell>
          <cell r="S105">
            <v>95</v>
          </cell>
          <cell r="T105">
            <v>6</v>
          </cell>
          <cell r="U105">
            <v>8</v>
          </cell>
          <cell r="V105">
            <v>2004</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0.84199999999999997</v>
          </cell>
          <cell r="L106">
            <v>0</v>
          </cell>
          <cell r="M106">
            <v>0</v>
          </cell>
          <cell r="N106">
            <v>0</v>
          </cell>
          <cell r="O106">
            <v>15.01</v>
          </cell>
          <cell r="P106">
            <v>0</v>
          </cell>
          <cell r="Q106">
            <v>0</v>
          </cell>
          <cell r="R106">
            <v>1.0500000000000001E-2</v>
          </cell>
          <cell r="S106">
            <v>95</v>
          </cell>
          <cell r="T106">
            <v>6</v>
          </cell>
          <cell r="U106">
            <v>8</v>
          </cell>
          <cell r="V106">
            <v>2004</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0.83884000000000003</v>
          </cell>
          <cell r="L107">
            <v>0</v>
          </cell>
          <cell r="M107">
            <v>0</v>
          </cell>
          <cell r="N107">
            <v>0</v>
          </cell>
          <cell r="O107">
            <v>15.31</v>
          </cell>
          <cell r="P107">
            <v>0</v>
          </cell>
          <cell r="Q107">
            <v>0</v>
          </cell>
          <cell r="R107">
            <v>1.0500000000000001E-2</v>
          </cell>
          <cell r="S107">
            <v>95</v>
          </cell>
          <cell r="T107">
            <v>6</v>
          </cell>
          <cell r="U107">
            <v>8</v>
          </cell>
          <cell r="V107">
            <v>2004</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0.83567999999999998</v>
          </cell>
          <cell r="L108">
            <v>0</v>
          </cell>
          <cell r="M108">
            <v>0</v>
          </cell>
          <cell r="N108">
            <v>0</v>
          </cell>
          <cell r="O108">
            <v>15.61</v>
          </cell>
          <cell r="P108">
            <v>0</v>
          </cell>
          <cell r="Q108">
            <v>0</v>
          </cell>
          <cell r="R108">
            <v>1.0500000000000001E-2</v>
          </cell>
          <cell r="S108">
            <v>95</v>
          </cell>
          <cell r="T108">
            <v>6</v>
          </cell>
          <cell r="U108">
            <v>8</v>
          </cell>
          <cell r="V108">
            <v>2004</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0.83252999999999999</v>
          </cell>
          <cell r="L109">
            <v>0</v>
          </cell>
          <cell r="M109">
            <v>0</v>
          </cell>
          <cell r="N109">
            <v>0</v>
          </cell>
          <cell r="O109">
            <v>15.91</v>
          </cell>
          <cell r="P109">
            <v>0</v>
          </cell>
          <cell r="Q109">
            <v>0</v>
          </cell>
          <cell r="R109">
            <v>1.0500000000000001E-2</v>
          </cell>
          <cell r="S109">
            <v>95</v>
          </cell>
          <cell r="T109">
            <v>6</v>
          </cell>
          <cell r="U109">
            <v>8</v>
          </cell>
          <cell r="V109">
            <v>2004</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0.82937000000000005</v>
          </cell>
          <cell r="L110">
            <v>0</v>
          </cell>
          <cell r="M110">
            <v>0</v>
          </cell>
          <cell r="N110">
            <v>0</v>
          </cell>
          <cell r="O110">
            <v>16.21</v>
          </cell>
          <cell r="P110">
            <v>0</v>
          </cell>
          <cell r="Q110">
            <v>0</v>
          </cell>
          <cell r="R110">
            <v>1.0500000000000001E-2</v>
          </cell>
          <cell r="S110">
            <v>95</v>
          </cell>
          <cell r="T110">
            <v>6</v>
          </cell>
          <cell r="U110">
            <v>8</v>
          </cell>
          <cell r="V110">
            <v>2004</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0.82621</v>
          </cell>
          <cell r="L111">
            <v>0</v>
          </cell>
          <cell r="M111">
            <v>0</v>
          </cell>
          <cell r="N111">
            <v>0</v>
          </cell>
          <cell r="O111">
            <v>16.510000000000002</v>
          </cell>
          <cell r="P111">
            <v>0</v>
          </cell>
          <cell r="Q111">
            <v>0</v>
          </cell>
          <cell r="R111">
            <v>1.0500000000000001E-2</v>
          </cell>
          <cell r="S111">
            <v>95</v>
          </cell>
          <cell r="T111">
            <v>6</v>
          </cell>
          <cell r="U111">
            <v>8</v>
          </cell>
          <cell r="V111">
            <v>2004</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0.82294999999999996</v>
          </cell>
          <cell r="L112">
            <v>0</v>
          </cell>
          <cell r="M112">
            <v>0</v>
          </cell>
          <cell r="N112">
            <v>0</v>
          </cell>
          <cell r="O112">
            <v>16.82</v>
          </cell>
          <cell r="P112">
            <v>0</v>
          </cell>
          <cell r="Q112">
            <v>0</v>
          </cell>
          <cell r="R112">
            <v>1.0500000000000001E-2</v>
          </cell>
          <cell r="S112">
            <v>95</v>
          </cell>
          <cell r="T112">
            <v>6</v>
          </cell>
          <cell r="U112">
            <v>8</v>
          </cell>
          <cell r="V112">
            <v>2004</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0.81967999999999996</v>
          </cell>
          <cell r="L113">
            <v>0</v>
          </cell>
          <cell r="M113">
            <v>0</v>
          </cell>
          <cell r="N113">
            <v>0</v>
          </cell>
          <cell r="O113">
            <v>17.13</v>
          </cell>
          <cell r="P113">
            <v>0</v>
          </cell>
          <cell r="Q113">
            <v>0</v>
          </cell>
          <cell r="R113">
            <v>1.0500000000000001E-2</v>
          </cell>
          <cell r="S113">
            <v>95</v>
          </cell>
          <cell r="T113">
            <v>6</v>
          </cell>
          <cell r="U113">
            <v>8</v>
          </cell>
          <cell r="V113">
            <v>2004</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0.81642000000000003</v>
          </cell>
          <cell r="L114">
            <v>0</v>
          </cell>
          <cell r="M114">
            <v>0</v>
          </cell>
          <cell r="N114">
            <v>0</v>
          </cell>
          <cell r="O114">
            <v>17.440000000000001</v>
          </cell>
          <cell r="P114">
            <v>0</v>
          </cell>
          <cell r="Q114">
            <v>0</v>
          </cell>
          <cell r="R114">
            <v>1.0500000000000001E-2</v>
          </cell>
          <cell r="S114">
            <v>95</v>
          </cell>
          <cell r="T114">
            <v>6</v>
          </cell>
          <cell r="U114">
            <v>8</v>
          </cell>
          <cell r="V114">
            <v>2004</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0.81315999999999999</v>
          </cell>
          <cell r="L115">
            <v>0</v>
          </cell>
          <cell r="M115">
            <v>0</v>
          </cell>
          <cell r="N115">
            <v>0</v>
          </cell>
          <cell r="O115">
            <v>17.75</v>
          </cell>
          <cell r="P115">
            <v>0</v>
          </cell>
          <cell r="Q115">
            <v>0</v>
          </cell>
          <cell r="R115">
            <v>1.0500000000000001E-2</v>
          </cell>
          <cell r="S115">
            <v>95</v>
          </cell>
          <cell r="T115">
            <v>6</v>
          </cell>
          <cell r="U115">
            <v>8</v>
          </cell>
          <cell r="V115">
            <v>2004</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0.80979000000000001</v>
          </cell>
          <cell r="L116">
            <v>0</v>
          </cell>
          <cell r="M116">
            <v>0</v>
          </cell>
          <cell r="N116">
            <v>0</v>
          </cell>
          <cell r="O116">
            <v>18.07</v>
          </cell>
          <cell r="P116">
            <v>0</v>
          </cell>
          <cell r="Q116">
            <v>0</v>
          </cell>
          <cell r="R116">
            <v>1.0500000000000001E-2</v>
          </cell>
          <cell r="S116">
            <v>95</v>
          </cell>
          <cell r="T116">
            <v>6</v>
          </cell>
          <cell r="U116">
            <v>8</v>
          </cell>
          <cell r="V116">
            <v>2004</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0.80642000000000003</v>
          </cell>
          <cell r="L117">
            <v>0</v>
          </cell>
          <cell r="M117">
            <v>0</v>
          </cell>
          <cell r="N117">
            <v>0</v>
          </cell>
          <cell r="O117">
            <v>18.39</v>
          </cell>
          <cell r="P117">
            <v>0</v>
          </cell>
          <cell r="Q117">
            <v>0</v>
          </cell>
          <cell r="R117">
            <v>1.0500000000000001E-2</v>
          </cell>
          <cell r="S117">
            <v>95</v>
          </cell>
          <cell r="T117">
            <v>6</v>
          </cell>
          <cell r="U117">
            <v>8</v>
          </cell>
          <cell r="V117">
            <v>2004</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0.80305000000000004</v>
          </cell>
          <cell r="L118">
            <v>0</v>
          </cell>
          <cell r="M118">
            <v>0</v>
          </cell>
          <cell r="N118">
            <v>0</v>
          </cell>
          <cell r="O118">
            <v>18.71</v>
          </cell>
          <cell r="P118">
            <v>0</v>
          </cell>
          <cell r="Q118">
            <v>0</v>
          </cell>
          <cell r="R118">
            <v>1.0500000000000001E-2</v>
          </cell>
          <cell r="S118">
            <v>95</v>
          </cell>
          <cell r="T118">
            <v>6</v>
          </cell>
          <cell r="U118">
            <v>8</v>
          </cell>
          <cell r="V118">
            <v>2004</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0.79957999999999996</v>
          </cell>
          <cell r="L119">
            <v>0</v>
          </cell>
          <cell r="M119">
            <v>0</v>
          </cell>
          <cell r="N119">
            <v>0</v>
          </cell>
          <cell r="O119">
            <v>19.04</v>
          </cell>
          <cell r="P119">
            <v>0</v>
          </cell>
          <cell r="Q119">
            <v>0</v>
          </cell>
          <cell r="R119">
            <v>1.0500000000000001E-2</v>
          </cell>
          <cell r="S119">
            <v>95</v>
          </cell>
          <cell r="T119">
            <v>6</v>
          </cell>
          <cell r="U119">
            <v>8</v>
          </cell>
          <cell r="V119">
            <v>2004</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0.79610999999999998</v>
          </cell>
          <cell r="L120">
            <v>92567</v>
          </cell>
          <cell r="M120">
            <v>0</v>
          </cell>
          <cell r="N120">
            <v>116274</v>
          </cell>
          <cell r="O120">
            <v>19.37</v>
          </cell>
          <cell r="P120">
            <v>1220.8800000000001</v>
          </cell>
          <cell r="Q120">
            <v>1.0500000000000001E-2</v>
          </cell>
          <cell r="R120">
            <v>1.0500000000000001E-2</v>
          </cell>
          <cell r="S120">
            <v>95</v>
          </cell>
          <cell r="T120">
            <v>6</v>
          </cell>
          <cell r="U120">
            <v>8</v>
          </cell>
          <cell r="V120">
            <v>2004</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0.79252999999999996</v>
          </cell>
          <cell r="L121">
            <v>33941</v>
          </cell>
          <cell r="M121">
            <v>0</v>
          </cell>
          <cell r="N121">
            <v>42826</v>
          </cell>
          <cell r="O121">
            <v>19.71</v>
          </cell>
          <cell r="P121">
            <v>449.67</v>
          </cell>
          <cell r="Q121">
            <v>1.0500000000000001E-2</v>
          </cell>
          <cell r="R121">
            <v>1.0500000000000001E-2</v>
          </cell>
          <cell r="S121">
            <v>95</v>
          </cell>
          <cell r="T121">
            <v>6</v>
          </cell>
          <cell r="U121">
            <v>8</v>
          </cell>
          <cell r="V121">
            <v>2004</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0.78905000000000003</v>
          </cell>
          <cell r="L122">
            <v>291141</v>
          </cell>
          <cell r="M122">
            <v>0</v>
          </cell>
          <cell r="N122">
            <v>368977</v>
          </cell>
          <cell r="O122">
            <v>20.04</v>
          </cell>
          <cell r="P122">
            <v>3874.26</v>
          </cell>
          <cell r="Q122">
            <v>1.0500000000000001E-2</v>
          </cell>
          <cell r="R122">
            <v>1.0500000000000001E-2</v>
          </cell>
          <cell r="S122">
            <v>95</v>
          </cell>
          <cell r="T122">
            <v>6</v>
          </cell>
          <cell r="U122">
            <v>8</v>
          </cell>
          <cell r="V122">
            <v>2004</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0.78537000000000001</v>
          </cell>
          <cell r="L123">
            <v>136929</v>
          </cell>
          <cell r="M123">
            <v>0</v>
          </cell>
          <cell r="N123">
            <v>174350</v>
          </cell>
          <cell r="O123">
            <v>20.39</v>
          </cell>
          <cell r="P123">
            <v>1830.67</v>
          </cell>
          <cell r="Q123">
            <v>1.0500000000000001E-2</v>
          </cell>
          <cell r="R123">
            <v>1.0500000000000001E-2</v>
          </cell>
          <cell r="S123">
            <v>95</v>
          </cell>
          <cell r="T123">
            <v>6</v>
          </cell>
          <cell r="U123">
            <v>8</v>
          </cell>
          <cell r="V123">
            <v>2004</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0.78178999999999998</v>
          </cell>
          <cell r="L124">
            <v>199578</v>
          </cell>
          <cell r="M124">
            <v>0</v>
          </cell>
          <cell r="N124">
            <v>255283</v>
          </cell>
          <cell r="O124">
            <v>20.73</v>
          </cell>
          <cell r="P124">
            <v>2680.47</v>
          </cell>
          <cell r="Q124">
            <v>1.0500000000000001E-2</v>
          </cell>
          <cell r="R124">
            <v>1.0500000000000001E-2</v>
          </cell>
          <cell r="S124">
            <v>95</v>
          </cell>
          <cell r="T124">
            <v>6</v>
          </cell>
          <cell r="U124">
            <v>8</v>
          </cell>
          <cell r="V124">
            <v>2004</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0.77810999999999997</v>
          </cell>
          <cell r="L125">
            <v>655191</v>
          </cell>
          <cell r="M125">
            <v>0</v>
          </cell>
          <cell r="N125">
            <v>842029</v>
          </cell>
          <cell r="O125">
            <v>21.08</v>
          </cell>
          <cell r="P125">
            <v>8841.31</v>
          </cell>
          <cell r="Q125">
            <v>1.0500000000000001E-2</v>
          </cell>
          <cell r="R125">
            <v>1.0500000000000001E-2</v>
          </cell>
          <cell r="S125">
            <v>95</v>
          </cell>
          <cell r="T125">
            <v>6</v>
          </cell>
          <cell r="U125">
            <v>8</v>
          </cell>
          <cell r="V125">
            <v>2004</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0.77432000000000001</v>
          </cell>
          <cell r="L126">
            <v>420765</v>
          </cell>
          <cell r="M126">
            <v>0</v>
          </cell>
          <cell r="N126">
            <v>543399</v>
          </cell>
          <cell r="O126">
            <v>21.44</v>
          </cell>
          <cell r="P126">
            <v>5705.69</v>
          </cell>
          <cell r="Q126">
            <v>1.0500000000000001E-2</v>
          </cell>
          <cell r="R126">
            <v>1.0500000000000001E-2</v>
          </cell>
          <cell r="S126">
            <v>95</v>
          </cell>
          <cell r="T126">
            <v>6</v>
          </cell>
          <cell r="U126">
            <v>8</v>
          </cell>
          <cell r="V126">
            <v>2004</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0.77053000000000005</v>
          </cell>
          <cell r="L127">
            <v>135281</v>
          </cell>
          <cell r="M127">
            <v>0</v>
          </cell>
          <cell r="N127">
            <v>175569</v>
          </cell>
          <cell r="O127">
            <v>21.8</v>
          </cell>
          <cell r="P127">
            <v>1843.48</v>
          </cell>
          <cell r="Q127">
            <v>1.0500000000000001E-2</v>
          </cell>
          <cell r="R127">
            <v>1.0500000000000001E-2</v>
          </cell>
          <cell r="S127">
            <v>95</v>
          </cell>
          <cell r="T127">
            <v>6</v>
          </cell>
          <cell r="U127">
            <v>8</v>
          </cell>
          <cell r="V127">
            <v>2004</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0.76673999999999998</v>
          </cell>
          <cell r="L128">
            <v>215342</v>
          </cell>
          <cell r="M128">
            <v>0</v>
          </cell>
          <cell r="N128">
            <v>280854</v>
          </cell>
          <cell r="O128">
            <v>22.16</v>
          </cell>
          <cell r="P128">
            <v>2948.97</v>
          </cell>
          <cell r="Q128">
            <v>1.0500000000000001E-2</v>
          </cell>
          <cell r="R128">
            <v>1.0500000000000001E-2</v>
          </cell>
          <cell r="S128">
            <v>95</v>
          </cell>
          <cell r="T128">
            <v>6</v>
          </cell>
          <cell r="U128">
            <v>8</v>
          </cell>
          <cell r="V128">
            <v>2004</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0.76283999999999996</v>
          </cell>
          <cell r="L129">
            <v>1324513</v>
          </cell>
          <cell r="M129">
            <v>0</v>
          </cell>
          <cell r="N129">
            <v>1736291</v>
          </cell>
          <cell r="O129">
            <v>22.53</v>
          </cell>
          <cell r="P129">
            <v>18231.060000000001</v>
          </cell>
          <cell r="Q129">
            <v>1.0500000000000001E-2</v>
          </cell>
          <cell r="R129">
            <v>1.0500000000000001E-2</v>
          </cell>
          <cell r="S129">
            <v>95</v>
          </cell>
          <cell r="T129">
            <v>6</v>
          </cell>
          <cell r="U129">
            <v>8</v>
          </cell>
          <cell r="V129">
            <v>2004</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0.75895000000000001</v>
          </cell>
          <cell r="L130">
            <v>347229</v>
          </cell>
          <cell r="M130">
            <v>0</v>
          </cell>
          <cell r="N130">
            <v>457513</v>
          </cell>
          <cell r="O130">
            <v>22.9</v>
          </cell>
          <cell r="P130">
            <v>4803.88</v>
          </cell>
          <cell r="Q130">
            <v>1.0500000000000001E-2</v>
          </cell>
          <cell r="R130">
            <v>1.0500000000000001E-2</v>
          </cell>
          <cell r="S130">
            <v>95</v>
          </cell>
          <cell r="T130">
            <v>6</v>
          </cell>
          <cell r="U130">
            <v>8</v>
          </cell>
          <cell r="V130">
            <v>2004</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0.75505</v>
          </cell>
          <cell r="L131">
            <v>1047108</v>
          </cell>
          <cell r="M131">
            <v>0</v>
          </cell>
          <cell r="N131">
            <v>1386806</v>
          </cell>
          <cell r="O131">
            <v>23.27</v>
          </cell>
          <cell r="P131">
            <v>14561.46</v>
          </cell>
          <cell r="Q131">
            <v>1.0500000000000001E-2</v>
          </cell>
          <cell r="R131">
            <v>1.0500000000000001E-2</v>
          </cell>
          <cell r="S131">
            <v>95</v>
          </cell>
          <cell r="T131">
            <v>6</v>
          </cell>
          <cell r="U131">
            <v>8</v>
          </cell>
          <cell r="V131">
            <v>2004</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0.75095000000000001</v>
          </cell>
          <cell r="L132">
            <v>1522158</v>
          </cell>
          <cell r="M132">
            <v>0</v>
          </cell>
          <cell r="N132">
            <v>2026977</v>
          </cell>
          <cell r="O132">
            <v>23.66</v>
          </cell>
          <cell r="P132">
            <v>21283.25</v>
          </cell>
          <cell r="Q132">
            <v>1.0500000000000001E-2</v>
          </cell>
          <cell r="R132">
            <v>1.0500000000000001E-2</v>
          </cell>
          <cell r="S132">
            <v>95</v>
          </cell>
          <cell r="T132">
            <v>6</v>
          </cell>
          <cell r="U132">
            <v>8</v>
          </cell>
          <cell r="V132">
            <v>2004</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0.74695</v>
          </cell>
          <cell r="L133">
            <v>190932</v>
          </cell>
          <cell r="M133">
            <v>0</v>
          </cell>
          <cell r="N133">
            <v>255615</v>
          </cell>
          <cell r="O133">
            <v>24.04</v>
          </cell>
          <cell r="P133">
            <v>2683.96</v>
          </cell>
          <cell r="Q133">
            <v>1.0500000000000001E-2</v>
          </cell>
          <cell r="R133">
            <v>1.0500000000000001E-2</v>
          </cell>
          <cell r="S133">
            <v>95</v>
          </cell>
          <cell r="T133">
            <v>6</v>
          </cell>
          <cell r="U133">
            <v>8</v>
          </cell>
          <cell r="V133">
            <v>2004</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0.74283999999999994</v>
          </cell>
          <cell r="L134">
            <v>251712</v>
          </cell>
          <cell r="M134">
            <v>0</v>
          </cell>
          <cell r="N134">
            <v>338851</v>
          </cell>
          <cell r="O134">
            <v>24.43</v>
          </cell>
          <cell r="P134">
            <v>3557.93</v>
          </cell>
          <cell r="Q134">
            <v>1.0500000000000001E-2</v>
          </cell>
          <cell r="R134">
            <v>1.0500000000000001E-2</v>
          </cell>
          <cell r="S134">
            <v>95</v>
          </cell>
          <cell r="T134">
            <v>6</v>
          </cell>
          <cell r="U134">
            <v>8</v>
          </cell>
          <cell r="V134">
            <v>2004</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0.73863000000000001</v>
          </cell>
          <cell r="L135">
            <v>3055088</v>
          </cell>
          <cell r="M135">
            <v>0</v>
          </cell>
          <cell r="N135">
            <v>4136155</v>
          </cell>
          <cell r="O135">
            <v>24.83</v>
          </cell>
          <cell r="P135">
            <v>43429.63</v>
          </cell>
          <cell r="Q135">
            <v>1.0500000000000001E-2</v>
          </cell>
          <cell r="R135">
            <v>1.0500000000000001E-2</v>
          </cell>
          <cell r="S135">
            <v>95</v>
          </cell>
          <cell r="T135">
            <v>6</v>
          </cell>
          <cell r="U135">
            <v>8</v>
          </cell>
          <cell r="V135">
            <v>2004</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0.73441999999999996</v>
          </cell>
          <cell r="L136">
            <v>347048</v>
          </cell>
          <cell r="M136">
            <v>0</v>
          </cell>
          <cell r="N136">
            <v>472547</v>
          </cell>
          <cell r="O136">
            <v>25.23</v>
          </cell>
          <cell r="P136">
            <v>4961.74</v>
          </cell>
          <cell r="Q136">
            <v>1.0500000000000001E-2</v>
          </cell>
          <cell r="R136">
            <v>1.0500000000000001E-2</v>
          </cell>
          <cell r="S136">
            <v>95</v>
          </cell>
          <cell r="T136">
            <v>6</v>
          </cell>
          <cell r="U136">
            <v>8</v>
          </cell>
          <cell r="V136">
            <v>2004</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0.73011000000000004</v>
          </cell>
          <cell r="L137">
            <v>1481179</v>
          </cell>
          <cell r="M137">
            <v>0</v>
          </cell>
          <cell r="N137">
            <v>2028706</v>
          </cell>
          <cell r="O137">
            <v>25.64</v>
          </cell>
          <cell r="P137">
            <v>21301.41</v>
          </cell>
          <cell r="Q137">
            <v>1.0500000000000001E-2</v>
          </cell>
          <cell r="R137">
            <v>1.0500000000000001E-2</v>
          </cell>
          <cell r="S137">
            <v>95</v>
          </cell>
          <cell r="T137">
            <v>6</v>
          </cell>
          <cell r="U137">
            <v>8</v>
          </cell>
          <cell r="V137">
            <v>2004</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0.72579000000000005</v>
          </cell>
          <cell r="L138">
            <v>1469957</v>
          </cell>
          <cell r="M138">
            <v>0</v>
          </cell>
          <cell r="N138">
            <v>2025320</v>
          </cell>
          <cell r="O138">
            <v>26.05</v>
          </cell>
          <cell r="P138">
            <v>21265.86</v>
          </cell>
          <cell r="Q138">
            <v>1.0500000000000001E-2</v>
          </cell>
          <cell r="R138">
            <v>1.0500000000000001E-2</v>
          </cell>
          <cell r="S138">
            <v>95</v>
          </cell>
          <cell r="T138">
            <v>6</v>
          </cell>
          <cell r="U138">
            <v>8</v>
          </cell>
          <cell r="V138">
            <v>2004</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0.72136999999999996</v>
          </cell>
          <cell r="L139">
            <v>3022437</v>
          </cell>
          <cell r="M139">
            <v>0</v>
          </cell>
          <cell r="N139">
            <v>4189857</v>
          </cell>
          <cell r="O139">
            <v>26.47</v>
          </cell>
          <cell r="P139">
            <v>43993.5</v>
          </cell>
          <cell r="Q139">
            <v>1.0500000000000001E-2</v>
          </cell>
          <cell r="R139">
            <v>1.0500000000000001E-2</v>
          </cell>
          <cell r="S139">
            <v>95</v>
          </cell>
          <cell r="T139">
            <v>6</v>
          </cell>
          <cell r="U139">
            <v>8</v>
          </cell>
          <cell r="V139">
            <v>2004</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0.71694999999999998</v>
          </cell>
          <cell r="L140">
            <v>1381336</v>
          </cell>
          <cell r="M140">
            <v>0</v>
          </cell>
          <cell r="N140">
            <v>1926684</v>
          </cell>
          <cell r="O140">
            <v>26.89</v>
          </cell>
          <cell r="P140">
            <v>20230.18</v>
          </cell>
          <cell r="Q140">
            <v>1.0500000000000001E-2</v>
          </cell>
          <cell r="R140">
            <v>1.0500000000000001E-2</v>
          </cell>
          <cell r="S140">
            <v>95</v>
          </cell>
          <cell r="T140">
            <v>6</v>
          </cell>
          <cell r="U140">
            <v>8</v>
          </cell>
          <cell r="V140">
            <v>2004</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0.71242000000000005</v>
          </cell>
          <cell r="L141">
            <v>1946534</v>
          </cell>
          <cell r="M141">
            <v>0</v>
          </cell>
          <cell r="N141">
            <v>2732284</v>
          </cell>
          <cell r="O141">
            <v>27.32</v>
          </cell>
          <cell r="P141">
            <v>28688.98</v>
          </cell>
          <cell r="Q141">
            <v>1.0500000000000001E-2</v>
          </cell>
          <cell r="R141">
            <v>1.0500000000000001E-2</v>
          </cell>
          <cell r="S141">
            <v>95</v>
          </cell>
          <cell r="T141">
            <v>6</v>
          </cell>
          <cell r="U141">
            <v>8</v>
          </cell>
          <cell r="V141">
            <v>2004</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0.70789000000000002</v>
          </cell>
          <cell r="L142">
            <v>5340125</v>
          </cell>
          <cell r="M142">
            <v>0</v>
          </cell>
          <cell r="N142">
            <v>7543721</v>
          </cell>
          <cell r="O142">
            <v>27.75</v>
          </cell>
          <cell r="P142">
            <v>79209.070000000007</v>
          </cell>
          <cell r="Q142">
            <v>1.0500000000000001E-2</v>
          </cell>
          <cell r="R142">
            <v>1.0500000000000001E-2</v>
          </cell>
          <cell r="S142">
            <v>95</v>
          </cell>
          <cell r="T142">
            <v>6</v>
          </cell>
          <cell r="U142">
            <v>8</v>
          </cell>
          <cell r="V142">
            <v>2004</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0.70326</v>
          </cell>
          <cell r="L143">
            <v>2340529</v>
          </cell>
          <cell r="M143">
            <v>0</v>
          </cell>
          <cell r="N143">
            <v>3328113</v>
          </cell>
          <cell r="O143">
            <v>28.19</v>
          </cell>
          <cell r="P143">
            <v>34945.19</v>
          </cell>
          <cell r="Q143">
            <v>1.0500000000000001E-2</v>
          </cell>
          <cell r="R143">
            <v>1.0500000000000001E-2</v>
          </cell>
          <cell r="S143">
            <v>95</v>
          </cell>
          <cell r="T143">
            <v>6</v>
          </cell>
          <cell r="U143">
            <v>8</v>
          </cell>
          <cell r="V143">
            <v>2004</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0.69862999999999997</v>
          </cell>
          <cell r="L144">
            <v>2780228</v>
          </cell>
          <cell r="M144">
            <v>0</v>
          </cell>
          <cell r="N144">
            <v>3979543</v>
          </cell>
          <cell r="O144">
            <v>28.63</v>
          </cell>
          <cell r="P144">
            <v>41785.199999999997</v>
          </cell>
          <cell r="Q144">
            <v>1.0500000000000001E-2</v>
          </cell>
          <cell r="R144">
            <v>1.0500000000000001E-2</v>
          </cell>
          <cell r="S144">
            <v>95</v>
          </cell>
          <cell r="T144">
            <v>6</v>
          </cell>
          <cell r="U144">
            <v>8</v>
          </cell>
          <cell r="V144">
            <v>2004</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0.69389000000000001</v>
          </cell>
          <cell r="L145">
            <v>1805187</v>
          </cell>
          <cell r="M145">
            <v>0</v>
          </cell>
          <cell r="N145">
            <v>2601547</v>
          </cell>
          <cell r="O145">
            <v>29.08</v>
          </cell>
          <cell r="P145">
            <v>27316.240000000002</v>
          </cell>
          <cell r="Q145">
            <v>1.0500000000000001E-2</v>
          </cell>
          <cell r="R145">
            <v>1.0500000000000001E-2</v>
          </cell>
          <cell r="S145">
            <v>95</v>
          </cell>
          <cell r="T145">
            <v>6</v>
          </cell>
          <cell r="U145">
            <v>8</v>
          </cell>
          <cell r="V145">
            <v>2004</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0.68915999999999999</v>
          </cell>
          <cell r="L146">
            <v>1703766</v>
          </cell>
          <cell r="M146">
            <v>0</v>
          </cell>
          <cell r="N146">
            <v>2472236</v>
          </cell>
          <cell r="O146">
            <v>29.53</v>
          </cell>
          <cell r="P146">
            <v>25958.47</v>
          </cell>
          <cell r="Q146">
            <v>1.0500000000000001E-2</v>
          </cell>
          <cell r="R146">
            <v>1.0500000000000001E-2</v>
          </cell>
          <cell r="S146">
            <v>95</v>
          </cell>
          <cell r="T146">
            <v>6</v>
          </cell>
          <cell r="U146">
            <v>8</v>
          </cell>
          <cell r="V146">
            <v>2004</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0.68420999999999998</v>
          </cell>
          <cell r="L147">
            <v>1617558</v>
          </cell>
          <cell r="M147">
            <v>0</v>
          </cell>
          <cell r="N147">
            <v>2364125</v>
          </cell>
          <cell r="O147">
            <v>30</v>
          </cell>
          <cell r="P147">
            <v>24823.31</v>
          </cell>
          <cell r="Q147">
            <v>1.0500000000000001E-2</v>
          </cell>
          <cell r="R147">
            <v>1.0500000000000001E-2</v>
          </cell>
          <cell r="S147">
            <v>95</v>
          </cell>
          <cell r="T147">
            <v>6</v>
          </cell>
          <cell r="U147">
            <v>8</v>
          </cell>
          <cell r="V147">
            <v>2004</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0.67937000000000003</v>
          </cell>
          <cell r="L148">
            <v>1904518</v>
          </cell>
          <cell r="M148">
            <v>0</v>
          </cell>
          <cell r="N148">
            <v>2803359</v>
          </cell>
          <cell r="O148">
            <v>30.46</v>
          </cell>
          <cell r="P148">
            <v>29435.27</v>
          </cell>
          <cell r="Q148">
            <v>1.0500000000000001E-2</v>
          </cell>
          <cell r="R148">
            <v>1.0500000000000001E-2</v>
          </cell>
          <cell r="S148">
            <v>95</v>
          </cell>
          <cell r="T148">
            <v>6</v>
          </cell>
          <cell r="U148">
            <v>8</v>
          </cell>
          <cell r="V148">
            <v>2004</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0.67442000000000002</v>
          </cell>
          <cell r="L149">
            <v>2120823</v>
          </cell>
          <cell r="M149">
            <v>0</v>
          </cell>
          <cell r="N149">
            <v>3144661</v>
          </cell>
          <cell r="O149">
            <v>30.93</v>
          </cell>
          <cell r="P149">
            <v>33018.94</v>
          </cell>
          <cell r="Q149">
            <v>1.0500000000000001E-2</v>
          </cell>
          <cell r="R149">
            <v>1.0500000000000001E-2</v>
          </cell>
          <cell r="S149">
            <v>95</v>
          </cell>
          <cell r="T149">
            <v>6</v>
          </cell>
          <cell r="U149">
            <v>8</v>
          </cell>
          <cell r="V149">
            <v>2004</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0.66937000000000002</v>
          </cell>
          <cell r="L150">
            <v>3971485</v>
          </cell>
          <cell r="M150">
            <v>0</v>
          </cell>
          <cell r="N150">
            <v>5933169</v>
          </cell>
          <cell r="O150">
            <v>31.41</v>
          </cell>
          <cell r="P150">
            <v>62298.27</v>
          </cell>
          <cell r="Q150">
            <v>1.0500000000000001E-2</v>
          </cell>
          <cell r="R150">
            <v>1.0500000000000001E-2</v>
          </cell>
          <cell r="S150">
            <v>95</v>
          </cell>
          <cell r="T150">
            <v>6</v>
          </cell>
          <cell r="U150">
            <v>8</v>
          </cell>
          <cell r="V150">
            <v>2004</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0.66432000000000002</v>
          </cell>
          <cell r="L151">
            <v>5648829</v>
          </cell>
          <cell r="M151">
            <v>0</v>
          </cell>
          <cell r="N151">
            <v>8503175</v>
          </cell>
          <cell r="O151">
            <v>31.89</v>
          </cell>
          <cell r="P151">
            <v>89283.33</v>
          </cell>
          <cell r="Q151">
            <v>1.0500000000000001E-2</v>
          </cell>
          <cell r="R151">
            <v>1.0500000000000001E-2</v>
          </cell>
          <cell r="S151">
            <v>95</v>
          </cell>
          <cell r="T151">
            <v>6</v>
          </cell>
          <cell r="U151">
            <v>8</v>
          </cell>
          <cell r="V151">
            <v>2004</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0.65915999999999997</v>
          </cell>
          <cell r="L152">
            <v>1750219</v>
          </cell>
          <cell r="M152">
            <v>0</v>
          </cell>
          <cell r="N152">
            <v>2655227</v>
          </cell>
          <cell r="O152">
            <v>32.380000000000003</v>
          </cell>
          <cell r="P152">
            <v>27879.88</v>
          </cell>
          <cell r="Q152">
            <v>1.0500000000000001E-2</v>
          </cell>
          <cell r="R152">
            <v>1.0500000000000001E-2</v>
          </cell>
          <cell r="S152">
            <v>95</v>
          </cell>
          <cell r="T152">
            <v>6</v>
          </cell>
          <cell r="U152">
            <v>8</v>
          </cell>
          <cell r="V152">
            <v>2004</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0.65400000000000003</v>
          </cell>
          <cell r="L153">
            <v>36112474</v>
          </cell>
          <cell r="M153">
            <v>0</v>
          </cell>
          <cell r="N153">
            <v>55217851</v>
          </cell>
          <cell r="O153">
            <v>32.869999999999997</v>
          </cell>
          <cell r="P153">
            <v>579787.43000000005</v>
          </cell>
          <cell r="Q153">
            <v>1.0500000000000001E-2</v>
          </cell>
          <cell r="R153">
            <v>1.0500000000000001E-2</v>
          </cell>
          <cell r="S153">
            <v>95</v>
          </cell>
          <cell r="T153">
            <v>6</v>
          </cell>
          <cell r="U153">
            <v>8</v>
          </cell>
          <cell r="V153">
            <v>2004</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0.64873999999999998</v>
          </cell>
          <cell r="L154">
            <v>1078645</v>
          </cell>
          <cell r="M154">
            <v>0</v>
          </cell>
          <cell r="N154">
            <v>1662677</v>
          </cell>
          <cell r="O154">
            <v>33.369999999999997</v>
          </cell>
          <cell r="P154">
            <v>17458.11</v>
          </cell>
          <cell r="Q154">
            <v>1.0500000000000001E-2</v>
          </cell>
          <cell r="R154">
            <v>1.0500000000000001E-2</v>
          </cell>
          <cell r="S154">
            <v>95</v>
          </cell>
          <cell r="T154">
            <v>6</v>
          </cell>
          <cell r="U154">
            <v>8</v>
          </cell>
          <cell r="V154">
            <v>2004</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0.64337</v>
          </cell>
          <cell r="L155">
            <v>4104833</v>
          </cell>
          <cell r="M155">
            <v>0</v>
          </cell>
          <cell r="N155">
            <v>6380205</v>
          </cell>
          <cell r="O155">
            <v>33.880000000000003</v>
          </cell>
          <cell r="P155">
            <v>66992.160000000003</v>
          </cell>
          <cell r="Q155">
            <v>1.0500000000000001E-2</v>
          </cell>
          <cell r="R155">
            <v>1.0500000000000001E-2</v>
          </cell>
          <cell r="S155">
            <v>95</v>
          </cell>
          <cell r="T155">
            <v>6</v>
          </cell>
          <cell r="U155">
            <v>8</v>
          </cell>
          <cell r="V155">
            <v>2004</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0.63800000000000001</v>
          </cell>
          <cell r="L156">
            <v>4802255</v>
          </cell>
          <cell r="M156">
            <v>0</v>
          </cell>
          <cell r="N156">
            <v>7527045</v>
          </cell>
          <cell r="O156">
            <v>34.39</v>
          </cell>
          <cell r="P156">
            <v>79033.97</v>
          </cell>
          <cell r="Q156">
            <v>1.0500000000000001E-2</v>
          </cell>
          <cell r="R156">
            <v>1.0500000000000001E-2</v>
          </cell>
          <cell r="S156">
            <v>95</v>
          </cell>
          <cell r="T156">
            <v>6</v>
          </cell>
          <cell r="U156">
            <v>8</v>
          </cell>
          <cell r="V156">
            <v>2004</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0.63263000000000003</v>
          </cell>
          <cell r="L157">
            <v>16863752</v>
          </cell>
          <cell r="M157">
            <v>0</v>
          </cell>
          <cell r="N157">
            <v>26656579</v>
          </cell>
          <cell r="O157">
            <v>34.9</v>
          </cell>
          <cell r="P157">
            <v>279894.08</v>
          </cell>
          <cell r="Q157">
            <v>1.0500000000000001E-2</v>
          </cell>
          <cell r="R157">
            <v>1.0500000000000001E-2</v>
          </cell>
          <cell r="S157">
            <v>95</v>
          </cell>
          <cell r="T157">
            <v>6</v>
          </cell>
          <cell r="U157">
            <v>8</v>
          </cell>
          <cell r="V157">
            <v>2004</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0.62716000000000005</v>
          </cell>
          <cell r="L158">
            <v>2285620</v>
          </cell>
          <cell r="M158">
            <v>0</v>
          </cell>
          <cell r="N158">
            <v>3644396</v>
          </cell>
          <cell r="O158">
            <v>35.42</v>
          </cell>
          <cell r="P158">
            <v>38266.160000000003</v>
          </cell>
          <cell r="Q158">
            <v>1.0500000000000001E-2</v>
          </cell>
          <cell r="R158">
            <v>1.0500000000000001E-2</v>
          </cell>
          <cell r="S158">
            <v>95</v>
          </cell>
          <cell r="T158">
            <v>6</v>
          </cell>
          <cell r="U158">
            <v>8</v>
          </cell>
          <cell r="V158">
            <v>2004</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0.62158000000000002</v>
          </cell>
          <cell r="L159">
            <v>5142126</v>
          </cell>
          <cell r="M159">
            <v>0</v>
          </cell>
          <cell r="N159">
            <v>8272670</v>
          </cell>
          <cell r="O159">
            <v>35.950000000000003</v>
          </cell>
          <cell r="P159">
            <v>86863.039999999994</v>
          </cell>
          <cell r="Q159">
            <v>1.0500000000000001E-2</v>
          </cell>
          <cell r="R159">
            <v>1.0500000000000001E-2</v>
          </cell>
          <cell r="S159">
            <v>95</v>
          </cell>
          <cell r="T159">
            <v>6</v>
          </cell>
          <cell r="U159">
            <v>8</v>
          </cell>
          <cell r="V159">
            <v>2004</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0.61599999999999999</v>
          </cell>
          <cell r="L160">
            <v>3684419</v>
          </cell>
          <cell r="M160">
            <v>0</v>
          </cell>
          <cell r="N160">
            <v>5981200</v>
          </cell>
          <cell r="O160">
            <v>36.479999999999997</v>
          </cell>
          <cell r="P160">
            <v>62802.6</v>
          </cell>
          <cell r="Q160">
            <v>1.0500000000000001E-2</v>
          </cell>
          <cell r="R160">
            <v>1.0500000000000001E-2</v>
          </cell>
          <cell r="S160">
            <v>95</v>
          </cell>
          <cell r="T160">
            <v>6</v>
          </cell>
          <cell r="U160">
            <v>8</v>
          </cell>
          <cell r="V160">
            <v>2004</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0.61031999999999997</v>
          </cell>
          <cell r="L161">
            <v>4103615</v>
          </cell>
          <cell r="M161">
            <v>0</v>
          </cell>
          <cell r="N161">
            <v>6723711</v>
          </cell>
          <cell r="O161">
            <v>37.020000000000003</v>
          </cell>
          <cell r="P161">
            <v>70598.960000000006</v>
          </cell>
          <cell r="Q161">
            <v>1.0500000000000001E-2</v>
          </cell>
          <cell r="R161">
            <v>1.0500000000000001E-2</v>
          </cell>
          <cell r="S161">
            <v>95</v>
          </cell>
          <cell r="T161">
            <v>6</v>
          </cell>
          <cell r="U161">
            <v>8</v>
          </cell>
          <cell r="V161">
            <v>2004</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0.60463</v>
          </cell>
          <cell r="L162">
            <v>13766222</v>
          </cell>
          <cell r="M162">
            <v>0</v>
          </cell>
          <cell r="N162">
            <v>22768010</v>
          </cell>
          <cell r="O162">
            <v>37.56</v>
          </cell>
          <cell r="P162">
            <v>239064.11</v>
          </cell>
          <cell r="Q162">
            <v>1.0500000000000001E-2</v>
          </cell>
          <cell r="R162">
            <v>1.0500000000000001E-2</v>
          </cell>
          <cell r="S162">
            <v>95</v>
          </cell>
          <cell r="T162">
            <v>6</v>
          </cell>
          <cell r="U162">
            <v>8</v>
          </cell>
          <cell r="V162">
            <v>2004</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0.59884000000000004</v>
          </cell>
          <cell r="L163">
            <v>4724512</v>
          </cell>
          <cell r="M163">
            <v>0</v>
          </cell>
          <cell r="N163">
            <v>7889440</v>
          </cell>
          <cell r="O163">
            <v>38.11</v>
          </cell>
          <cell r="P163">
            <v>82839.12</v>
          </cell>
          <cell r="Q163">
            <v>1.0500000000000001E-2</v>
          </cell>
          <cell r="R163">
            <v>1.0500000000000001E-2</v>
          </cell>
          <cell r="S163">
            <v>95</v>
          </cell>
          <cell r="T163">
            <v>6</v>
          </cell>
          <cell r="U163">
            <v>8</v>
          </cell>
          <cell r="V163">
            <v>2004</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0.59304999999999997</v>
          </cell>
          <cell r="L164">
            <v>858908</v>
          </cell>
          <cell r="M164">
            <v>0</v>
          </cell>
          <cell r="N164">
            <v>1448289</v>
          </cell>
          <cell r="O164">
            <v>38.659999999999997</v>
          </cell>
          <cell r="P164">
            <v>15207.04</v>
          </cell>
          <cell r="Q164">
            <v>1.0500000000000001E-2</v>
          </cell>
          <cell r="R164">
            <v>1.0500000000000001E-2</v>
          </cell>
          <cell r="S164">
            <v>95</v>
          </cell>
          <cell r="T164">
            <v>6</v>
          </cell>
          <cell r="U164">
            <v>8</v>
          </cell>
          <cell r="V164">
            <v>2004</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0.58716000000000002</v>
          </cell>
          <cell r="L165">
            <v>3767298</v>
          </cell>
          <cell r="M165">
            <v>0</v>
          </cell>
          <cell r="N165">
            <v>6416135</v>
          </cell>
          <cell r="O165">
            <v>39.22</v>
          </cell>
          <cell r="P165">
            <v>67369.42</v>
          </cell>
          <cell r="Q165">
            <v>1.0500000000000001E-2</v>
          </cell>
          <cell r="R165">
            <v>1.0500000000000001E-2</v>
          </cell>
          <cell r="S165">
            <v>95</v>
          </cell>
          <cell r="T165">
            <v>6</v>
          </cell>
          <cell r="U165">
            <v>8</v>
          </cell>
          <cell r="V165">
            <v>2004</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0.58126</v>
          </cell>
          <cell r="L166">
            <v>13124831</v>
          </cell>
          <cell r="M166">
            <v>0</v>
          </cell>
          <cell r="N166">
            <v>22579967</v>
          </cell>
          <cell r="O166">
            <v>39.78</v>
          </cell>
          <cell r="P166">
            <v>237089.65</v>
          </cell>
          <cell r="Q166">
            <v>1.0500000000000001E-2</v>
          </cell>
          <cell r="R166">
            <v>1.0500000000000001E-2</v>
          </cell>
          <cell r="S166">
            <v>95</v>
          </cell>
          <cell r="T166">
            <v>6</v>
          </cell>
          <cell r="U166">
            <v>8</v>
          </cell>
          <cell r="V166">
            <v>2004</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0.57525999999999999</v>
          </cell>
          <cell r="L167">
            <v>7387950</v>
          </cell>
          <cell r="M167">
            <v>0</v>
          </cell>
          <cell r="N167">
            <v>12842801</v>
          </cell>
          <cell r="O167">
            <v>40.35</v>
          </cell>
          <cell r="P167">
            <v>134849.41</v>
          </cell>
          <cell r="Q167">
            <v>1.0500000000000001E-2</v>
          </cell>
          <cell r="R167">
            <v>1.0500000000000001E-2</v>
          </cell>
          <cell r="S167">
            <v>95</v>
          </cell>
          <cell r="T167">
            <v>6</v>
          </cell>
          <cell r="U167">
            <v>8</v>
          </cell>
          <cell r="V167">
            <v>2004</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0.56916</v>
          </cell>
          <cell r="L168">
            <v>825662</v>
          </cell>
          <cell r="M168">
            <v>0</v>
          </cell>
          <cell r="N168">
            <v>1450668</v>
          </cell>
          <cell r="O168">
            <v>40.93</v>
          </cell>
          <cell r="P168">
            <v>15232.02</v>
          </cell>
          <cell r="Q168">
            <v>1.0500000000000001E-2</v>
          </cell>
          <cell r="R168">
            <v>1.0500000000000001E-2</v>
          </cell>
          <cell r="S168">
            <v>95</v>
          </cell>
          <cell r="T168">
            <v>6</v>
          </cell>
          <cell r="U168">
            <v>8</v>
          </cell>
          <cell r="V168">
            <v>2004</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0.56305000000000005</v>
          </cell>
          <cell r="L169">
            <v>10292373</v>
          </cell>
          <cell r="M169">
            <v>0</v>
          </cell>
          <cell r="N169">
            <v>18279678</v>
          </cell>
          <cell r="O169">
            <v>41.51</v>
          </cell>
          <cell r="P169">
            <v>191936.62</v>
          </cell>
          <cell r="Q169">
            <v>1.0500000000000001E-2</v>
          </cell>
          <cell r="R169">
            <v>1.0500000000000001E-2</v>
          </cell>
          <cell r="S169">
            <v>95</v>
          </cell>
          <cell r="T169">
            <v>6</v>
          </cell>
          <cell r="U169">
            <v>8</v>
          </cell>
          <cell r="V169">
            <v>2004</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0.55694999999999995</v>
          </cell>
          <cell r="L170">
            <v>3332345</v>
          </cell>
          <cell r="M170">
            <v>0</v>
          </cell>
          <cell r="N170">
            <v>5983203</v>
          </cell>
          <cell r="O170">
            <v>42.09</v>
          </cell>
          <cell r="P170">
            <v>62823.63</v>
          </cell>
          <cell r="Q170">
            <v>1.0500000000000001E-2</v>
          </cell>
          <cell r="R170">
            <v>1.0500000000000001E-2</v>
          </cell>
          <cell r="S170">
            <v>95</v>
          </cell>
          <cell r="T170">
            <v>6</v>
          </cell>
          <cell r="U170">
            <v>8</v>
          </cell>
          <cell r="V170">
            <v>2004</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0.55074000000000001</v>
          </cell>
          <cell r="L171">
            <v>152609</v>
          </cell>
          <cell r="M171">
            <v>0</v>
          </cell>
          <cell r="N171">
            <v>277097</v>
          </cell>
          <cell r="O171">
            <v>42.68</v>
          </cell>
          <cell r="P171">
            <v>2909.52</v>
          </cell>
          <cell r="Q171">
            <v>1.0500000000000001E-2</v>
          </cell>
          <cell r="R171">
            <v>1.0500000000000001E-2</v>
          </cell>
          <cell r="S171">
            <v>95</v>
          </cell>
          <cell r="T171">
            <v>6</v>
          </cell>
          <cell r="U171">
            <v>8</v>
          </cell>
          <cell r="V171">
            <v>2004</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0.54452999999999996</v>
          </cell>
          <cell r="L172">
            <v>298645</v>
          </cell>
          <cell r="M172">
            <v>0</v>
          </cell>
          <cell r="N172">
            <v>548446</v>
          </cell>
          <cell r="O172">
            <v>43.27</v>
          </cell>
          <cell r="P172">
            <v>5758.68</v>
          </cell>
          <cell r="Q172">
            <v>1.0500000000000001E-2</v>
          </cell>
          <cell r="R172">
            <v>1.0500000000000001E-2</v>
          </cell>
          <cell r="S172">
            <v>95</v>
          </cell>
          <cell r="T172">
            <v>6</v>
          </cell>
          <cell r="U172">
            <v>8</v>
          </cell>
          <cell r="V172">
            <v>2004</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0.53820999999999997</v>
          </cell>
          <cell r="L173">
            <v>464747</v>
          </cell>
          <cell r="M173">
            <v>0</v>
          </cell>
          <cell r="N173">
            <v>863506</v>
          </cell>
          <cell r="O173">
            <v>43.87</v>
          </cell>
          <cell r="P173">
            <v>9066.81</v>
          </cell>
          <cell r="Q173">
            <v>1.0500000000000001E-2</v>
          </cell>
          <cell r="R173">
            <v>1.0500000000000001E-2</v>
          </cell>
          <cell r="S173">
            <v>95</v>
          </cell>
          <cell r="T173">
            <v>6</v>
          </cell>
          <cell r="U173">
            <v>8</v>
          </cell>
          <cell r="V173">
            <v>2004</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0.53178999999999998</v>
          </cell>
          <cell r="L174">
            <v>363079</v>
          </cell>
          <cell r="M174">
            <v>0</v>
          </cell>
          <cell r="N174">
            <v>682749</v>
          </cell>
          <cell r="O174">
            <v>44.48</v>
          </cell>
          <cell r="P174">
            <v>7168.86</v>
          </cell>
          <cell r="Q174">
            <v>1.0500000000000001E-2</v>
          </cell>
          <cell r="R174">
            <v>1.0500000000000001E-2</v>
          </cell>
          <cell r="S174">
            <v>95</v>
          </cell>
          <cell r="T174">
            <v>6</v>
          </cell>
          <cell r="U174">
            <v>8</v>
          </cell>
          <cell r="V174">
            <v>2004</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0.52546999999999999</v>
          </cell>
          <cell r="L175">
            <v>166987</v>
          </cell>
          <cell r="M175">
            <v>0</v>
          </cell>
          <cell r="N175">
            <v>317786</v>
          </cell>
          <cell r="O175">
            <v>45.08</v>
          </cell>
          <cell r="P175">
            <v>3336.75</v>
          </cell>
          <cell r="Q175">
            <v>1.0500000000000001E-2</v>
          </cell>
          <cell r="R175">
            <v>1.0500000000000001E-2</v>
          </cell>
          <cell r="S175">
            <v>95</v>
          </cell>
          <cell r="T175">
            <v>6</v>
          </cell>
          <cell r="U175">
            <v>8</v>
          </cell>
          <cell r="V175">
            <v>2004</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0.51895000000000002</v>
          </cell>
          <cell r="L176">
            <v>113635</v>
          </cell>
          <cell r="M176">
            <v>0</v>
          </cell>
          <cell r="N176">
            <v>218971</v>
          </cell>
          <cell r="O176">
            <v>45.7</v>
          </cell>
          <cell r="P176">
            <v>2299.1999999999998</v>
          </cell>
          <cell r="Q176">
            <v>1.0500000000000001E-2</v>
          </cell>
          <cell r="R176">
            <v>1.0500000000000001E-2</v>
          </cell>
          <cell r="S176">
            <v>95</v>
          </cell>
          <cell r="T176">
            <v>6</v>
          </cell>
          <cell r="U176">
            <v>8</v>
          </cell>
          <cell r="V176">
            <v>2004</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0.51241999999999999</v>
          </cell>
          <cell r="L177">
            <v>622762</v>
          </cell>
          <cell r="M177">
            <v>0</v>
          </cell>
          <cell r="N177">
            <v>1215335</v>
          </cell>
          <cell r="O177">
            <v>46.32</v>
          </cell>
          <cell r="P177">
            <v>12761.02</v>
          </cell>
          <cell r="Q177">
            <v>1.0500000000000001E-2</v>
          </cell>
          <cell r="R177">
            <v>1.0500000000000001E-2</v>
          </cell>
          <cell r="S177">
            <v>95</v>
          </cell>
          <cell r="T177">
            <v>6</v>
          </cell>
          <cell r="U177">
            <v>8</v>
          </cell>
          <cell r="V177">
            <v>2004</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0.50588999999999995</v>
          </cell>
          <cell r="L178">
            <v>2801712</v>
          </cell>
          <cell r="M178">
            <v>0</v>
          </cell>
          <cell r="N178">
            <v>5538185</v>
          </cell>
          <cell r="O178">
            <v>46.94</v>
          </cell>
          <cell r="P178">
            <v>58150.94</v>
          </cell>
          <cell r="Q178">
            <v>1.0500000000000001E-2</v>
          </cell>
          <cell r="R178">
            <v>1.0500000000000001E-2</v>
          </cell>
          <cell r="S178">
            <v>95</v>
          </cell>
          <cell r="T178">
            <v>6</v>
          </cell>
          <cell r="U178">
            <v>8</v>
          </cell>
          <cell r="V178">
            <v>2004</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0.49925999999999998</v>
          </cell>
          <cell r="L179">
            <v>534431</v>
          </cell>
          <cell r="M179">
            <v>0</v>
          </cell>
          <cell r="N179">
            <v>1070447</v>
          </cell>
          <cell r="O179">
            <v>47.57</v>
          </cell>
          <cell r="P179">
            <v>11239.7</v>
          </cell>
          <cell r="Q179">
            <v>1.0500000000000001E-2</v>
          </cell>
          <cell r="R179">
            <v>1.0500000000000001E-2</v>
          </cell>
          <cell r="S179">
            <v>95</v>
          </cell>
          <cell r="T179">
            <v>6</v>
          </cell>
          <cell r="U179">
            <v>8</v>
          </cell>
          <cell r="V179">
            <v>2004</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0.49263000000000001</v>
          </cell>
          <cell r="L180">
            <v>35275</v>
          </cell>
          <cell r="M180">
            <v>0</v>
          </cell>
          <cell r="N180">
            <v>71605</v>
          </cell>
          <cell r="O180">
            <v>48.2</v>
          </cell>
          <cell r="P180">
            <v>751.86</v>
          </cell>
          <cell r="Q180">
            <v>1.0500000000000001E-2</v>
          </cell>
          <cell r="R180">
            <v>1.0500000000000001E-2</v>
          </cell>
          <cell r="S180">
            <v>95</v>
          </cell>
          <cell r="T180">
            <v>6</v>
          </cell>
          <cell r="U180">
            <v>8</v>
          </cell>
          <cell r="V180">
            <v>2004</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0.48599999999999999</v>
          </cell>
          <cell r="L181">
            <v>171578</v>
          </cell>
          <cell r="M181">
            <v>0</v>
          </cell>
          <cell r="N181">
            <v>353041</v>
          </cell>
          <cell r="O181">
            <v>48.83</v>
          </cell>
          <cell r="P181">
            <v>3706.93</v>
          </cell>
          <cell r="Q181">
            <v>1.0500000000000001E-2</v>
          </cell>
          <cell r="R181">
            <v>1.0500000000000001E-2</v>
          </cell>
          <cell r="S181">
            <v>95</v>
          </cell>
          <cell r="T181">
            <v>6</v>
          </cell>
          <cell r="U181">
            <v>8</v>
          </cell>
          <cell r="V181">
            <v>2004</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0.47926000000000002</v>
          </cell>
          <cell r="L182">
            <v>1621894</v>
          </cell>
          <cell r="M182">
            <v>0</v>
          </cell>
          <cell r="N182">
            <v>3384164</v>
          </cell>
          <cell r="O182">
            <v>49.47</v>
          </cell>
          <cell r="P182">
            <v>35533.72</v>
          </cell>
          <cell r="Q182">
            <v>1.0500000000000001E-2</v>
          </cell>
          <cell r="R182">
            <v>1.0500000000000001E-2</v>
          </cell>
          <cell r="S182">
            <v>95</v>
          </cell>
          <cell r="T182">
            <v>6</v>
          </cell>
          <cell r="U182">
            <v>8</v>
          </cell>
          <cell r="V182">
            <v>2004</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0.47242000000000001</v>
          </cell>
          <cell r="L183">
            <v>1477614</v>
          </cell>
          <cell r="M183">
            <v>0</v>
          </cell>
          <cell r="N183">
            <v>3127755</v>
          </cell>
          <cell r="O183">
            <v>50.12</v>
          </cell>
          <cell r="P183">
            <v>32841.43</v>
          </cell>
          <cell r="Q183">
            <v>1.0500000000000001E-2</v>
          </cell>
          <cell r="R183">
            <v>1.0500000000000001E-2</v>
          </cell>
          <cell r="S183">
            <v>95</v>
          </cell>
          <cell r="T183">
            <v>6</v>
          </cell>
          <cell r="U183">
            <v>8</v>
          </cell>
          <cell r="V183">
            <v>2004</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0.46557999999999999</v>
          </cell>
          <cell r="L184">
            <v>190604</v>
          </cell>
          <cell r="M184">
            <v>0</v>
          </cell>
          <cell r="N184">
            <v>409390</v>
          </cell>
          <cell r="O184">
            <v>50.77</v>
          </cell>
          <cell r="P184">
            <v>4298.59</v>
          </cell>
          <cell r="Q184">
            <v>1.0500000000000001E-2</v>
          </cell>
          <cell r="R184">
            <v>1.0500000000000001E-2</v>
          </cell>
          <cell r="S184">
            <v>95</v>
          </cell>
          <cell r="T184">
            <v>6</v>
          </cell>
          <cell r="U184">
            <v>8</v>
          </cell>
          <cell r="V184">
            <v>2004</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0.45873999999999998</v>
          </cell>
          <cell r="L185">
            <v>603111</v>
          </cell>
          <cell r="M185">
            <v>0</v>
          </cell>
          <cell r="N185">
            <v>1314711</v>
          </cell>
          <cell r="O185">
            <v>51.42</v>
          </cell>
          <cell r="P185">
            <v>13804.47</v>
          </cell>
          <cell r="Q185">
            <v>1.0500000000000001E-2</v>
          </cell>
          <cell r="R185">
            <v>1.0500000000000001E-2</v>
          </cell>
          <cell r="S185">
            <v>95</v>
          </cell>
          <cell r="T185">
            <v>6</v>
          </cell>
          <cell r="U185">
            <v>8</v>
          </cell>
          <cell r="V185">
            <v>2004</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0.45179000000000002</v>
          </cell>
          <cell r="L186">
            <v>668221</v>
          </cell>
          <cell r="M186">
            <v>0</v>
          </cell>
          <cell r="N186">
            <v>1479053</v>
          </cell>
          <cell r="O186">
            <v>52.08</v>
          </cell>
          <cell r="P186">
            <v>15530.05</v>
          </cell>
          <cell r="Q186">
            <v>1.0500000000000001E-2</v>
          </cell>
          <cell r="R186">
            <v>1.0500000000000001E-2</v>
          </cell>
          <cell r="S186">
            <v>95</v>
          </cell>
          <cell r="T186">
            <v>6</v>
          </cell>
          <cell r="U186">
            <v>8</v>
          </cell>
          <cell r="V186">
            <v>2004</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0.44484000000000001</v>
          </cell>
          <cell r="L187">
            <v>1022585</v>
          </cell>
          <cell r="M187">
            <v>0</v>
          </cell>
          <cell r="N187">
            <v>2298770</v>
          </cell>
          <cell r="O187">
            <v>52.74</v>
          </cell>
          <cell r="P187">
            <v>24137.09</v>
          </cell>
          <cell r="Q187">
            <v>1.0500000000000001E-2</v>
          </cell>
          <cell r="R187">
            <v>1.0500000000000001E-2</v>
          </cell>
          <cell r="S187">
            <v>95</v>
          </cell>
          <cell r="T187">
            <v>6</v>
          </cell>
          <cell r="U187">
            <v>8</v>
          </cell>
          <cell r="V187">
            <v>2004</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0.43779000000000001</v>
          </cell>
          <cell r="L188">
            <v>663061</v>
          </cell>
          <cell r="M188">
            <v>0</v>
          </cell>
          <cell r="N188">
            <v>1514564</v>
          </cell>
          <cell r="O188">
            <v>53.41</v>
          </cell>
          <cell r="P188">
            <v>15902.92</v>
          </cell>
          <cell r="Q188">
            <v>1.0500000000000001E-2</v>
          </cell>
          <cell r="R188">
            <v>1.0500000000000001E-2</v>
          </cell>
          <cell r="S188">
            <v>95</v>
          </cell>
          <cell r="T188">
            <v>6</v>
          </cell>
          <cell r="U188">
            <v>8</v>
          </cell>
          <cell r="V188">
            <v>2004</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0.43074000000000001</v>
          </cell>
          <cell r="L189">
            <v>811061</v>
          </cell>
          <cell r="M189">
            <v>0</v>
          </cell>
          <cell r="N189">
            <v>1882949</v>
          </cell>
          <cell r="O189">
            <v>54.08</v>
          </cell>
          <cell r="P189">
            <v>19770.96</v>
          </cell>
          <cell r="Q189">
            <v>1.0500000000000001E-2</v>
          </cell>
          <cell r="R189">
            <v>1.0500000000000001E-2</v>
          </cell>
          <cell r="S189">
            <v>95</v>
          </cell>
          <cell r="T189">
            <v>6</v>
          </cell>
          <cell r="U189">
            <v>8</v>
          </cell>
          <cell r="V189">
            <v>2004</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0.42368</v>
          </cell>
          <cell r="L190">
            <v>287581</v>
          </cell>
          <cell r="M190">
            <v>0</v>
          </cell>
          <cell r="N190">
            <v>678769</v>
          </cell>
          <cell r="O190">
            <v>54.75</v>
          </cell>
          <cell r="P190">
            <v>7127.07</v>
          </cell>
          <cell r="Q190">
            <v>1.0500000000000001E-2</v>
          </cell>
          <cell r="R190">
            <v>1.0500000000000001E-2</v>
          </cell>
          <cell r="S190">
            <v>95</v>
          </cell>
          <cell r="T190">
            <v>6</v>
          </cell>
          <cell r="U190">
            <v>8</v>
          </cell>
          <cell r="V190">
            <v>2004</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0.41653000000000001</v>
          </cell>
          <cell r="L191">
            <v>329076</v>
          </cell>
          <cell r="M191">
            <v>0</v>
          </cell>
          <cell r="N191">
            <v>790042</v>
          </cell>
          <cell r="O191">
            <v>55.43</v>
          </cell>
          <cell r="P191">
            <v>8295.44</v>
          </cell>
          <cell r="Q191">
            <v>1.0500000000000001E-2</v>
          </cell>
          <cell r="R191">
            <v>1.0500000000000001E-2</v>
          </cell>
          <cell r="S191">
            <v>95</v>
          </cell>
          <cell r="T191">
            <v>6</v>
          </cell>
          <cell r="U191">
            <v>8</v>
          </cell>
          <cell r="V191">
            <v>2004</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0.40937000000000001</v>
          </cell>
          <cell r="L192">
            <v>188059</v>
          </cell>
          <cell r="M192">
            <v>0</v>
          </cell>
          <cell r="N192">
            <v>459387</v>
          </cell>
          <cell r="O192">
            <v>56.11</v>
          </cell>
          <cell r="P192">
            <v>4823.5600000000004</v>
          </cell>
          <cell r="Q192">
            <v>1.0500000000000001E-2</v>
          </cell>
          <cell r="R192">
            <v>1.0500000000000001E-2</v>
          </cell>
          <cell r="S192">
            <v>95</v>
          </cell>
          <cell r="T192">
            <v>6</v>
          </cell>
          <cell r="U192">
            <v>8</v>
          </cell>
          <cell r="V192">
            <v>2004</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0.40211000000000002</v>
          </cell>
          <cell r="L193">
            <v>928980</v>
          </cell>
          <cell r="M193">
            <v>0</v>
          </cell>
          <cell r="N193">
            <v>2310263</v>
          </cell>
          <cell r="O193">
            <v>56.8</v>
          </cell>
          <cell r="P193">
            <v>24257.759999999998</v>
          </cell>
          <cell r="Q193">
            <v>1.0500000000000001E-2</v>
          </cell>
          <cell r="R193">
            <v>1.0500000000000001E-2</v>
          </cell>
          <cell r="S193">
            <v>95</v>
          </cell>
          <cell r="T193">
            <v>6</v>
          </cell>
          <cell r="U193">
            <v>8</v>
          </cell>
          <cell r="V193">
            <v>2004</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0.39484000000000002</v>
          </cell>
          <cell r="L194">
            <v>77542</v>
          </cell>
          <cell r="M194">
            <v>0</v>
          </cell>
          <cell r="N194">
            <v>196388</v>
          </cell>
          <cell r="O194">
            <v>57.49</v>
          </cell>
          <cell r="P194">
            <v>2062.08</v>
          </cell>
          <cell r="Q194">
            <v>1.0500000000000001E-2</v>
          </cell>
          <cell r="R194">
            <v>1.0500000000000001E-2</v>
          </cell>
          <cell r="S194">
            <v>95</v>
          </cell>
          <cell r="T194">
            <v>6</v>
          </cell>
          <cell r="U194">
            <v>8</v>
          </cell>
          <cell r="V194">
            <v>2004</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0.38757999999999998</v>
          </cell>
          <cell r="L195">
            <v>564876</v>
          </cell>
          <cell r="M195">
            <v>0</v>
          </cell>
          <cell r="N195">
            <v>1457444</v>
          </cell>
          <cell r="O195">
            <v>58.18</v>
          </cell>
          <cell r="P195">
            <v>15303.16</v>
          </cell>
          <cell r="Q195">
            <v>1.0500000000000001E-2</v>
          </cell>
          <cell r="R195">
            <v>1.0500000000000001E-2</v>
          </cell>
          <cell r="S195">
            <v>95</v>
          </cell>
          <cell r="T195">
            <v>6</v>
          </cell>
          <cell r="U195">
            <v>8</v>
          </cell>
          <cell r="V195">
            <v>2004</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0.38020999999999999</v>
          </cell>
          <cell r="L196">
            <v>443258</v>
          </cell>
          <cell r="M196">
            <v>0</v>
          </cell>
          <cell r="N196">
            <v>1165824</v>
          </cell>
          <cell r="O196">
            <v>58.88</v>
          </cell>
          <cell r="P196">
            <v>12241.15</v>
          </cell>
          <cell r="Q196">
            <v>1.0500000000000001E-2</v>
          </cell>
          <cell r="R196">
            <v>1.0500000000000001E-2</v>
          </cell>
          <cell r="S196">
            <v>95</v>
          </cell>
          <cell r="T196">
            <v>6</v>
          </cell>
          <cell r="U196">
            <v>8</v>
          </cell>
          <cell r="V196">
            <v>2004</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0.37284</v>
          </cell>
          <cell r="L197">
            <v>594161</v>
          </cell>
          <cell r="M197">
            <v>0</v>
          </cell>
          <cell r="N197">
            <v>1593609</v>
          </cell>
          <cell r="O197">
            <v>59.58</v>
          </cell>
          <cell r="P197">
            <v>16732.89</v>
          </cell>
          <cell r="Q197">
            <v>1.0500000000000001E-2</v>
          </cell>
          <cell r="R197">
            <v>1.0500000000000001E-2</v>
          </cell>
          <cell r="S197">
            <v>95</v>
          </cell>
          <cell r="T197">
            <v>6</v>
          </cell>
          <cell r="U197">
            <v>8</v>
          </cell>
          <cell r="V197">
            <v>2004</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0.36547000000000002</v>
          </cell>
          <cell r="L198">
            <v>213732</v>
          </cell>
          <cell r="M198">
            <v>0</v>
          </cell>
          <cell r="N198">
            <v>584815</v>
          </cell>
          <cell r="O198">
            <v>60.28</v>
          </cell>
          <cell r="P198">
            <v>6140.56</v>
          </cell>
          <cell r="Q198">
            <v>1.0500000000000001E-2</v>
          </cell>
          <cell r="R198">
            <v>1.0500000000000001E-2</v>
          </cell>
          <cell r="S198">
            <v>95</v>
          </cell>
          <cell r="T198">
            <v>6</v>
          </cell>
          <cell r="U198">
            <v>8</v>
          </cell>
          <cell r="V198">
            <v>2004</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0.35799999999999998</v>
          </cell>
          <cell r="L199">
            <v>1092127</v>
          </cell>
          <cell r="M199">
            <v>0</v>
          </cell>
          <cell r="N199">
            <v>3050633</v>
          </cell>
          <cell r="O199">
            <v>60.99</v>
          </cell>
          <cell r="P199">
            <v>32031.65</v>
          </cell>
          <cell r="Q199">
            <v>1.0500000000000001E-2</v>
          </cell>
          <cell r="R199">
            <v>1.0500000000000001E-2</v>
          </cell>
          <cell r="S199">
            <v>95</v>
          </cell>
          <cell r="T199">
            <v>6</v>
          </cell>
          <cell r="U199">
            <v>8</v>
          </cell>
          <cell r="V199">
            <v>2004</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0.35053000000000001</v>
          </cell>
          <cell r="L200">
            <v>226581</v>
          </cell>
          <cell r="M200">
            <v>0</v>
          </cell>
          <cell r="N200">
            <v>646397</v>
          </cell>
          <cell r="O200">
            <v>61.7</v>
          </cell>
          <cell r="P200">
            <v>6787.17</v>
          </cell>
          <cell r="Q200">
            <v>1.0500000000000001E-2</v>
          </cell>
          <cell r="R200">
            <v>1.0500000000000001E-2</v>
          </cell>
          <cell r="S200">
            <v>95</v>
          </cell>
          <cell r="T200">
            <v>6</v>
          </cell>
          <cell r="U200">
            <v>8</v>
          </cell>
          <cell r="V200">
            <v>2004</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0.34305000000000002</v>
          </cell>
          <cell r="L201">
            <v>172395</v>
          </cell>
          <cell r="M201">
            <v>0</v>
          </cell>
          <cell r="N201">
            <v>502535</v>
          </cell>
          <cell r="O201">
            <v>62.41</v>
          </cell>
          <cell r="P201">
            <v>5276.61</v>
          </cell>
          <cell r="Q201">
            <v>1.0500000000000001E-2</v>
          </cell>
          <cell r="R201">
            <v>1.0500000000000001E-2</v>
          </cell>
          <cell r="S201">
            <v>95</v>
          </cell>
          <cell r="T201">
            <v>6</v>
          </cell>
          <cell r="U201">
            <v>8</v>
          </cell>
          <cell r="V201">
            <v>2004</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0.33546999999999999</v>
          </cell>
          <cell r="L202">
            <v>327290</v>
          </cell>
          <cell r="M202">
            <v>0</v>
          </cell>
          <cell r="N202">
            <v>975618</v>
          </cell>
          <cell r="O202">
            <v>63.13</v>
          </cell>
          <cell r="P202">
            <v>10243.98</v>
          </cell>
          <cell r="Q202">
            <v>1.0500000000000001E-2</v>
          </cell>
          <cell r="R202">
            <v>1.0500000000000001E-2</v>
          </cell>
          <cell r="S202">
            <v>95</v>
          </cell>
          <cell r="T202">
            <v>6</v>
          </cell>
          <cell r="U202">
            <v>8</v>
          </cell>
          <cell r="V202">
            <v>2004</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0.32789000000000001</v>
          </cell>
          <cell r="L203">
            <v>133155</v>
          </cell>
          <cell r="M203">
            <v>0</v>
          </cell>
          <cell r="N203">
            <v>406096</v>
          </cell>
          <cell r="O203">
            <v>63.85</v>
          </cell>
          <cell r="P203">
            <v>4264.01</v>
          </cell>
          <cell r="Q203">
            <v>1.0500000000000001E-2</v>
          </cell>
          <cell r="R203">
            <v>1.0500000000000001E-2</v>
          </cell>
          <cell r="S203">
            <v>95</v>
          </cell>
          <cell r="T203">
            <v>6</v>
          </cell>
          <cell r="U203">
            <v>8</v>
          </cell>
          <cell r="V203">
            <v>2004</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0.32020999999999999</v>
          </cell>
          <cell r="L204">
            <v>163980</v>
          </cell>
          <cell r="M204">
            <v>0</v>
          </cell>
          <cell r="N204">
            <v>512100</v>
          </cell>
          <cell r="O204">
            <v>64.58</v>
          </cell>
          <cell r="P204">
            <v>5377.05</v>
          </cell>
          <cell r="Q204">
            <v>1.0500000000000001E-2</v>
          </cell>
          <cell r="R204">
            <v>1.0500000000000001E-2</v>
          </cell>
          <cell r="S204">
            <v>95</v>
          </cell>
          <cell r="T204">
            <v>6</v>
          </cell>
          <cell r="U204">
            <v>8</v>
          </cell>
          <cell r="V204">
            <v>2004</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0.31263000000000002</v>
          </cell>
          <cell r="L205">
            <v>311408</v>
          </cell>
          <cell r="M205">
            <v>0</v>
          </cell>
          <cell r="N205">
            <v>996090</v>
          </cell>
          <cell r="O205">
            <v>65.3</v>
          </cell>
          <cell r="P205">
            <v>10458.94</v>
          </cell>
          <cell r="Q205">
            <v>1.0500000000000001E-2</v>
          </cell>
          <cell r="R205">
            <v>1.0500000000000001E-2</v>
          </cell>
          <cell r="S205">
            <v>95</v>
          </cell>
          <cell r="T205">
            <v>6</v>
          </cell>
          <cell r="U205">
            <v>8</v>
          </cell>
          <cell r="V205">
            <v>2004</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0.30495</v>
          </cell>
          <cell r="L206">
            <v>16140</v>
          </cell>
          <cell r="M206">
            <v>0</v>
          </cell>
          <cell r="N206">
            <v>52928</v>
          </cell>
          <cell r="O206">
            <v>66.03</v>
          </cell>
          <cell r="P206">
            <v>555.74</v>
          </cell>
          <cell r="Q206">
            <v>1.0500000000000001E-2</v>
          </cell>
          <cell r="R206">
            <v>1.0500000000000001E-2</v>
          </cell>
          <cell r="S206">
            <v>95</v>
          </cell>
          <cell r="T206">
            <v>6</v>
          </cell>
          <cell r="U206">
            <v>8</v>
          </cell>
          <cell r="V206">
            <v>2004</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0.29726000000000002</v>
          </cell>
          <cell r="L207">
            <v>77168</v>
          </cell>
          <cell r="M207">
            <v>0</v>
          </cell>
          <cell r="N207">
            <v>259598</v>
          </cell>
          <cell r="O207">
            <v>66.760000000000005</v>
          </cell>
          <cell r="P207">
            <v>2725.78</v>
          </cell>
          <cell r="Q207">
            <v>1.0500000000000001E-2</v>
          </cell>
          <cell r="R207">
            <v>1.0500000000000001E-2</v>
          </cell>
          <cell r="S207">
            <v>95</v>
          </cell>
          <cell r="T207">
            <v>6</v>
          </cell>
          <cell r="U207">
            <v>8</v>
          </cell>
          <cell r="V207">
            <v>2004</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0.28947000000000001</v>
          </cell>
          <cell r="L208">
            <v>254778</v>
          </cell>
          <cell r="M208">
            <v>0</v>
          </cell>
          <cell r="N208">
            <v>880153</v>
          </cell>
          <cell r="O208">
            <v>67.5</v>
          </cell>
          <cell r="P208">
            <v>9241.61</v>
          </cell>
          <cell r="Q208">
            <v>1.0500000000000001E-2</v>
          </cell>
          <cell r="R208">
            <v>1.0500000000000001E-2</v>
          </cell>
          <cell r="S208">
            <v>95</v>
          </cell>
          <cell r="T208">
            <v>6</v>
          </cell>
          <cell r="U208">
            <v>8</v>
          </cell>
          <cell r="V208">
            <v>2004</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0.28167999999999999</v>
          </cell>
          <cell r="L209">
            <v>12541</v>
          </cell>
          <cell r="M209">
            <v>0</v>
          </cell>
          <cell r="N209">
            <v>44521</v>
          </cell>
          <cell r="O209">
            <v>68.239999999999995</v>
          </cell>
          <cell r="P209">
            <v>467.47</v>
          </cell>
          <cell r="Q209">
            <v>1.0500000000000001E-2</v>
          </cell>
          <cell r="R209">
            <v>1.0500000000000001E-2</v>
          </cell>
          <cell r="S209">
            <v>95</v>
          </cell>
          <cell r="T209">
            <v>6</v>
          </cell>
          <cell r="U209">
            <v>8</v>
          </cell>
          <cell r="V209">
            <v>2004</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0.27389000000000002</v>
          </cell>
          <cell r="L210">
            <v>930229</v>
          </cell>
          <cell r="M210">
            <v>0</v>
          </cell>
          <cell r="N210">
            <v>3396361</v>
          </cell>
          <cell r="O210">
            <v>68.98</v>
          </cell>
          <cell r="P210">
            <v>35661.800000000003</v>
          </cell>
          <cell r="Q210">
            <v>1.0500000000000001E-2</v>
          </cell>
          <cell r="R210">
            <v>1.0500000000000001E-2</v>
          </cell>
          <cell r="S210">
            <v>95</v>
          </cell>
          <cell r="T210">
            <v>6</v>
          </cell>
          <cell r="U210">
            <v>8</v>
          </cell>
          <cell r="V210">
            <v>2004</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0.26611000000000001</v>
          </cell>
          <cell r="L211">
            <v>337962</v>
          </cell>
          <cell r="M211">
            <v>0</v>
          </cell>
          <cell r="N211">
            <v>1270008</v>
          </cell>
          <cell r="O211">
            <v>69.72</v>
          </cell>
          <cell r="P211">
            <v>13335.08</v>
          </cell>
          <cell r="Q211">
            <v>1.0500000000000001E-2</v>
          </cell>
          <cell r="R211">
            <v>1.0500000000000001E-2</v>
          </cell>
          <cell r="S211">
            <v>95</v>
          </cell>
          <cell r="T211">
            <v>6</v>
          </cell>
          <cell r="U211">
            <v>8</v>
          </cell>
          <cell r="V211">
            <v>2004</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0.25821</v>
          </cell>
          <cell r="L212">
            <v>699220</v>
          </cell>
          <cell r="M212">
            <v>0</v>
          </cell>
          <cell r="N212">
            <v>2707952</v>
          </cell>
          <cell r="O212">
            <v>70.47</v>
          </cell>
          <cell r="P212">
            <v>28433.49</v>
          </cell>
          <cell r="Q212">
            <v>1.0500000000000001E-2</v>
          </cell>
          <cell r="R212">
            <v>1.0500000000000001E-2</v>
          </cell>
          <cell r="S212">
            <v>95</v>
          </cell>
          <cell r="T212">
            <v>6</v>
          </cell>
          <cell r="U212">
            <v>8</v>
          </cell>
          <cell r="V212">
            <v>2004</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0.25031999999999999</v>
          </cell>
          <cell r="L213">
            <v>11070</v>
          </cell>
          <cell r="M213">
            <v>0</v>
          </cell>
          <cell r="N213">
            <v>44225</v>
          </cell>
          <cell r="O213">
            <v>71.22</v>
          </cell>
          <cell r="P213">
            <v>464.36</v>
          </cell>
          <cell r="Q213">
            <v>1.0500000000000001E-2</v>
          </cell>
          <cell r="R213">
            <v>1.0500000000000001E-2</v>
          </cell>
          <cell r="S213">
            <v>95</v>
          </cell>
          <cell r="T213">
            <v>6</v>
          </cell>
          <cell r="U213">
            <v>8</v>
          </cell>
          <cell r="V213">
            <v>2004</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0.24242</v>
          </cell>
          <cell r="L214">
            <v>4290</v>
          </cell>
          <cell r="M214">
            <v>0</v>
          </cell>
          <cell r="N214">
            <v>17695</v>
          </cell>
          <cell r="O214">
            <v>71.97</v>
          </cell>
          <cell r="P214">
            <v>185.8</v>
          </cell>
          <cell r="Q214">
            <v>1.0500000000000001E-2</v>
          </cell>
          <cell r="R214">
            <v>1.0500000000000001E-2</v>
          </cell>
          <cell r="S214">
            <v>95</v>
          </cell>
          <cell r="T214">
            <v>6</v>
          </cell>
          <cell r="U214">
            <v>8</v>
          </cell>
          <cell r="V214">
            <v>2004</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0.22653000000000001</v>
          </cell>
          <cell r="L215">
            <v>1613422</v>
          </cell>
          <cell r="M215">
            <v>0</v>
          </cell>
          <cell r="N215">
            <v>7122331</v>
          </cell>
          <cell r="O215">
            <v>73.48</v>
          </cell>
          <cell r="P215">
            <v>74784.47</v>
          </cell>
          <cell r="Q215">
            <v>1.0500000000000001E-2</v>
          </cell>
          <cell r="R215">
            <v>1.0500000000000001E-2</v>
          </cell>
          <cell r="S215">
            <v>95</v>
          </cell>
          <cell r="T215">
            <v>6</v>
          </cell>
          <cell r="U215">
            <v>8</v>
          </cell>
          <cell r="V215">
            <v>2004</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0.21853</v>
          </cell>
          <cell r="L216">
            <v>774904</v>
          </cell>
          <cell r="M216">
            <v>0</v>
          </cell>
          <cell r="N216">
            <v>3545986</v>
          </cell>
          <cell r="O216">
            <v>74.239999999999995</v>
          </cell>
          <cell r="P216">
            <v>37232.85</v>
          </cell>
          <cell r="Q216">
            <v>1.0500000000000001E-2</v>
          </cell>
          <cell r="R216">
            <v>1.0500000000000001E-2</v>
          </cell>
          <cell r="S216">
            <v>95</v>
          </cell>
          <cell r="T216">
            <v>6</v>
          </cell>
          <cell r="U216">
            <v>8</v>
          </cell>
          <cell r="V216">
            <v>2004</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0.21052999999999999</v>
          </cell>
          <cell r="L217">
            <v>154092</v>
          </cell>
          <cell r="M217">
            <v>0</v>
          </cell>
          <cell r="N217">
            <v>731925</v>
          </cell>
          <cell r="O217">
            <v>75</v>
          </cell>
          <cell r="P217">
            <v>7685.21</v>
          </cell>
          <cell r="Q217">
            <v>1.0500000000000001E-2</v>
          </cell>
          <cell r="R217">
            <v>1.0500000000000001E-2</v>
          </cell>
          <cell r="S217">
            <v>95</v>
          </cell>
          <cell r="T217">
            <v>6</v>
          </cell>
          <cell r="U217">
            <v>8</v>
          </cell>
          <cell r="V217">
            <v>2004</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0.20241999999999999</v>
          </cell>
          <cell r="L218">
            <v>588999</v>
          </cell>
          <cell r="M218">
            <v>0</v>
          </cell>
          <cell r="N218">
            <v>2909788</v>
          </cell>
          <cell r="O218">
            <v>75.77</v>
          </cell>
          <cell r="P218">
            <v>30552.77</v>
          </cell>
          <cell r="Q218">
            <v>1.0500000000000001E-2</v>
          </cell>
          <cell r="R218">
            <v>1.0500000000000001E-2</v>
          </cell>
          <cell r="S218">
            <v>95</v>
          </cell>
          <cell r="T218">
            <v>6</v>
          </cell>
          <cell r="U218">
            <v>8</v>
          </cell>
          <cell r="V218">
            <v>2004</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0.19431999999999999</v>
          </cell>
          <cell r="L219">
            <v>2183784</v>
          </cell>
          <cell r="M219">
            <v>0</v>
          </cell>
          <cell r="N219">
            <v>11238082</v>
          </cell>
          <cell r="O219">
            <v>76.540000000000006</v>
          </cell>
          <cell r="P219">
            <v>117999.86</v>
          </cell>
          <cell r="Q219">
            <v>1.0500000000000001E-2</v>
          </cell>
          <cell r="R219">
            <v>1.0500000000000001E-2</v>
          </cell>
          <cell r="S219">
            <v>95</v>
          </cell>
          <cell r="T219">
            <v>6</v>
          </cell>
          <cell r="U219">
            <v>8</v>
          </cell>
          <cell r="V219">
            <v>2004</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0.18620999999999999</v>
          </cell>
          <cell r="L220">
            <v>1094325</v>
          </cell>
          <cell r="M220">
            <v>0</v>
          </cell>
          <cell r="N220">
            <v>5876834</v>
          </cell>
          <cell r="O220">
            <v>77.31</v>
          </cell>
          <cell r="P220">
            <v>61706.75</v>
          </cell>
          <cell r="Q220">
            <v>1.0500000000000001E-2</v>
          </cell>
          <cell r="R220">
            <v>1.0500000000000001E-2</v>
          </cell>
          <cell r="S220">
            <v>95</v>
          </cell>
          <cell r="T220">
            <v>6</v>
          </cell>
          <cell r="U220">
            <v>8</v>
          </cell>
          <cell r="V220">
            <v>2004</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0.17810999999999999</v>
          </cell>
          <cell r="L221">
            <v>2330494</v>
          </cell>
          <cell r="M221">
            <v>0</v>
          </cell>
          <cell r="N221">
            <v>13084579</v>
          </cell>
          <cell r="O221">
            <v>78.08</v>
          </cell>
          <cell r="P221">
            <v>137388.07</v>
          </cell>
          <cell r="Q221">
            <v>1.0500000000000001E-2</v>
          </cell>
          <cell r="R221">
            <v>1.0500000000000001E-2</v>
          </cell>
          <cell r="S221">
            <v>95</v>
          </cell>
          <cell r="T221">
            <v>6</v>
          </cell>
          <cell r="U221">
            <v>8</v>
          </cell>
          <cell r="V221">
            <v>2004</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0.17</v>
          </cell>
          <cell r="L222">
            <v>886998</v>
          </cell>
          <cell r="M222">
            <v>0</v>
          </cell>
          <cell r="N222">
            <v>5217634</v>
          </cell>
          <cell r="O222">
            <v>78.849999999999994</v>
          </cell>
          <cell r="P222">
            <v>54785.16</v>
          </cell>
          <cell r="Q222">
            <v>1.0500000000000001E-2</v>
          </cell>
          <cell r="R222">
            <v>1.0500000000000001E-2</v>
          </cell>
          <cell r="S222">
            <v>95</v>
          </cell>
          <cell r="T222">
            <v>6</v>
          </cell>
          <cell r="U222">
            <v>8</v>
          </cell>
          <cell r="V222">
            <v>2004</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0.16178999999999999</v>
          </cell>
          <cell r="L223">
            <v>5666763</v>
          </cell>
          <cell r="M223">
            <v>0</v>
          </cell>
          <cell r="N223">
            <v>35025421</v>
          </cell>
          <cell r="O223">
            <v>79.63</v>
          </cell>
          <cell r="P223">
            <v>367766.92</v>
          </cell>
          <cell r="Q223">
            <v>1.0500000000000001E-2</v>
          </cell>
          <cell r="R223">
            <v>1.0500000000000001E-2</v>
          </cell>
          <cell r="S223">
            <v>95</v>
          </cell>
          <cell r="T223">
            <v>6</v>
          </cell>
          <cell r="U223">
            <v>8</v>
          </cell>
          <cell r="V223">
            <v>2004</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0.15357999999999999</v>
          </cell>
          <cell r="L224">
            <v>2842868</v>
          </cell>
          <cell r="M224">
            <v>0</v>
          </cell>
          <cell r="N224">
            <v>18510668</v>
          </cell>
          <cell r="O224">
            <v>80.41</v>
          </cell>
          <cell r="P224">
            <v>194362.01</v>
          </cell>
          <cell r="Q224">
            <v>1.0500000000000001E-2</v>
          </cell>
          <cell r="R224">
            <v>1.0500000000000001E-2</v>
          </cell>
          <cell r="S224">
            <v>95</v>
          </cell>
          <cell r="T224">
            <v>6</v>
          </cell>
          <cell r="U224">
            <v>8</v>
          </cell>
          <cell r="V224">
            <v>2004</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0.14537</v>
          </cell>
          <cell r="L225">
            <v>213418</v>
          </cell>
          <cell r="M225">
            <v>0</v>
          </cell>
          <cell r="N225">
            <v>1468103</v>
          </cell>
          <cell r="O225">
            <v>81.19</v>
          </cell>
          <cell r="P225">
            <v>15415.09</v>
          </cell>
          <cell r="Q225">
            <v>1.0500000000000001E-2</v>
          </cell>
          <cell r="R225">
            <v>1.0500000000000001E-2</v>
          </cell>
          <cell r="S225">
            <v>95</v>
          </cell>
          <cell r="T225">
            <v>6</v>
          </cell>
          <cell r="U225">
            <v>8</v>
          </cell>
          <cell r="V225">
            <v>2004</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0.13705000000000001</v>
          </cell>
          <cell r="L226">
            <v>2658983</v>
          </cell>
          <cell r="M226">
            <v>0</v>
          </cell>
          <cell r="N226">
            <v>19401554</v>
          </cell>
          <cell r="O226">
            <v>81.98</v>
          </cell>
          <cell r="P226">
            <v>203716.32</v>
          </cell>
          <cell r="Q226">
            <v>1.0500000000000001E-2</v>
          </cell>
          <cell r="R226">
            <v>1.0500000000000001E-2</v>
          </cell>
          <cell r="S226">
            <v>95</v>
          </cell>
          <cell r="T226">
            <v>6</v>
          </cell>
          <cell r="U226">
            <v>8</v>
          </cell>
          <cell r="V226">
            <v>2004</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0.12884000000000001</v>
          </cell>
          <cell r="L227">
            <v>2297668</v>
          </cell>
          <cell r="M227">
            <v>0</v>
          </cell>
          <cell r="N227">
            <v>17833496</v>
          </cell>
          <cell r="O227">
            <v>82.76</v>
          </cell>
          <cell r="P227">
            <v>187251.71</v>
          </cell>
          <cell r="Q227">
            <v>1.0500000000000001E-2</v>
          </cell>
          <cell r="R227">
            <v>1.0500000000000001E-2</v>
          </cell>
          <cell r="S227">
            <v>95</v>
          </cell>
          <cell r="T227">
            <v>6</v>
          </cell>
          <cell r="U227">
            <v>8</v>
          </cell>
          <cell r="V227">
            <v>2004</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0.12053</v>
          </cell>
          <cell r="L228">
            <v>513987</v>
          </cell>
          <cell r="M228">
            <v>0</v>
          </cell>
          <cell r="N228">
            <v>4264392</v>
          </cell>
          <cell r="O228">
            <v>83.55</v>
          </cell>
          <cell r="P228">
            <v>44776.12</v>
          </cell>
          <cell r="Q228">
            <v>1.0500000000000001E-2</v>
          </cell>
          <cell r="R228">
            <v>1.0500000000000001E-2</v>
          </cell>
          <cell r="S228">
            <v>95</v>
          </cell>
          <cell r="T228">
            <v>6</v>
          </cell>
          <cell r="U228">
            <v>8</v>
          </cell>
          <cell r="V228">
            <v>2004</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0.11221</v>
          </cell>
          <cell r="L229">
            <v>319694</v>
          </cell>
          <cell r="M229">
            <v>0</v>
          </cell>
          <cell r="N229">
            <v>2849071</v>
          </cell>
          <cell r="O229">
            <v>84.34</v>
          </cell>
          <cell r="P229">
            <v>29915.24</v>
          </cell>
          <cell r="Q229">
            <v>1.0500000000000001E-2</v>
          </cell>
          <cell r="R229">
            <v>1.0500000000000001E-2</v>
          </cell>
          <cell r="S229">
            <v>95</v>
          </cell>
          <cell r="T229">
            <v>6</v>
          </cell>
          <cell r="U229">
            <v>8</v>
          </cell>
          <cell r="V229">
            <v>2004</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0.10378999999999999</v>
          </cell>
          <cell r="L230">
            <v>959583</v>
          </cell>
          <cell r="M230">
            <v>0</v>
          </cell>
          <cell r="N230">
            <v>9245428</v>
          </cell>
          <cell r="O230">
            <v>85.14</v>
          </cell>
          <cell r="P230">
            <v>97077</v>
          </cell>
          <cell r="Q230">
            <v>1.0500000000000001E-2</v>
          </cell>
          <cell r="R230">
            <v>1.0500000000000001E-2</v>
          </cell>
          <cell r="S230">
            <v>95</v>
          </cell>
          <cell r="T230">
            <v>6</v>
          </cell>
          <cell r="U230">
            <v>8</v>
          </cell>
          <cell r="V230">
            <v>2004</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9.5369999999999996E-2</v>
          </cell>
          <cell r="L231">
            <v>857439</v>
          </cell>
          <cell r="M231">
            <v>0</v>
          </cell>
          <cell r="N231">
            <v>8990654</v>
          </cell>
          <cell r="O231">
            <v>85.94</v>
          </cell>
          <cell r="P231">
            <v>94401.87</v>
          </cell>
          <cell r="Q231">
            <v>1.0500000000000001E-2</v>
          </cell>
          <cell r="R231">
            <v>1.0500000000000001E-2</v>
          </cell>
          <cell r="S231">
            <v>95</v>
          </cell>
          <cell r="T231">
            <v>6</v>
          </cell>
          <cell r="U231">
            <v>8</v>
          </cell>
          <cell r="V231">
            <v>2004</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8.695E-2</v>
          </cell>
          <cell r="L232">
            <v>1098747</v>
          </cell>
          <cell r="M232">
            <v>0</v>
          </cell>
          <cell r="N232">
            <v>12636535</v>
          </cell>
          <cell r="O232">
            <v>86.74</v>
          </cell>
          <cell r="P232">
            <v>132683.62</v>
          </cell>
          <cell r="Q232">
            <v>1.0500000000000001E-2</v>
          </cell>
          <cell r="R232">
            <v>1.0500000000000001E-2</v>
          </cell>
          <cell r="S232">
            <v>95</v>
          </cell>
          <cell r="T232">
            <v>6</v>
          </cell>
          <cell r="U232">
            <v>8</v>
          </cell>
          <cell r="V232">
            <v>2004</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7.8530000000000003E-2</v>
          </cell>
          <cell r="L233">
            <v>545280</v>
          </cell>
          <cell r="M233">
            <v>0</v>
          </cell>
          <cell r="N233">
            <v>6943585</v>
          </cell>
          <cell r="O233">
            <v>87.54</v>
          </cell>
          <cell r="P233">
            <v>72907.64</v>
          </cell>
          <cell r="Q233">
            <v>1.0500000000000001E-2</v>
          </cell>
          <cell r="R233">
            <v>1.0500000000000001E-2</v>
          </cell>
          <cell r="S233">
            <v>95</v>
          </cell>
          <cell r="T233">
            <v>6</v>
          </cell>
          <cell r="U233">
            <v>8</v>
          </cell>
          <cell r="V233">
            <v>2004</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7.0110000000000006E-2</v>
          </cell>
          <cell r="L234">
            <v>356377</v>
          </cell>
          <cell r="M234">
            <v>0</v>
          </cell>
          <cell r="N234">
            <v>5083108</v>
          </cell>
          <cell r="O234">
            <v>88.34</v>
          </cell>
          <cell r="P234">
            <v>53372.639999999999</v>
          </cell>
          <cell r="Q234">
            <v>1.0500000000000001E-2</v>
          </cell>
          <cell r="R234">
            <v>1.0500000000000001E-2</v>
          </cell>
          <cell r="S234">
            <v>95</v>
          </cell>
          <cell r="T234">
            <v>6</v>
          </cell>
          <cell r="U234">
            <v>8</v>
          </cell>
          <cell r="V234">
            <v>2004</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6.1580000000000003E-2</v>
          </cell>
          <cell r="L235">
            <v>655257</v>
          </cell>
          <cell r="M235">
            <v>0</v>
          </cell>
          <cell r="N235">
            <v>10640750</v>
          </cell>
          <cell r="O235">
            <v>89.15</v>
          </cell>
          <cell r="P235">
            <v>111727.87</v>
          </cell>
          <cell r="Q235">
            <v>1.0500000000000001E-2</v>
          </cell>
          <cell r="R235">
            <v>1.0500000000000001E-2</v>
          </cell>
          <cell r="S235">
            <v>95</v>
          </cell>
          <cell r="T235">
            <v>6</v>
          </cell>
          <cell r="U235">
            <v>8</v>
          </cell>
          <cell r="V235">
            <v>2004</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5.305E-2</v>
          </cell>
          <cell r="L236">
            <v>1410039</v>
          </cell>
          <cell r="M236">
            <v>0</v>
          </cell>
          <cell r="N236">
            <v>26579430</v>
          </cell>
          <cell r="O236">
            <v>89.96</v>
          </cell>
          <cell r="P236">
            <v>279084.01</v>
          </cell>
          <cell r="Q236">
            <v>1.0500000000000001E-2</v>
          </cell>
          <cell r="R236">
            <v>1.0500000000000001E-2</v>
          </cell>
          <cell r="S236">
            <v>95</v>
          </cell>
          <cell r="T236">
            <v>6</v>
          </cell>
          <cell r="U236">
            <v>8</v>
          </cell>
          <cell r="V236">
            <v>2004</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4.453E-2</v>
          </cell>
          <cell r="L237">
            <v>3028343</v>
          </cell>
          <cell r="M237">
            <v>0</v>
          </cell>
          <cell r="N237">
            <v>68006803</v>
          </cell>
          <cell r="O237">
            <v>90.77</v>
          </cell>
          <cell r="P237">
            <v>714071.43</v>
          </cell>
          <cell r="Q237">
            <v>1.0500000000000001E-2</v>
          </cell>
          <cell r="R237">
            <v>1.0500000000000001E-2</v>
          </cell>
          <cell r="S237">
            <v>95</v>
          </cell>
          <cell r="T237">
            <v>6</v>
          </cell>
          <cell r="U237">
            <v>8</v>
          </cell>
          <cell r="V237">
            <v>2004</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3.5999999999999997E-2</v>
          </cell>
          <cell r="L238">
            <v>269784</v>
          </cell>
          <cell r="M238">
            <v>0</v>
          </cell>
          <cell r="N238">
            <v>7494010</v>
          </cell>
          <cell r="O238">
            <v>91.58</v>
          </cell>
          <cell r="P238">
            <v>78687.11</v>
          </cell>
          <cell r="Q238">
            <v>1.0500000000000001E-2</v>
          </cell>
          <cell r="R238">
            <v>1.0500000000000001E-2</v>
          </cell>
          <cell r="S238">
            <v>95</v>
          </cell>
          <cell r="T238">
            <v>6</v>
          </cell>
          <cell r="U238">
            <v>8</v>
          </cell>
          <cell r="V238">
            <v>2004</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2.7369999999999998E-2</v>
          </cell>
          <cell r="L239">
            <v>4865</v>
          </cell>
          <cell r="M239">
            <v>0</v>
          </cell>
          <cell r="N239">
            <v>177750</v>
          </cell>
          <cell r="O239">
            <v>92.4</v>
          </cell>
          <cell r="P239">
            <v>1866.38</v>
          </cell>
          <cell r="Q239">
            <v>1.0500000000000001E-2</v>
          </cell>
          <cell r="R239">
            <v>1.0500000000000001E-2</v>
          </cell>
          <cell r="S239">
            <v>95</v>
          </cell>
          <cell r="T239">
            <v>6</v>
          </cell>
          <cell r="U239">
            <v>8</v>
          </cell>
          <cell r="V239">
            <v>2004</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0.78129999999999999</v>
          </cell>
          <cell r="L240">
            <v>24285</v>
          </cell>
          <cell r="M240">
            <v>0</v>
          </cell>
          <cell r="N240">
            <v>31083</v>
          </cell>
          <cell r="O240">
            <v>5.03</v>
          </cell>
          <cell r="P240">
            <v>1352.11</v>
          </cell>
          <cell r="Q240">
            <v>5.2200000000000003E-2</v>
          </cell>
          <cell r="R240">
            <v>4.3499999999999997E-2</v>
          </cell>
          <cell r="S240">
            <v>23</v>
          </cell>
          <cell r="T240">
            <v>6</v>
          </cell>
          <cell r="U240">
            <v>8</v>
          </cell>
          <cell r="V240">
            <v>2004</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0.76565000000000005</v>
          </cell>
          <cell r="L241">
            <v>138681</v>
          </cell>
          <cell r="M241">
            <v>0</v>
          </cell>
          <cell r="N241">
            <v>181129</v>
          </cell>
          <cell r="O241">
            <v>5.39</v>
          </cell>
          <cell r="P241">
            <v>7879.11</v>
          </cell>
          <cell r="Q241">
            <v>5.2200000000000003E-2</v>
          </cell>
          <cell r="R241">
            <v>4.3499999999999997E-2</v>
          </cell>
          <cell r="S241">
            <v>23</v>
          </cell>
          <cell r="T241">
            <v>6</v>
          </cell>
          <cell r="U241">
            <v>8</v>
          </cell>
          <cell r="V241">
            <v>2004</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0.75</v>
          </cell>
          <cell r="L242">
            <v>440762</v>
          </cell>
          <cell r="M242">
            <v>0</v>
          </cell>
          <cell r="N242">
            <v>587683</v>
          </cell>
          <cell r="O242">
            <v>5.75</v>
          </cell>
          <cell r="P242">
            <v>25564.22</v>
          </cell>
          <cell r="Q242">
            <v>5.2200000000000003E-2</v>
          </cell>
          <cell r="R242">
            <v>4.3499999999999997E-2</v>
          </cell>
          <cell r="S242">
            <v>23</v>
          </cell>
          <cell r="T242">
            <v>6</v>
          </cell>
          <cell r="U242">
            <v>8</v>
          </cell>
          <cell r="V242">
            <v>2004</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0.73390999999999995</v>
          </cell>
          <cell r="L243">
            <v>1838452</v>
          </cell>
          <cell r="M243">
            <v>0</v>
          </cell>
          <cell r="N243">
            <v>2505011</v>
          </cell>
          <cell r="O243">
            <v>6.12</v>
          </cell>
          <cell r="P243">
            <v>108967.96</v>
          </cell>
          <cell r="Q243">
            <v>5.2200000000000003E-2</v>
          </cell>
          <cell r="R243">
            <v>4.3499999999999997E-2</v>
          </cell>
          <cell r="S243">
            <v>23</v>
          </cell>
          <cell r="T243">
            <v>6</v>
          </cell>
          <cell r="U243">
            <v>8</v>
          </cell>
          <cell r="V243">
            <v>2004</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0.71696000000000004</v>
          </cell>
          <cell r="L244">
            <v>2871295</v>
          </cell>
          <cell r="M244">
            <v>0</v>
          </cell>
          <cell r="N244">
            <v>4004819</v>
          </cell>
          <cell r="O244">
            <v>6.51</v>
          </cell>
          <cell r="P244">
            <v>174209.63</v>
          </cell>
          <cell r="Q244">
            <v>5.2200000000000003E-2</v>
          </cell>
          <cell r="R244">
            <v>4.3499999999999997E-2</v>
          </cell>
          <cell r="S244">
            <v>23</v>
          </cell>
          <cell r="T244">
            <v>6</v>
          </cell>
          <cell r="U244">
            <v>8</v>
          </cell>
          <cell r="V244">
            <v>2004</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0.69957000000000003</v>
          </cell>
          <cell r="L245">
            <v>1129511</v>
          </cell>
          <cell r="M245">
            <v>0</v>
          </cell>
          <cell r="N245">
            <v>1614579</v>
          </cell>
          <cell r="O245">
            <v>6.91</v>
          </cell>
          <cell r="P245">
            <v>70234.179999999993</v>
          </cell>
          <cell r="Q245">
            <v>5.2200000000000003E-2</v>
          </cell>
          <cell r="R245">
            <v>4.3499999999999997E-2</v>
          </cell>
          <cell r="S245">
            <v>23</v>
          </cell>
          <cell r="T245">
            <v>6</v>
          </cell>
          <cell r="U245">
            <v>8</v>
          </cell>
          <cell r="V245">
            <v>2004</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0.68217000000000005</v>
          </cell>
          <cell r="L246">
            <v>2403650</v>
          </cell>
          <cell r="M246">
            <v>0</v>
          </cell>
          <cell r="N246">
            <v>3523535</v>
          </cell>
          <cell r="O246">
            <v>7.31</v>
          </cell>
          <cell r="P246">
            <v>153273.79</v>
          </cell>
          <cell r="Q246">
            <v>5.2200000000000003E-2</v>
          </cell>
          <cell r="R246">
            <v>4.3499999999999997E-2</v>
          </cell>
          <cell r="S246">
            <v>23</v>
          </cell>
          <cell r="T246">
            <v>6</v>
          </cell>
          <cell r="U246">
            <v>8</v>
          </cell>
          <cell r="V246">
            <v>2004</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0.66347999999999996</v>
          </cell>
          <cell r="L247">
            <v>2769203</v>
          </cell>
          <cell r="M247">
            <v>0</v>
          </cell>
          <cell r="N247">
            <v>4173756</v>
          </cell>
          <cell r="O247">
            <v>7.74</v>
          </cell>
          <cell r="P247">
            <v>181558.37</v>
          </cell>
          <cell r="Q247">
            <v>5.2200000000000003E-2</v>
          </cell>
          <cell r="R247">
            <v>4.3499999999999997E-2</v>
          </cell>
          <cell r="S247">
            <v>23</v>
          </cell>
          <cell r="T247">
            <v>6</v>
          </cell>
          <cell r="U247">
            <v>8</v>
          </cell>
          <cell r="V247">
            <v>2004</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0.64478000000000002</v>
          </cell>
          <cell r="L248">
            <v>2257867</v>
          </cell>
          <cell r="M248">
            <v>0</v>
          </cell>
          <cell r="N248">
            <v>3501763</v>
          </cell>
          <cell r="O248">
            <v>8.17</v>
          </cell>
          <cell r="P248">
            <v>152326.71</v>
          </cell>
          <cell r="Q248">
            <v>5.2200000000000003E-2</v>
          </cell>
          <cell r="R248">
            <v>4.3499999999999997E-2</v>
          </cell>
          <cell r="S248">
            <v>23</v>
          </cell>
          <cell r="T248">
            <v>6</v>
          </cell>
          <cell r="U248">
            <v>8</v>
          </cell>
          <cell r="V248">
            <v>2004</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0.62522</v>
          </cell>
          <cell r="L249">
            <v>2643784</v>
          </cell>
          <cell r="M249">
            <v>0</v>
          </cell>
          <cell r="N249">
            <v>4228566</v>
          </cell>
          <cell r="O249">
            <v>8.6199999999999992</v>
          </cell>
          <cell r="P249">
            <v>183942.61</v>
          </cell>
          <cell r="Q249">
            <v>5.2200000000000003E-2</v>
          </cell>
          <cell r="R249">
            <v>4.3499999999999997E-2</v>
          </cell>
          <cell r="S249">
            <v>23</v>
          </cell>
          <cell r="T249">
            <v>6</v>
          </cell>
          <cell r="U249">
            <v>8</v>
          </cell>
          <cell r="V249">
            <v>2004</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0.60477999999999998</v>
          </cell>
          <cell r="L250">
            <v>3309134</v>
          </cell>
          <cell r="M250">
            <v>0</v>
          </cell>
          <cell r="N250">
            <v>5471632</v>
          </cell>
          <cell r="O250">
            <v>9.09</v>
          </cell>
          <cell r="P250">
            <v>238016</v>
          </cell>
          <cell r="Q250">
            <v>5.2200000000000003E-2</v>
          </cell>
          <cell r="R250">
            <v>4.3499999999999997E-2</v>
          </cell>
          <cell r="S250">
            <v>23</v>
          </cell>
          <cell r="T250">
            <v>6</v>
          </cell>
          <cell r="U250">
            <v>8</v>
          </cell>
          <cell r="V250">
            <v>2004</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0.58391000000000004</v>
          </cell>
          <cell r="L251">
            <v>4841250</v>
          </cell>
          <cell r="M251">
            <v>0</v>
          </cell>
          <cell r="N251">
            <v>8291089</v>
          </cell>
          <cell r="O251">
            <v>9.57</v>
          </cell>
          <cell r="P251">
            <v>360662.37</v>
          </cell>
          <cell r="Q251">
            <v>5.2200000000000003E-2</v>
          </cell>
          <cell r="R251">
            <v>4.3499999999999997E-2</v>
          </cell>
          <cell r="S251">
            <v>23</v>
          </cell>
          <cell r="T251">
            <v>6</v>
          </cell>
          <cell r="U251">
            <v>8</v>
          </cell>
          <cell r="V251">
            <v>2004</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0.56216999999999995</v>
          </cell>
          <cell r="L252">
            <v>4218647</v>
          </cell>
          <cell r="M252">
            <v>0</v>
          </cell>
          <cell r="N252">
            <v>7504219</v>
          </cell>
          <cell r="O252">
            <v>10.07</v>
          </cell>
          <cell r="P252">
            <v>326433.55</v>
          </cell>
          <cell r="Q252">
            <v>5.2200000000000003E-2</v>
          </cell>
          <cell r="R252">
            <v>4.3499999999999997E-2</v>
          </cell>
          <cell r="S252">
            <v>23</v>
          </cell>
          <cell r="T252">
            <v>6</v>
          </cell>
          <cell r="U252">
            <v>8</v>
          </cell>
          <cell r="V252">
            <v>2004</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0.53913</v>
          </cell>
          <cell r="L253">
            <v>5853804</v>
          </cell>
          <cell r="M253">
            <v>0</v>
          </cell>
          <cell r="N253">
            <v>10857871</v>
          </cell>
          <cell r="O253">
            <v>10.6</v>
          </cell>
          <cell r="P253">
            <v>472317.41</v>
          </cell>
          <cell r="Q253">
            <v>5.2200000000000003E-2</v>
          </cell>
          <cell r="R253">
            <v>4.3499999999999997E-2</v>
          </cell>
          <cell r="S253">
            <v>23</v>
          </cell>
          <cell r="T253">
            <v>6</v>
          </cell>
          <cell r="U253">
            <v>8</v>
          </cell>
          <cell r="V253">
            <v>2004</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0.51565000000000005</v>
          </cell>
          <cell r="L254">
            <v>6116415</v>
          </cell>
          <cell r="M254">
            <v>0</v>
          </cell>
          <cell r="N254">
            <v>11861563</v>
          </cell>
          <cell r="O254">
            <v>11.14</v>
          </cell>
          <cell r="P254">
            <v>515978</v>
          </cell>
          <cell r="Q254">
            <v>5.2200000000000003E-2</v>
          </cell>
          <cell r="R254">
            <v>4.3499999999999997E-2</v>
          </cell>
          <cell r="S254">
            <v>23</v>
          </cell>
          <cell r="T254">
            <v>6</v>
          </cell>
          <cell r="U254">
            <v>8</v>
          </cell>
          <cell r="V254">
            <v>2004</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0.49086999999999997</v>
          </cell>
          <cell r="L255">
            <v>5470965</v>
          </cell>
          <cell r="M255">
            <v>0</v>
          </cell>
          <cell r="N255">
            <v>11145447</v>
          </cell>
          <cell r="O255">
            <v>11.71</v>
          </cell>
          <cell r="P255">
            <v>484826.93</v>
          </cell>
          <cell r="Q255">
            <v>5.2200000000000003E-2</v>
          </cell>
          <cell r="R255">
            <v>4.3499999999999997E-2</v>
          </cell>
          <cell r="S255">
            <v>23</v>
          </cell>
          <cell r="T255">
            <v>6</v>
          </cell>
          <cell r="U255">
            <v>8</v>
          </cell>
          <cell r="V255">
            <v>2004</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0.46522000000000002</v>
          </cell>
          <cell r="L256">
            <v>4166582</v>
          </cell>
          <cell r="M256">
            <v>0</v>
          </cell>
          <cell r="N256">
            <v>8956154</v>
          </cell>
          <cell r="O256">
            <v>12.3</v>
          </cell>
          <cell r="P256">
            <v>389592.71</v>
          </cell>
          <cell r="Q256">
            <v>5.2200000000000003E-2</v>
          </cell>
          <cell r="R256">
            <v>4.3499999999999997E-2</v>
          </cell>
          <cell r="S256">
            <v>23</v>
          </cell>
          <cell r="T256">
            <v>6</v>
          </cell>
          <cell r="U256">
            <v>8</v>
          </cell>
          <cell r="V256">
            <v>2004</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0.43869999999999998</v>
          </cell>
          <cell r="L257">
            <v>3709158</v>
          </cell>
          <cell r="M257">
            <v>0</v>
          </cell>
          <cell r="N257">
            <v>8454886</v>
          </cell>
          <cell r="O257">
            <v>12.91</v>
          </cell>
          <cell r="P257">
            <v>367787.54</v>
          </cell>
          <cell r="Q257">
            <v>5.2200000000000003E-2</v>
          </cell>
          <cell r="R257">
            <v>4.3499999999999997E-2</v>
          </cell>
          <cell r="S257">
            <v>23</v>
          </cell>
          <cell r="T257">
            <v>6</v>
          </cell>
          <cell r="U257">
            <v>8</v>
          </cell>
          <cell r="V257">
            <v>2004</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0.41043000000000002</v>
          </cell>
          <cell r="L258">
            <v>3208546</v>
          </cell>
          <cell r="M258">
            <v>0</v>
          </cell>
          <cell r="N258">
            <v>7817523</v>
          </cell>
          <cell r="O258">
            <v>13.56</v>
          </cell>
          <cell r="P258">
            <v>340062.24</v>
          </cell>
          <cell r="Q258">
            <v>5.2200000000000003E-2</v>
          </cell>
          <cell r="R258">
            <v>4.3499999999999997E-2</v>
          </cell>
          <cell r="S258">
            <v>23</v>
          </cell>
          <cell r="T258">
            <v>6</v>
          </cell>
          <cell r="U258">
            <v>8</v>
          </cell>
          <cell r="V258">
            <v>2004</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0.38129999999999997</v>
          </cell>
          <cell r="L259">
            <v>5454206</v>
          </cell>
          <cell r="M259">
            <v>0</v>
          </cell>
          <cell r="N259">
            <v>14304238</v>
          </cell>
          <cell r="O259">
            <v>14.23</v>
          </cell>
          <cell r="P259">
            <v>622234.34</v>
          </cell>
          <cell r="Q259">
            <v>5.2200000000000003E-2</v>
          </cell>
          <cell r="R259">
            <v>4.3499999999999997E-2</v>
          </cell>
          <cell r="S259">
            <v>23</v>
          </cell>
          <cell r="T259">
            <v>6</v>
          </cell>
          <cell r="U259">
            <v>8</v>
          </cell>
          <cell r="V259">
            <v>2004</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0.35043000000000002</v>
          </cell>
          <cell r="L260">
            <v>3896771</v>
          </cell>
          <cell r="M260">
            <v>0</v>
          </cell>
          <cell r="N260">
            <v>11119971</v>
          </cell>
          <cell r="O260">
            <v>14.94</v>
          </cell>
          <cell r="P260">
            <v>483718.72</v>
          </cell>
          <cell r="Q260">
            <v>5.2200000000000003E-2</v>
          </cell>
          <cell r="R260">
            <v>4.3499999999999997E-2</v>
          </cell>
          <cell r="S260">
            <v>23</v>
          </cell>
          <cell r="T260">
            <v>6</v>
          </cell>
          <cell r="U260">
            <v>8</v>
          </cell>
          <cell r="V260">
            <v>2004</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0.31825999999999999</v>
          </cell>
          <cell r="L261">
            <v>3653669</v>
          </cell>
          <cell r="M261">
            <v>0</v>
          </cell>
          <cell r="N261">
            <v>11480140</v>
          </cell>
          <cell r="O261">
            <v>15.68</v>
          </cell>
          <cell r="P261">
            <v>499386.08</v>
          </cell>
          <cell r="Q261">
            <v>5.2200000000000003E-2</v>
          </cell>
          <cell r="R261">
            <v>4.3499999999999997E-2</v>
          </cell>
          <cell r="S261">
            <v>23</v>
          </cell>
          <cell r="T261">
            <v>6</v>
          </cell>
          <cell r="U261">
            <v>8</v>
          </cell>
          <cell r="V261">
            <v>2004</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0.28477999999999998</v>
          </cell>
          <cell r="L262">
            <v>944257</v>
          </cell>
          <cell r="M262">
            <v>0</v>
          </cell>
          <cell r="N262">
            <v>3315741</v>
          </cell>
          <cell r="O262">
            <v>16.45</v>
          </cell>
          <cell r="P262">
            <v>144234.71</v>
          </cell>
          <cell r="Q262">
            <v>5.2200000000000003E-2</v>
          </cell>
          <cell r="R262">
            <v>4.3499999999999997E-2</v>
          </cell>
          <cell r="S262">
            <v>23</v>
          </cell>
          <cell r="T262">
            <v>6</v>
          </cell>
          <cell r="U262">
            <v>8</v>
          </cell>
          <cell r="V262">
            <v>2004</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0.24912999999999999</v>
          </cell>
          <cell r="L263">
            <v>4893844</v>
          </cell>
          <cell r="M263">
            <v>0</v>
          </cell>
          <cell r="N263">
            <v>19643735</v>
          </cell>
          <cell r="O263">
            <v>17.27</v>
          </cell>
          <cell r="P263">
            <v>854502.47</v>
          </cell>
          <cell r="Q263">
            <v>5.2200000000000003E-2</v>
          </cell>
          <cell r="R263">
            <v>4.3499999999999997E-2</v>
          </cell>
          <cell r="S263">
            <v>23</v>
          </cell>
          <cell r="T263">
            <v>6</v>
          </cell>
          <cell r="U263">
            <v>8</v>
          </cell>
          <cell r="V263">
            <v>2004</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0.21260999999999999</v>
          </cell>
          <cell r="L264">
            <v>1902589</v>
          </cell>
          <cell r="M264">
            <v>0</v>
          </cell>
          <cell r="N264">
            <v>8948726</v>
          </cell>
          <cell r="O264">
            <v>18.11</v>
          </cell>
          <cell r="P264">
            <v>389269.59</v>
          </cell>
          <cell r="Q264">
            <v>5.2200000000000003E-2</v>
          </cell>
          <cell r="R264">
            <v>4.3499999999999997E-2</v>
          </cell>
          <cell r="S264">
            <v>23</v>
          </cell>
          <cell r="T264">
            <v>6</v>
          </cell>
          <cell r="U264">
            <v>8</v>
          </cell>
          <cell r="V264">
            <v>2004</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0.17435</v>
          </cell>
          <cell r="L265">
            <v>1242259</v>
          </cell>
          <cell r="M265">
            <v>0</v>
          </cell>
          <cell r="N265">
            <v>7125088</v>
          </cell>
          <cell r="O265">
            <v>18.989999999999998</v>
          </cell>
          <cell r="P265">
            <v>309941.33</v>
          </cell>
          <cell r="Q265">
            <v>5.2200000000000003E-2</v>
          </cell>
          <cell r="R265">
            <v>4.3499999999999997E-2</v>
          </cell>
          <cell r="S265">
            <v>23</v>
          </cell>
          <cell r="T265">
            <v>6</v>
          </cell>
          <cell r="U265">
            <v>8</v>
          </cell>
          <cell r="V265">
            <v>2004</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0.13435</v>
          </cell>
          <cell r="L266">
            <v>37379</v>
          </cell>
          <cell r="M266">
            <v>0</v>
          </cell>
          <cell r="N266">
            <v>278223</v>
          </cell>
          <cell r="O266">
            <v>19.91</v>
          </cell>
          <cell r="P266">
            <v>12102.7</v>
          </cell>
          <cell r="Q266">
            <v>5.2200000000000003E-2</v>
          </cell>
          <cell r="R266">
            <v>4.3499999999999997E-2</v>
          </cell>
          <cell r="S266">
            <v>23</v>
          </cell>
          <cell r="T266">
            <v>6</v>
          </cell>
          <cell r="U266">
            <v>8</v>
          </cell>
          <cell r="V266">
            <v>2004</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0.92249999999999999</v>
          </cell>
          <cell r="L267">
            <v>0</v>
          </cell>
          <cell r="M267">
            <v>0</v>
          </cell>
          <cell r="N267">
            <v>0</v>
          </cell>
          <cell r="O267">
            <v>2.48</v>
          </cell>
          <cell r="P267">
            <v>0</v>
          </cell>
          <cell r="Q267">
            <v>0</v>
          </cell>
          <cell r="R267">
            <v>3.1199999999999999E-2</v>
          </cell>
          <cell r="S267">
            <v>32</v>
          </cell>
          <cell r="T267">
            <v>6</v>
          </cell>
          <cell r="U267">
            <v>8</v>
          </cell>
          <cell r="V267">
            <v>2004</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0.58938000000000001</v>
          </cell>
          <cell r="L268">
            <v>9298</v>
          </cell>
          <cell r="M268">
            <v>0</v>
          </cell>
          <cell r="N268">
            <v>15777</v>
          </cell>
          <cell r="O268">
            <v>13.14</v>
          </cell>
          <cell r="P268">
            <v>492.23</v>
          </cell>
          <cell r="Q268">
            <v>3.9E-2</v>
          </cell>
          <cell r="R268">
            <v>3.1199999999999999E-2</v>
          </cell>
          <cell r="S268">
            <v>32</v>
          </cell>
          <cell r="T268">
            <v>6</v>
          </cell>
          <cell r="U268">
            <v>8</v>
          </cell>
          <cell r="V268">
            <v>2004</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0.58125000000000004</v>
          </cell>
          <cell r="L269">
            <v>47861</v>
          </cell>
          <cell r="M269">
            <v>0</v>
          </cell>
          <cell r="N269">
            <v>82341</v>
          </cell>
          <cell r="O269">
            <v>13.4</v>
          </cell>
          <cell r="P269">
            <v>2569.0300000000002</v>
          </cell>
          <cell r="Q269">
            <v>3.9E-2</v>
          </cell>
          <cell r="R269">
            <v>3.1199999999999999E-2</v>
          </cell>
          <cell r="S269">
            <v>32</v>
          </cell>
          <cell r="T269">
            <v>6</v>
          </cell>
          <cell r="U269">
            <v>8</v>
          </cell>
          <cell r="V269">
            <v>2004</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0.57311999999999996</v>
          </cell>
          <cell r="L270">
            <v>138650</v>
          </cell>
          <cell r="M270">
            <v>0</v>
          </cell>
          <cell r="N270">
            <v>241921</v>
          </cell>
          <cell r="O270">
            <v>13.66</v>
          </cell>
          <cell r="P270">
            <v>7547.92</v>
          </cell>
          <cell r="Q270">
            <v>3.9E-2</v>
          </cell>
          <cell r="R270">
            <v>3.1199999999999999E-2</v>
          </cell>
          <cell r="S270">
            <v>32</v>
          </cell>
          <cell r="T270">
            <v>6</v>
          </cell>
          <cell r="U270">
            <v>8</v>
          </cell>
          <cell r="V270">
            <v>2004</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0.56437999999999999</v>
          </cell>
          <cell r="L271">
            <v>531799</v>
          </cell>
          <cell r="M271">
            <v>0</v>
          </cell>
          <cell r="N271">
            <v>942270</v>
          </cell>
          <cell r="O271">
            <v>13.94</v>
          </cell>
          <cell r="P271">
            <v>29398.84</v>
          </cell>
          <cell r="Q271">
            <v>3.9E-2</v>
          </cell>
          <cell r="R271">
            <v>3.1199999999999999E-2</v>
          </cell>
          <cell r="S271">
            <v>32</v>
          </cell>
          <cell r="T271">
            <v>6</v>
          </cell>
          <cell r="U271">
            <v>8</v>
          </cell>
          <cell r="V271">
            <v>2004</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0.55530999999999997</v>
          </cell>
          <cell r="L272">
            <v>772514</v>
          </cell>
          <cell r="M272">
            <v>0</v>
          </cell>
          <cell r="N272">
            <v>1391140</v>
          </cell>
          <cell r="O272">
            <v>14.23</v>
          </cell>
          <cell r="P272">
            <v>43403.58</v>
          </cell>
          <cell r="Q272">
            <v>3.9E-2</v>
          </cell>
          <cell r="R272">
            <v>3.1199999999999999E-2</v>
          </cell>
          <cell r="S272">
            <v>32</v>
          </cell>
          <cell r="T272">
            <v>6</v>
          </cell>
          <cell r="U272">
            <v>8</v>
          </cell>
          <cell r="V272">
            <v>2004</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0.54561999999999999</v>
          </cell>
          <cell r="L273">
            <v>284229</v>
          </cell>
          <cell r="M273">
            <v>0</v>
          </cell>
          <cell r="N273">
            <v>520929</v>
          </cell>
          <cell r="O273">
            <v>14.54</v>
          </cell>
          <cell r="P273">
            <v>16252.99</v>
          </cell>
          <cell r="Q273">
            <v>3.9E-2</v>
          </cell>
          <cell r="R273">
            <v>3.1199999999999999E-2</v>
          </cell>
          <cell r="S273">
            <v>32</v>
          </cell>
          <cell r="T273">
            <v>6</v>
          </cell>
          <cell r="U273">
            <v>8</v>
          </cell>
          <cell r="V273">
            <v>2004</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0.53530999999999995</v>
          </cell>
          <cell r="L274">
            <v>568544</v>
          </cell>
          <cell r="M274">
            <v>0</v>
          </cell>
          <cell r="N274">
            <v>1062084</v>
          </cell>
          <cell r="O274">
            <v>14.87</v>
          </cell>
          <cell r="P274">
            <v>33137.019999999997</v>
          </cell>
          <cell r="Q274">
            <v>3.9E-2</v>
          </cell>
          <cell r="R274">
            <v>3.1199999999999999E-2</v>
          </cell>
          <cell r="S274">
            <v>32</v>
          </cell>
          <cell r="T274">
            <v>6</v>
          </cell>
          <cell r="U274">
            <v>8</v>
          </cell>
          <cell r="V274">
            <v>2004</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0.52405999999999997</v>
          </cell>
          <cell r="L275">
            <v>619622</v>
          </cell>
          <cell r="M275">
            <v>0</v>
          </cell>
          <cell r="N275">
            <v>1182350</v>
          </cell>
          <cell r="O275">
            <v>15.23</v>
          </cell>
          <cell r="P275">
            <v>36889.32</v>
          </cell>
          <cell r="Q275">
            <v>3.9E-2</v>
          </cell>
          <cell r="R275">
            <v>3.1199999999999999E-2</v>
          </cell>
          <cell r="S275">
            <v>32</v>
          </cell>
          <cell r="T275">
            <v>6</v>
          </cell>
          <cell r="U275">
            <v>8</v>
          </cell>
          <cell r="V275">
            <v>2004</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0.51188</v>
          </cell>
          <cell r="L276">
            <v>479268</v>
          </cell>
          <cell r="M276">
            <v>0</v>
          </cell>
          <cell r="N276">
            <v>936290</v>
          </cell>
          <cell r="O276">
            <v>15.62</v>
          </cell>
          <cell r="P276">
            <v>29212.26</v>
          </cell>
          <cell r="Q276">
            <v>3.9E-2</v>
          </cell>
          <cell r="R276">
            <v>3.1199999999999999E-2</v>
          </cell>
          <cell r="S276">
            <v>32</v>
          </cell>
          <cell r="T276">
            <v>6</v>
          </cell>
          <cell r="U276">
            <v>8</v>
          </cell>
          <cell r="V276">
            <v>2004</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0.49875000000000003</v>
          </cell>
          <cell r="L277">
            <v>534253</v>
          </cell>
          <cell r="M277">
            <v>0</v>
          </cell>
          <cell r="N277">
            <v>1071184</v>
          </cell>
          <cell r="O277">
            <v>16.04</v>
          </cell>
          <cell r="P277">
            <v>33420.949999999997</v>
          </cell>
          <cell r="Q277">
            <v>3.9E-2</v>
          </cell>
          <cell r="R277">
            <v>3.1199999999999999E-2</v>
          </cell>
          <cell r="S277">
            <v>32</v>
          </cell>
          <cell r="T277">
            <v>6</v>
          </cell>
          <cell r="U277">
            <v>8</v>
          </cell>
          <cell r="V277">
            <v>2004</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0.48469000000000001</v>
          </cell>
          <cell r="L278">
            <v>639204</v>
          </cell>
          <cell r="M278">
            <v>0</v>
          </cell>
          <cell r="N278">
            <v>1318789</v>
          </cell>
          <cell r="O278">
            <v>16.489999999999998</v>
          </cell>
          <cell r="P278">
            <v>41146.199999999997</v>
          </cell>
          <cell r="Q278">
            <v>3.9E-2</v>
          </cell>
          <cell r="R278">
            <v>3.1199999999999999E-2</v>
          </cell>
          <cell r="S278">
            <v>32</v>
          </cell>
          <cell r="T278">
            <v>6</v>
          </cell>
          <cell r="U278">
            <v>8</v>
          </cell>
          <cell r="V278">
            <v>2004</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0.46905999999999998</v>
          </cell>
          <cell r="L279">
            <v>893992</v>
          </cell>
          <cell r="M279">
            <v>0</v>
          </cell>
          <cell r="N279">
            <v>1905921</v>
          </cell>
          <cell r="O279">
            <v>16.989999999999998</v>
          </cell>
          <cell r="P279">
            <v>59464.75</v>
          </cell>
          <cell r="Q279">
            <v>3.9E-2</v>
          </cell>
          <cell r="R279">
            <v>3.1199999999999999E-2</v>
          </cell>
          <cell r="S279">
            <v>32</v>
          </cell>
          <cell r="T279">
            <v>6</v>
          </cell>
          <cell r="U279">
            <v>8</v>
          </cell>
          <cell r="V279">
            <v>2004</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0.45218999999999998</v>
          </cell>
          <cell r="L280">
            <v>746670</v>
          </cell>
          <cell r="M280">
            <v>0</v>
          </cell>
          <cell r="N280">
            <v>1651231</v>
          </cell>
          <cell r="O280">
            <v>17.53</v>
          </cell>
          <cell r="P280">
            <v>51518.400000000001</v>
          </cell>
          <cell r="Q280">
            <v>3.9E-2</v>
          </cell>
          <cell r="R280">
            <v>3.1199999999999999E-2</v>
          </cell>
          <cell r="S280">
            <v>32</v>
          </cell>
          <cell r="T280">
            <v>6</v>
          </cell>
          <cell r="U280">
            <v>8</v>
          </cell>
          <cell r="V280">
            <v>2004</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0.43375000000000002</v>
          </cell>
          <cell r="L281">
            <v>995893</v>
          </cell>
          <cell r="M281">
            <v>0</v>
          </cell>
          <cell r="N281">
            <v>2296006</v>
          </cell>
          <cell r="O281">
            <v>18.12</v>
          </cell>
          <cell r="P281">
            <v>71635.39</v>
          </cell>
          <cell r="Q281">
            <v>3.9E-2</v>
          </cell>
          <cell r="R281">
            <v>3.1199999999999999E-2</v>
          </cell>
          <cell r="S281">
            <v>32</v>
          </cell>
          <cell r="T281">
            <v>6</v>
          </cell>
          <cell r="U281">
            <v>8</v>
          </cell>
          <cell r="V281">
            <v>2004</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0.41405999999999998</v>
          </cell>
          <cell r="L282">
            <v>999642</v>
          </cell>
          <cell r="M282">
            <v>0</v>
          </cell>
          <cell r="N282">
            <v>2414243</v>
          </cell>
          <cell r="O282">
            <v>18.75</v>
          </cell>
          <cell r="P282">
            <v>75324.39</v>
          </cell>
          <cell r="Q282">
            <v>3.9E-2</v>
          </cell>
          <cell r="R282">
            <v>3.1199999999999999E-2</v>
          </cell>
          <cell r="S282">
            <v>32</v>
          </cell>
          <cell r="T282">
            <v>6</v>
          </cell>
          <cell r="U282">
            <v>8</v>
          </cell>
          <cell r="V282">
            <v>2004</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0.39280999999999999</v>
          </cell>
          <cell r="L283">
            <v>861433</v>
          </cell>
          <cell r="M283">
            <v>0</v>
          </cell>
          <cell r="N283">
            <v>2193002</v>
          </cell>
          <cell r="O283">
            <v>19.43</v>
          </cell>
          <cell r="P283">
            <v>68421.66</v>
          </cell>
          <cell r="Q283">
            <v>3.9E-2</v>
          </cell>
          <cell r="R283">
            <v>3.1199999999999999E-2</v>
          </cell>
          <cell r="S283">
            <v>32</v>
          </cell>
          <cell r="T283">
            <v>6</v>
          </cell>
          <cell r="U283">
            <v>8</v>
          </cell>
          <cell r="V283">
            <v>2004</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0.37030999999999997</v>
          </cell>
          <cell r="L284">
            <v>632437</v>
          </cell>
          <cell r="M284">
            <v>0</v>
          </cell>
          <cell r="N284">
            <v>1707857</v>
          </cell>
          <cell r="O284">
            <v>20.149999999999999</v>
          </cell>
          <cell r="P284">
            <v>53285.14</v>
          </cell>
          <cell r="Q284">
            <v>3.9E-2</v>
          </cell>
          <cell r="R284">
            <v>3.1199999999999999E-2</v>
          </cell>
          <cell r="S284">
            <v>32</v>
          </cell>
          <cell r="T284">
            <v>6</v>
          </cell>
          <cell r="U284">
            <v>8</v>
          </cell>
          <cell r="V284">
            <v>2004</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0.34625</v>
          </cell>
          <cell r="L285">
            <v>542366</v>
          </cell>
          <cell r="M285">
            <v>0</v>
          </cell>
          <cell r="N285">
            <v>1566399</v>
          </cell>
          <cell r="O285">
            <v>20.92</v>
          </cell>
          <cell r="P285">
            <v>48871.64</v>
          </cell>
          <cell r="Q285">
            <v>3.9E-2</v>
          </cell>
          <cell r="R285">
            <v>3.1199999999999999E-2</v>
          </cell>
          <cell r="S285">
            <v>32</v>
          </cell>
          <cell r="T285">
            <v>6</v>
          </cell>
          <cell r="U285">
            <v>8</v>
          </cell>
          <cell r="V285">
            <v>2004</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0.32156000000000001</v>
          </cell>
          <cell r="L286">
            <v>453788</v>
          </cell>
          <cell r="M286">
            <v>0</v>
          </cell>
          <cell r="N286">
            <v>1411208</v>
          </cell>
          <cell r="O286">
            <v>21.71</v>
          </cell>
          <cell r="P286">
            <v>44029.68</v>
          </cell>
          <cell r="Q286">
            <v>3.9E-2</v>
          </cell>
          <cell r="R286">
            <v>3.1199999999999999E-2</v>
          </cell>
          <cell r="S286">
            <v>32</v>
          </cell>
          <cell r="T286">
            <v>6</v>
          </cell>
          <cell r="U286">
            <v>8</v>
          </cell>
          <cell r="V286">
            <v>2004</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0.29561999999999999</v>
          </cell>
          <cell r="L287">
            <v>744996</v>
          </cell>
          <cell r="M287">
            <v>0</v>
          </cell>
          <cell r="N287">
            <v>2520113</v>
          </cell>
          <cell r="O287">
            <v>22.54</v>
          </cell>
          <cell r="P287">
            <v>78627.520000000004</v>
          </cell>
          <cell r="Q287">
            <v>3.9E-2</v>
          </cell>
          <cell r="R287">
            <v>3.1199999999999999E-2</v>
          </cell>
          <cell r="S287">
            <v>32</v>
          </cell>
          <cell r="T287">
            <v>6</v>
          </cell>
          <cell r="U287">
            <v>8</v>
          </cell>
          <cell r="V287">
            <v>2004</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0.26938000000000001</v>
          </cell>
          <cell r="L288">
            <v>516700</v>
          </cell>
          <cell r="M288">
            <v>0</v>
          </cell>
          <cell r="N288">
            <v>1918108</v>
          </cell>
          <cell r="O288">
            <v>23.38</v>
          </cell>
          <cell r="P288">
            <v>59844.97</v>
          </cell>
          <cell r="Q288">
            <v>3.9E-2</v>
          </cell>
          <cell r="R288">
            <v>3.1199999999999999E-2</v>
          </cell>
          <cell r="S288">
            <v>32</v>
          </cell>
          <cell r="T288">
            <v>6</v>
          </cell>
          <cell r="U288">
            <v>8</v>
          </cell>
          <cell r="V288">
            <v>2004</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0.24249999999999999</v>
          </cell>
          <cell r="L289">
            <v>471293</v>
          </cell>
          <cell r="M289">
            <v>0</v>
          </cell>
          <cell r="N289">
            <v>1943476</v>
          </cell>
          <cell r="O289">
            <v>24.24</v>
          </cell>
          <cell r="P289">
            <v>60636.45</v>
          </cell>
          <cell r="Q289">
            <v>3.9E-2</v>
          </cell>
          <cell r="R289">
            <v>3.1199999999999999E-2</v>
          </cell>
          <cell r="S289">
            <v>32</v>
          </cell>
          <cell r="T289">
            <v>6</v>
          </cell>
          <cell r="U289">
            <v>8</v>
          </cell>
          <cell r="V289">
            <v>2004</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0.21468999999999999</v>
          </cell>
          <cell r="L290">
            <v>118476</v>
          </cell>
          <cell r="M290">
            <v>0</v>
          </cell>
          <cell r="N290">
            <v>551848</v>
          </cell>
          <cell r="O290">
            <v>25.13</v>
          </cell>
          <cell r="P290">
            <v>17217.66</v>
          </cell>
          <cell r="Q290">
            <v>3.9E-2</v>
          </cell>
          <cell r="R290">
            <v>3.1199999999999999E-2</v>
          </cell>
          <cell r="S290">
            <v>32</v>
          </cell>
          <cell r="T290">
            <v>6</v>
          </cell>
          <cell r="U290">
            <v>8</v>
          </cell>
          <cell r="V290">
            <v>2004</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0.18656</v>
          </cell>
          <cell r="L291">
            <v>600397</v>
          </cell>
          <cell r="M291">
            <v>0</v>
          </cell>
          <cell r="N291">
            <v>3218253</v>
          </cell>
          <cell r="O291">
            <v>26.03</v>
          </cell>
          <cell r="P291">
            <v>100409.5</v>
          </cell>
          <cell r="Q291">
            <v>3.9E-2</v>
          </cell>
          <cell r="R291">
            <v>3.1199999999999999E-2</v>
          </cell>
          <cell r="S291">
            <v>32</v>
          </cell>
          <cell r="T291">
            <v>6</v>
          </cell>
          <cell r="U291">
            <v>8</v>
          </cell>
          <cell r="V291">
            <v>2004</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0.1575</v>
          </cell>
          <cell r="L292">
            <v>227642</v>
          </cell>
          <cell r="M292">
            <v>0</v>
          </cell>
          <cell r="N292">
            <v>1445346</v>
          </cell>
          <cell r="O292">
            <v>26.96</v>
          </cell>
          <cell r="P292">
            <v>45094.8</v>
          </cell>
          <cell r="Q292">
            <v>3.9E-2</v>
          </cell>
          <cell r="R292">
            <v>3.1199999999999999E-2</v>
          </cell>
          <cell r="S292">
            <v>32</v>
          </cell>
          <cell r="T292">
            <v>6</v>
          </cell>
          <cell r="U292">
            <v>8</v>
          </cell>
          <cell r="V292">
            <v>2004</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0.12812000000000001</v>
          </cell>
          <cell r="L293">
            <v>145383</v>
          </cell>
          <cell r="M293">
            <v>0</v>
          </cell>
          <cell r="N293">
            <v>1134742</v>
          </cell>
          <cell r="O293">
            <v>27.9</v>
          </cell>
          <cell r="P293">
            <v>35403.949999999997</v>
          </cell>
          <cell r="Q293">
            <v>3.9E-2</v>
          </cell>
          <cell r="R293">
            <v>3.1199999999999999E-2</v>
          </cell>
          <cell r="S293">
            <v>32</v>
          </cell>
          <cell r="T293">
            <v>6</v>
          </cell>
          <cell r="U293">
            <v>8</v>
          </cell>
          <cell r="V293">
            <v>2004</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9.7809999999999994E-2</v>
          </cell>
          <cell r="L294">
            <v>4276</v>
          </cell>
          <cell r="M294">
            <v>0</v>
          </cell>
          <cell r="N294">
            <v>43719</v>
          </cell>
          <cell r="O294">
            <v>28.87</v>
          </cell>
          <cell r="P294">
            <v>1364.05</v>
          </cell>
          <cell r="Q294">
            <v>3.9E-2</v>
          </cell>
          <cell r="R294">
            <v>3.1199999999999999E-2</v>
          </cell>
          <cell r="S294">
            <v>32</v>
          </cell>
          <cell r="T294">
            <v>6</v>
          </cell>
          <cell r="U294">
            <v>8</v>
          </cell>
          <cell r="V294">
            <v>2004</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0.97499999999999998</v>
          </cell>
          <cell r="L295">
            <v>0</v>
          </cell>
          <cell r="M295">
            <v>0</v>
          </cell>
          <cell r="N295">
            <v>0</v>
          </cell>
          <cell r="O295">
            <v>1</v>
          </cell>
          <cell r="P295">
            <v>0</v>
          </cell>
          <cell r="Q295">
            <v>0</v>
          </cell>
          <cell r="R295">
            <v>2.5000000000000001E-2</v>
          </cell>
          <cell r="S295">
            <v>40</v>
          </cell>
          <cell r="T295">
            <v>6</v>
          </cell>
          <cell r="U295">
            <v>8</v>
          </cell>
          <cell r="V295">
            <v>2004</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0.61775000000000002</v>
          </cell>
          <cell r="L296">
            <v>32216</v>
          </cell>
          <cell r="M296">
            <v>0</v>
          </cell>
          <cell r="N296">
            <v>52151</v>
          </cell>
          <cell r="O296">
            <v>15.29</v>
          </cell>
          <cell r="P296">
            <v>1303.76</v>
          </cell>
          <cell r="Q296">
            <v>3.3700000000000001E-2</v>
          </cell>
          <cell r="R296">
            <v>2.5000000000000001E-2</v>
          </cell>
          <cell r="S296">
            <v>40</v>
          </cell>
          <cell r="T296">
            <v>6</v>
          </cell>
          <cell r="U296">
            <v>8</v>
          </cell>
          <cell r="V296">
            <v>2004</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0.60324999999999995</v>
          </cell>
          <cell r="L297">
            <v>167176</v>
          </cell>
          <cell r="M297">
            <v>0</v>
          </cell>
          <cell r="N297">
            <v>277126</v>
          </cell>
          <cell r="O297">
            <v>15.87</v>
          </cell>
          <cell r="P297">
            <v>6928.15</v>
          </cell>
          <cell r="Q297">
            <v>3.3799999999999997E-2</v>
          </cell>
          <cell r="R297">
            <v>2.5000000000000001E-2</v>
          </cell>
          <cell r="S297">
            <v>40</v>
          </cell>
          <cell r="T297">
            <v>6</v>
          </cell>
          <cell r="U297">
            <v>8</v>
          </cell>
          <cell r="V297">
            <v>2004</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0.58825000000000005</v>
          </cell>
          <cell r="L298">
            <v>487156</v>
          </cell>
          <cell r="M298">
            <v>0</v>
          </cell>
          <cell r="N298">
            <v>828144</v>
          </cell>
          <cell r="O298">
            <v>16.47</v>
          </cell>
          <cell r="P298">
            <v>20703.59</v>
          </cell>
          <cell r="Q298">
            <v>3.3700000000000001E-2</v>
          </cell>
          <cell r="R298">
            <v>2.5000000000000001E-2</v>
          </cell>
          <cell r="S298">
            <v>40</v>
          </cell>
          <cell r="T298">
            <v>6</v>
          </cell>
          <cell r="U298">
            <v>8</v>
          </cell>
          <cell r="V298">
            <v>2004</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0.57274999999999998</v>
          </cell>
          <cell r="L299">
            <v>1880203</v>
          </cell>
          <cell r="M299">
            <v>0</v>
          </cell>
          <cell r="N299">
            <v>3282763</v>
          </cell>
          <cell r="O299">
            <v>17.09</v>
          </cell>
          <cell r="P299">
            <v>82069.08</v>
          </cell>
          <cell r="Q299">
            <v>3.3799999999999997E-2</v>
          </cell>
          <cell r="R299">
            <v>2.5000000000000001E-2</v>
          </cell>
          <cell r="S299">
            <v>40</v>
          </cell>
          <cell r="T299">
            <v>6</v>
          </cell>
          <cell r="U299">
            <v>8</v>
          </cell>
          <cell r="V299">
            <v>2004</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0.55700000000000005</v>
          </cell>
          <cell r="L300">
            <v>2748804</v>
          </cell>
          <cell r="M300">
            <v>0</v>
          </cell>
          <cell r="N300">
            <v>4935016</v>
          </cell>
          <cell r="O300">
            <v>17.72</v>
          </cell>
          <cell r="P300">
            <v>123375.4</v>
          </cell>
          <cell r="Q300">
            <v>3.3799999999999997E-2</v>
          </cell>
          <cell r="R300">
            <v>2.5000000000000001E-2</v>
          </cell>
          <cell r="S300">
            <v>40</v>
          </cell>
          <cell r="T300">
            <v>6</v>
          </cell>
          <cell r="U300">
            <v>8</v>
          </cell>
          <cell r="V300">
            <v>2004</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0.54025000000000001</v>
          </cell>
          <cell r="L301">
            <v>1017028</v>
          </cell>
          <cell r="M301">
            <v>0</v>
          </cell>
          <cell r="N301">
            <v>1882514</v>
          </cell>
          <cell r="O301">
            <v>18.39</v>
          </cell>
          <cell r="P301">
            <v>47062.85</v>
          </cell>
          <cell r="Q301">
            <v>3.3799999999999997E-2</v>
          </cell>
          <cell r="R301">
            <v>2.5000000000000001E-2</v>
          </cell>
          <cell r="S301">
            <v>40</v>
          </cell>
          <cell r="T301">
            <v>6</v>
          </cell>
          <cell r="U301">
            <v>8</v>
          </cell>
          <cell r="V301">
            <v>2004</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0.52324999999999999</v>
          </cell>
          <cell r="L302">
            <v>2043584</v>
          </cell>
          <cell r="M302">
            <v>0</v>
          </cell>
          <cell r="N302">
            <v>3905560</v>
          </cell>
          <cell r="O302">
            <v>19.07</v>
          </cell>
          <cell r="P302">
            <v>97639</v>
          </cell>
          <cell r="Q302">
            <v>3.3700000000000001E-2</v>
          </cell>
          <cell r="R302">
            <v>2.5000000000000001E-2</v>
          </cell>
          <cell r="S302">
            <v>40</v>
          </cell>
          <cell r="T302">
            <v>6</v>
          </cell>
          <cell r="U302">
            <v>8</v>
          </cell>
          <cell r="V302">
            <v>2004</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0.50549999999999995</v>
          </cell>
          <cell r="L303">
            <v>2238981</v>
          </cell>
          <cell r="M303">
            <v>0</v>
          </cell>
          <cell r="N303">
            <v>4429241</v>
          </cell>
          <cell r="O303">
            <v>19.78</v>
          </cell>
          <cell r="P303">
            <v>110731.01</v>
          </cell>
          <cell r="Q303">
            <v>3.3700000000000001E-2</v>
          </cell>
          <cell r="R303">
            <v>2.5000000000000001E-2</v>
          </cell>
          <cell r="S303">
            <v>40</v>
          </cell>
          <cell r="T303">
            <v>6</v>
          </cell>
          <cell r="U303">
            <v>8</v>
          </cell>
          <cell r="V303">
            <v>2004</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0.48725000000000002</v>
          </cell>
          <cell r="L304">
            <v>1740182</v>
          </cell>
          <cell r="M304">
            <v>0</v>
          </cell>
          <cell r="N304">
            <v>3571436</v>
          </cell>
          <cell r="O304">
            <v>20.51</v>
          </cell>
          <cell r="P304">
            <v>89285.91</v>
          </cell>
          <cell r="Q304">
            <v>3.3700000000000001E-2</v>
          </cell>
          <cell r="R304">
            <v>2.5000000000000001E-2</v>
          </cell>
          <cell r="S304">
            <v>40</v>
          </cell>
          <cell r="T304">
            <v>6</v>
          </cell>
          <cell r="U304">
            <v>8</v>
          </cell>
          <cell r="V304">
            <v>2004</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0.46850000000000003</v>
          </cell>
          <cell r="L305">
            <v>1948324</v>
          </cell>
          <cell r="M305">
            <v>0</v>
          </cell>
          <cell r="N305">
            <v>4158642</v>
          </cell>
          <cell r="O305">
            <v>21.26</v>
          </cell>
          <cell r="P305">
            <v>103966.04</v>
          </cell>
          <cell r="Q305">
            <v>3.3700000000000001E-2</v>
          </cell>
          <cell r="R305">
            <v>2.5000000000000001E-2</v>
          </cell>
          <cell r="S305">
            <v>40</v>
          </cell>
          <cell r="T305">
            <v>6</v>
          </cell>
          <cell r="U305">
            <v>8</v>
          </cell>
          <cell r="V305">
            <v>2004</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0.44924999999999998</v>
          </cell>
          <cell r="L306">
            <v>2339551</v>
          </cell>
          <cell r="M306">
            <v>0</v>
          </cell>
          <cell r="N306">
            <v>5207682</v>
          </cell>
          <cell r="O306">
            <v>22.03</v>
          </cell>
          <cell r="P306">
            <v>130192.04</v>
          </cell>
          <cell r="Q306">
            <v>3.3700000000000001E-2</v>
          </cell>
          <cell r="R306">
            <v>2.5000000000000001E-2</v>
          </cell>
          <cell r="S306">
            <v>40</v>
          </cell>
          <cell r="T306">
            <v>6</v>
          </cell>
          <cell r="U306">
            <v>8</v>
          </cell>
          <cell r="V306">
            <v>2004</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0.42925000000000002</v>
          </cell>
          <cell r="L307">
            <v>3284776</v>
          </cell>
          <cell r="M307">
            <v>0</v>
          </cell>
          <cell r="N307">
            <v>7652362</v>
          </cell>
          <cell r="O307">
            <v>22.83</v>
          </cell>
          <cell r="P307">
            <v>191309.05</v>
          </cell>
          <cell r="Q307">
            <v>3.3700000000000001E-2</v>
          </cell>
          <cell r="R307">
            <v>2.5000000000000001E-2</v>
          </cell>
          <cell r="S307">
            <v>40</v>
          </cell>
          <cell r="T307">
            <v>6</v>
          </cell>
          <cell r="U307">
            <v>8</v>
          </cell>
          <cell r="V307">
            <v>2004</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0.40875</v>
          </cell>
          <cell r="L308">
            <v>2752053</v>
          </cell>
          <cell r="M308">
            <v>0</v>
          </cell>
          <cell r="N308">
            <v>6732851</v>
          </cell>
          <cell r="O308">
            <v>23.65</v>
          </cell>
          <cell r="P308">
            <v>168321.27</v>
          </cell>
          <cell r="Q308">
            <v>3.3799999999999997E-2</v>
          </cell>
          <cell r="R308">
            <v>2.5000000000000001E-2</v>
          </cell>
          <cell r="S308">
            <v>40</v>
          </cell>
          <cell r="T308">
            <v>6</v>
          </cell>
          <cell r="U308">
            <v>8</v>
          </cell>
          <cell r="V308">
            <v>2004</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0.38774999999999998</v>
          </cell>
          <cell r="L309">
            <v>3681828</v>
          </cell>
          <cell r="M309">
            <v>0</v>
          </cell>
          <cell r="N309">
            <v>9495365</v>
          </cell>
          <cell r="O309">
            <v>24.49</v>
          </cell>
          <cell r="P309">
            <v>237384.12</v>
          </cell>
          <cell r="Q309">
            <v>3.3799999999999997E-2</v>
          </cell>
          <cell r="R309">
            <v>2.5000000000000001E-2</v>
          </cell>
          <cell r="S309">
            <v>40</v>
          </cell>
          <cell r="T309">
            <v>6</v>
          </cell>
          <cell r="U309">
            <v>8</v>
          </cell>
          <cell r="V309">
            <v>2004</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0.36599999999999999</v>
          </cell>
          <cell r="L310">
            <v>3702235</v>
          </cell>
          <cell r="M310">
            <v>0</v>
          </cell>
          <cell r="N310">
            <v>10115396</v>
          </cell>
          <cell r="O310">
            <v>25.36</v>
          </cell>
          <cell r="P310">
            <v>252884.91</v>
          </cell>
          <cell r="Q310">
            <v>3.3700000000000001E-2</v>
          </cell>
          <cell r="R310">
            <v>2.5000000000000001E-2</v>
          </cell>
          <cell r="S310">
            <v>40</v>
          </cell>
          <cell r="T310">
            <v>6</v>
          </cell>
          <cell r="U310">
            <v>8</v>
          </cell>
          <cell r="V310">
            <v>2004</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0.34399999999999997</v>
          </cell>
          <cell r="L311">
            <v>3198969</v>
          </cell>
          <cell r="M311">
            <v>0</v>
          </cell>
          <cell r="N311">
            <v>9299328</v>
          </cell>
          <cell r="O311">
            <v>26.24</v>
          </cell>
          <cell r="P311">
            <v>232483.19</v>
          </cell>
          <cell r="Q311">
            <v>3.3700000000000001E-2</v>
          </cell>
          <cell r="R311">
            <v>2.5000000000000001E-2</v>
          </cell>
          <cell r="S311">
            <v>40</v>
          </cell>
          <cell r="T311">
            <v>6</v>
          </cell>
          <cell r="U311">
            <v>8</v>
          </cell>
          <cell r="V311">
            <v>2004</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0.32150000000000001</v>
          </cell>
          <cell r="L312">
            <v>2352236</v>
          </cell>
          <cell r="M312">
            <v>0</v>
          </cell>
          <cell r="N312">
            <v>7316442</v>
          </cell>
          <cell r="O312">
            <v>27.14</v>
          </cell>
          <cell r="P312">
            <v>182911.06</v>
          </cell>
          <cell r="Q312">
            <v>3.3700000000000001E-2</v>
          </cell>
          <cell r="R312">
            <v>2.5000000000000001E-2</v>
          </cell>
          <cell r="S312">
            <v>40</v>
          </cell>
          <cell r="T312">
            <v>6</v>
          </cell>
          <cell r="U312">
            <v>8</v>
          </cell>
          <cell r="V312">
            <v>2004</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0.29849999999999999</v>
          </cell>
          <cell r="L313">
            <v>2018372</v>
          </cell>
          <cell r="M313">
            <v>0</v>
          </cell>
          <cell r="N313">
            <v>6761717</v>
          </cell>
          <cell r="O313">
            <v>28.06</v>
          </cell>
          <cell r="P313">
            <v>169042.92</v>
          </cell>
          <cell r="Q313">
            <v>3.3799999999999997E-2</v>
          </cell>
          <cell r="R313">
            <v>2.5000000000000001E-2</v>
          </cell>
          <cell r="S313">
            <v>40</v>
          </cell>
          <cell r="T313">
            <v>6</v>
          </cell>
          <cell r="U313">
            <v>8</v>
          </cell>
          <cell r="V313">
            <v>2004</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0.27500000000000002</v>
          </cell>
          <cell r="L314">
            <v>1686494</v>
          </cell>
          <cell r="M314">
            <v>0</v>
          </cell>
          <cell r="N314">
            <v>6132707</v>
          </cell>
          <cell r="O314">
            <v>29</v>
          </cell>
          <cell r="P314">
            <v>153317.67000000001</v>
          </cell>
          <cell r="Q314">
            <v>3.3700000000000001E-2</v>
          </cell>
          <cell r="R314">
            <v>2.5000000000000001E-2</v>
          </cell>
          <cell r="S314">
            <v>40</v>
          </cell>
          <cell r="T314">
            <v>6</v>
          </cell>
          <cell r="U314">
            <v>8</v>
          </cell>
          <cell r="V314">
            <v>2004</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0.25124999999999997</v>
          </cell>
          <cell r="L315">
            <v>2764478</v>
          </cell>
          <cell r="M315">
            <v>0</v>
          </cell>
          <cell r="N315">
            <v>11002898</v>
          </cell>
          <cell r="O315">
            <v>29.95</v>
          </cell>
          <cell r="P315">
            <v>275072.45</v>
          </cell>
          <cell r="Q315">
            <v>3.3799999999999997E-2</v>
          </cell>
          <cell r="R315">
            <v>2.5000000000000001E-2</v>
          </cell>
          <cell r="S315">
            <v>40</v>
          </cell>
          <cell r="T315">
            <v>6</v>
          </cell>
          <cell r="U315">
            <v>8</v>
          </cell>
          <cell r="V315">
            <v>2004</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0.22725000000000001</v>
          </cell>
          <cell r="L316">
            <v>1907997</v>
          </cell>
          <cell r="M316">
            <v>0</v>
          </cell>
          <cell r="N316">
            <v>8396028</v>
          </cell>
          <cell r="O316">
            <v>30.91</v>
          </cell>
          <cell r="P316">
            <v>209900.7</v>
          </cell>
          <cell r="Q316">
            <v>3.3700000000000001E-2</v>
          </cell>
          <cell r="R316">
            <v>2.5000000000000001E-2</v>
          </cell>
          <cell r="S316">
            <v>40</v>
          </cell>
          <cell r="T316">
            <v>6</v>
          </cell>
          <cell r="U316">
            <v>8</v>
          </cell>
          <cell r="V316">
            <v>2004</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0.20300000000000001</v>
          </cell>
          <cell r="L317">
            <v>1728463</v>
          </cell>
          <cell r="M317">
            <v>0</v>
          </cell>
          <cell r="N317">
            <v>8514596</v>
          </cell>
          <cell r="O317">
            <v>31.88</v>
          </cell>
          <cell r="P317">
            <v>212864.91</v>
          </cell>
          <cell r="Q317">
            <v>3.3799999999999997E-2</v>
          </cell>
          <cell r="R317">
            <v>2.5000000000000001E-2</v>
          </cell>
          <cell r="S317">
            <v>40</v>
          </cell>
          <cell r="T317">
            <v>6</v>
          </cell>
          <cell r="U317">
            <v>8</v>
          </cell>
          <cell r="V317">
            <v>2004</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0.17849999999999999</v>
          </cell>
          <cell r="L318">
            <v>431192</v>
          </cell>
          <cell r="M318">
            <v>0</v>
          </cell>
          <cell r="N318">
            <v>2415641</v>
          </cell>
          <cell r="O318">
            <v>32.86</v>
          </cell>
          <cell r="P318">
            <v>60391.01</v>
          </cell>
          <cell r="Q318">
            <v>3.3700000000000001E-2</v>
          </cell>
          <cell r="R318">
            <v>2.5000000000000001E-2</v>
          </cell>
          <cell r="S318">
            <v>40</v>
          </cell>
          <cell r="T318">
            <v>6</v>
          </cell>
          <cell r="U318">
            <v>8</v>
          </cell>
          <cell r="V318">
            <v>2004</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0.15375</v>
          </cell>
          <cell r="L319">
            <v>2161170</v>
          </cell>
          <cell r="M319">
            <v>0</v>
          </cell>
          <cell r="N319">
            <v>14056389</v>
          </cell>
          <cell r="O319">
            <v>33.85</v>
          </cell>
          <cell r="P319">
            <v>351409.72</v>
          </cell>
          <cell r="Q319">
            <v>3.3700000000000001E-2</v>
          </cell>
          <cell r="R319">
            <v>2.5000000000000001E-2</v>
          </cell>
          <cell r="S319">
            <v>40</v>
          </cell>
          <cell r="T319">
            <v>6</v>
          </cell>
          <cell r="U319">
            <v>8</v>
          </cell>
          <cell r="V319">
            <v>2004</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0.129</v>
          </cell>
          <cell r="L320">
            <v>811413</v>
          </cell>
          <cell r="M320">
            <v>0</v>
          </cell>
          <cell r="N320">
            <v>6290020</v>
          </cell>
          <cell r="O320">
            <v>34.840000000000003</v>
          </cell>
          <cell r="P320">
            <v>157250.49</v>
          </cell>
          <cell r="Q320">
            <v>3.3700000000000001E-2</v>
          </cell>
          <cell r="R320">
            <v>2.5000000000000001E-2</v>
          </cell>
          <cell r="S320">
            <v>40</v>
          </cell>
          <cell r="T320">
            <v>6</v>
          </cell>
          <cell r="U320">
            <v>8</v>
          </cell>
          <cell r="V320">
            <v>2004</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0.104</v>
          </cell>
          <cell r="L321">
            <v>511480</v>
          </cell>
          <cell r="M321">
            <v>0</v>
          </cell>
          <cell r="N321">
            <v>4918080</v>
          </cell>
          <cell r="O321">
            <v>35.840000000000003</v>
          </cell>
          <cell r="P321">
            <v>122951.99</v>
          </cell>
          <cell r="Q321">
            <v>3.3700000000000001E-2</v>
          </cell>
          <cell r="R321">
            <v>2.5000000000000001E-2</v>
          </cell>
          <cell r="S321">
            <v>40</v>
          </cell>
          <cell r="T321">
            <v>6</v>
          </cell>
          <cell r="U321">
            <v>8</v>
          </cell>
          <cell r="V321">
            <v>2004</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7.9250000000000001E-2</v>
          </cell>
          <cell r="L322">
            <v>14943</v>
          </cell>
          <cell r="M322">
            <v>0</v>
          </cell>
          <cell r="N322">
            <v>188551</v>
          </cell>
          <cell r="O322">
            <v>36.83</v>
          </cell>
          <cell r="P322">
            <v>4713.7700000000004</v>
          </cell>
          <cell r="Q322">
            <v>3.3799999999999997E-2</v>
          </cell>
          <cell r="R322">
            <v>2.5000000000000001E-2</v>
          </cell>
          <cell r="S322">
            <v>40</v>
          </cell>
          <cell r="T322">
            <v>6</v>
          </cell>
          <cell r="U322">
            <v>8</v>
          </cell>
          <cell r="V322">
            <v>2004</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0.28555999999999998</v>
          </cell>
          <cell r="L323">
            <v>45181</v>
          </cell>
          <cell r="M323">
            <v>0</v>
          </cell>
          <cell r="N323">
            <v>158221</v>
          </cell>
          <cell r="O323">
            <v>12.86</v>
          </cell>
          <cell r="P323">
            <v>8797.06</v>
          </cell>
          <cell r="Q323">
            <v>6.3899999999999998E-2</v>
          </cell>
          <cell r="R323">
            <v>5.5599999999999997E-2</v>
          </cell>
          <cell r="S323">
            <v>18</v>
          </cell>
          <cell r="T323">
            <v>6</v>
          </cell>
          <cell r="U323">
            <v>8</v>
          </cell>
          <cell r="V323">
            <v>2004</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0.24556</v>
          </cell>
          <cell r="L324">
            <v>113808</v>
          </cell>
          <cell r="M324">
            <v>0</v>
          </cell>
          <cell r="N324">
            <v>463465</v>
          </cell>
          <cell r="O324">
            <v>13.58</v>
          </cell>
          <cell r="P324">
            <v>25768.65</v>
          </cell>
          <cell r="Q324">
            <v>6.3899999999999998E-2</v>
          </cell>
          <cell r="R324">
            <v>5.5599999999999997E-2</v>
          </cell>
          <cell r="S324">
            <v>18</v>
          </cell>
          <cell r="T324">
            <v>6</v>
          </cell>
          <cell r="U324">
            <v>8</v>
          </cell>
          <cell r="V324">
            <v>2004</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0.20333000000000001</v>
          </cell>
          <cell r="L325">
            <v>319401</v>
          </cell>
          <cell r="M325">
            <v>0</v>
          </cell>
          <cell r="N325">
            <v>1570852</v>
          </cell>
          <cell r="O325">
            <v>14.34</v>
          </cell>
          <cell r="P325">
            <v>87339.39</v>
          </cell>
          <cell r="Q325">
            <v>6.3899999999999998E-2</v>
          </cell>
          <cell r="R325">
            <v>5.5599999999999997E-2</v>
          </cell>
          <cell r="S325">
            <v>18</v>
          </cell>
          <cell r="T325">
            <v>6</v>
          </cell>
          <cell r="U325">
            <v>8</v>
          </cell>
          <cell r="V325">
            <v>2004</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0.15889</v>
          </cell>
          <cell r="L326">
            <v>45331</v>
          </cell>
          <cell r="M326">
            <v>0</v>
          </cell>
          <cell r="N326">
            <v>285296</v>
          </cell>
          <cell r="O326">
            <v>15.14</v>
          </cell>
          <cell r="P326">
            <v>15862.46</v>
          </cell>
          <cell r="Q326">
            <v>6.3899999999999998E-2</v>
          </cell>
          <cell r="R326">
            <v>5.5599999999999997E-2</v>
          </cell>
          <cell r="S326">
            <v>18</v>
          </cell>
          <cell r="T326">
            <v>6</v>
          </cell>
          <cell r="U326">
            <v>8</v>
          </cell>
          <cell r="V326">
            <v>2004</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0.23480000000000001</v>
          </cell>
          <cell r="L327">
            <v>5634</v>
          </cell>
          <cell r="M327">
            <v>0</v>
          </cell>
          <cell r="N327">
            <v>23994</v>
          </cell>
          <cell r="O327">
            <v>19.13</v>
          </cell>
          <cell r="P327">
            <v>959.76</v>
          </cell>
          <cell r="Q327">
            <v>4.8000000000000001E-2</v>
          </cell>
          <cell r="R327">
            <v>0.04</v>
          </cell>
          <cell r="S327">
            <v>25</v>
          </cell>
          <cell r="T327">
            <v>6</v>
          </cell>
          <cell r="U327">
            <v>8</v>
          </cell>
          <cell r="V327">
            <v>2004</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0.19919999999999999</v>
          </cell>
          <cell r="L328">
            <v>13778</v>
          </cell>
          <cell r="M328">
            <v>0</v>
          </cell>
          <cell r="N328">
            <v>69167</v>
          </cell>
          <cell r="O328">
            <v>20.02</v>
          </cell>
          <cell r="P328">
            <v>2766.7</v>
          </cell>
          <cell r="Q328">
            <v>4.8000000000000001E-2</v>
          </cell>
          <cell r="R328">
            <v>0.04</v>
          </cell>
          <cell r="S328">
            <v>25</v>
          </cell>
          <cell r="T328">
            <v>6</v>
          </cell>
          <cell r="U328">
            <v>8</v>
          </cell>
          <cell r="V328">
            <v>2004</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0.16239999999999999</v>
          </cell>
          <cell r="L329">
            <v>37632</v>
          </cell>
          <cell r="M329">
            <v>0</v>
          </cell>
          <cell r="N329">
            <v>231723</v>
          </cell>
          <cell r="O329">
            <v>20.94</v>
          </cell>
          <cell r="P329">
            <v>9268.94</v>
          </cell>
          <cell r="Q329">
            <v>4.8000000000000001E-2</v>
          </cell>
          <cell r="R329">
            <v>0.04</v>
          </cell>
          <cell r="S329">
            <v>25</v>
          </cell>
          <cell r="T329">
            <v>6</v>
          </cell>
          <cell r="U329">
            <v>8</v>
          </cell>
          <cell r="V329">
            <v>2004</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0.12479999999999999</v>
          </cell>
          <cell r="L330">
            <v>5203</v>
          </cell>
          <cell r="M330">
            <v>0</v>
          </cell>
          <cell r="N330">
            <v>41693</v>
          </cell>
          <cell r="O330">
            <v>21.88</v>
          </cell>
          <cell r="P330">
            <v>1667.7</v>
          </cell>
          <cell r="Q330">
            <v>4.8000000000000001E-2</v>
          </cell>
          <cell r="R330">
            <v>0.04</v>
          </cell>
          <cell r="S330">
            <v>25</v>
          </cell>
          <cell r="T330">
            <v>6</v>
          </cell>
          <cell r="U330">
            <v>8</v>
          </cell>
          <cell r="V330">
            <v>2004</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0.17688000000000001</v>
          </cell>
          <cell r="L331">
            <v>19754</v>
          </cell>
          <cell r="M331">
            <v>0</v>
          </cell>
          <cell r="N331">
            <v>111682</v>
          </cell>
          <cell r="O331">
            <v>26.34</v>
          </cell>
          <cell r="P331">
            <v>3484.47</v>
          </cell>
          <cell r="Q331">
            <v>3.9E-2</v>
          </cell>
          <cell r="R331">
            <v>3.1199999999999999E-2</v>
          </cell>
          <cell r="S331">
            <v>32</v>
          </cell>
          <cell r="T331">
            <v>6</v>
          </cell>
          <cell r="U331">
            <v>8</v>
          </cell>
          <cell r="V331">
            <v>2004</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0.15</v>
          </cell>
          <cell r="L332">
            <v>47783</v>
          </cell>
          <cell r="M332">
            <v>0</v>
          </cell>
          <cell r="N332">
            <v>318556</v>
          </cell>
          <cell r="O332">
            <v>27.2</v>
          </cell>
          <cell r="P332">
            <v>9938.93</v>
          </cell>
          <cell r="Q332">
            <v>3.9E-2</v>
          </cell>
          <cell r="R332">
            <v>3.1199999999999999E-2</v>
          </cell>
          <cell r="S332">
            <v>32</v>
          </cell>
          <cell r="T332">
            <v>6</v>
          </cell>
          <cell r="U332">
            <v>8</v>
          </cell>
          <cell r="V332">
            <v>2004</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0.1225</v>
          </cell>
          <cell r="L333">
            <v>129125</v>
          </cell>
          <cell r="M333">
            <v>0</v>
          </cell>
          <cell r="N333">
            <v>1054082</v>
          </cell>
          <cell r="O333">
            <v>28.08</v>
          </cell>
          <cell r="P333">
            <v>32887.35</v>
          </cell>
          <cell r="Q333">
            <v>3.9E-2</v>
          </cell>
          <cell r="R333">
            <v>3.1199999999999999E-2</v>
          </cell>
          <cell r="S333">
            <v>32</v>
          </cell>
          <cell r="T333">
            <v>6</v>
          </cell>
          <cell r="U333">
            <v>8</v>
          </cell>
          <cell r="V333">
            <v>2004</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9.4060000000000005E-2</v>
          </cell>
          <cell r="L334">
            <v>17580</v>
          </cell>
          <cell r="M334">
            <v>0</v>
          </cell>
          <cell r="N334">
            <v>186902</v>
          </cell>
          <cell r="O334">
            <v>28.99</v>
          </cell>
          <cell r="P334">
            <v>5831.36</v>
          </cell>
          <cell r="Q334">
            <v>3.9E-2</v>
          </cell>
          <cell r="R334">
            <v>3.1199999999999999E-2</v>
          </cell>
          <cell r="S334">
            <v>32</v>
          </cell>
          <cell r="T334">
            <v>6</v>
          </cell>
          <cell r="U334">
            <v>8</v>
          </cell>
          <cell r="V334">
            <v>2004</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0.24556</v>
          </cell>
          <cell r="L335">
            <v>58275</v>
          </cell>
          <cell r="M335">
            <v>0</v>
          </cell>
          <cell r="N335">
            <v>237317</v>
          </cell>
          <cell r="O335">
            <v>13.58</v>
          </cell>
          <cell r="P335">
            <v>13194.81</v>
          </cell>
          <cell r="Q335">
            <v>6.3899999999999998E-2</v>
          </cell>
          <cell r="R335">
            <v>5.5599999999999997E-2</v>
          </cell>
          <cell r="S335">
            <v>18</v>
          </cell>
          <cell r="T335">
            <v>6</v>
          </cell>
          <cell r="U335">
            <v>8</v>
          </cell>
          <cell r="V335">
            <v>2004</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0.20333000000000001</v>
          </cell>
          <cell r="L336">
            <v>41977</v>
          </cell>
          <cell r="M336">
            <v>0</v>
          </cell>
          <cell r="N336">
            <v>206448</v>
          </cell>
          <cell r="O336">
            <v>14.34</v>
          </cell>
          <cell r="P336">
            <v>11478.53</v>
          </cell>
          <cell r="Q336">
            <v>6.3899999999999998E-2</v>
          </cell>
          <cell r="R336">
            <v>5.5599999999999997E-2</v>
          </cell>
          <cell r="S336">
            <v>18</v>
          </cell>
          <cell r="T336">
            <v>6</v>
          </cell>
          <cell r="U336">
            <v>8</v>
          </cell>
          <cell r="V336">
            <v>2004</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0.15889</v>
          </cell>
          <cell r="L337">
            <v>0</v>
          </cell>
          <cell r="M337">
            <v>0</v>
          </cell>
          <cell r="N337">
            <v>0</v>
          </cell>
          <cell r="O337">
            <v>15.14</v>
          </cell>
          <cell r="P337">
            <v>0</v>
          </cell>
          <cell r="Q337">
            <v>0</v>
          </cell>
          <cell r="R337">
            <v>5.5599999999999997E-2</v>
          </cell>
          <cell r="S337">
            <v>18</v>
          </cell>
          <cell r="T337">
            <v>6</v>
          </cell>
          <cell r="U337">
            <v>8</v>
          </cell>
          <cell r="V337">
            <v>2004</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0.11167000000000001</v>
          </cell>
          <cell r="L338">
            <v>90</v>
          </cell>
          <cell r="M338">
            <v>0</v>
          </cell>
          <cell r="N338">
            <v>805</v>
          </cell>
          <cell r="O338">
            <v>15.99</v>
          </cell>
          <cell r="P338">
            <v>44.75</v>
          </cell>
          <cell r="Q338">
            <v>6.3899999999999998E-2</v>
          </cell>
          <cell r="R338">
            <v>5.5599999999999997E-2</v>
          </cell>
          <cell r="S338">
            <v>18</v>
          </cell>
          <cell r="T338">
            <v>6</v>
          </cell>
          <cell r="U338">
            <v>8</v>
          </cell>
          <cell r="V338">
            <v>2004</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0.19919999999999999</v>
          </cell>
          <cell r="L339">
            <v>7055</v>
          </cell>
          <cell r="M339">
            <v>0</v>
          </cell>
          <cell r="N339">
            <v>35417</v>
          </cell>
          <cell r="O339">
            <v>20.02</v>
          </cell>
          <cell r="P339">
            <v>1416.68</v>
          </cell>
          <cell r="Q339">
            <v>4.8000000000000001E-2</v>
          </cell>
          <cell r="R339">
            <v>0.04</v>
          </cell>
          <cell r="S339">
            <v>25</v>
          </cell>
          <cell r="T339">
            <v>6</v>
          </cell>
          <cell r="U339">
            <v>8</v>
          </cell>
          <cell r="V339">
            <v>2004</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0.16239999999999999</v>
          </cell>
          <cell r="L340">
            <v>4946</v>
          </cell>
          <cell r="M340">
            <v>0</v>
          </cell>
          <cell r="N340">
            <v>30454</v>
          </cell>
          <cell r="O340">
            <v>20.94</v>
          </cell>
          <cell r="P340">
            <v>1218.17</v>
          </cell>
          <cell r="Q340">
            <v>4.8000000000000001E-2</v>
          </cell>
          <cell r="R340">
            <v>0.04</v>
          </cell>
          <cell r="S340">
            <v>25</v>
          </cell>
          <cell r="T340">
            <v>6</v>
          </cell>
          <cell r="U340">
            <v>8</v>
          </cell>
          <cell r="V340">
            <v>2004</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0.12479999999999999</v>
          </cell>
          <cell r="L341">
            <v>0</v>
          </cell>
          <cell r="M341">
            <v>0</v>
          </cell>
          <cell r="N341">
            <v>0</v>
          </cell>
          <cell r="O341">
            <v>21.88</v>
          </cell>
          <cell r="P341">
            <v>0</v>
          </cell>
          <cell r="Q341">
            <v>0</v>
          </cell>
          <cell r="R341">
            <v>0.04</v>
          </cell>
          <cell r="S341">
            <v>25</v>
          </cell>
          <cell r="T341">
            <v>6</v>
          </cell>
          <cell r="U341">
            <v>8</v>
          </cell>
          <cell r="V341">
            <v>2004</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8.5999999999999993E-2</v>
          </cell>
          <cell r="L342">
            <v>10</v>
          </cell>
          <cell r="M342">
            <v>0</v>
          </cell>
          <cell r="N342">
            <v>117</v>
          </cell>
          <cell r="O342">
            <v>22.85</v>
          </cell>
          <cell r="P342">
            <v>4.67</v>
          </cell>
          <cell r="Q342">
            <v>4.8000000000000001E-2</v>
          </cell>
          <cell r="R342">
            <v>0.04</v>
          </cell>
          <cell r="S342">
            <v>25</v>
          </cell>
          <cell r="T342">
            <v>6</v>
          </cell>
          <cell r="U342">
            <v>8</v>
          </cell>
          <cell r="V342">
            <v>2004</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0.15</v>
          </cell>
          <cell r="L343">
            <v>24467</v>
          </cell>
          <cell r="M343">
            <v>0</v>
          </cell>
          <cell r="N343">
            <v>163116</v>
          </cell>
          <cell r="O343">
            <v>27.2</v>
          </cell>
          <cell r="P343">
            <v>5089.22</v>
          </cell>
          <cell r="Q343">
            <v>3.9E-2</v>
          </cell>
          <cell r="R343">
            <v>3.1199999999999999E-2</v>
          </cell>
          <cell r="S343">
            <v>32</v>
          </cell>
          <cell r="T343">
            <v>6</v>
          </cell>
          <cell r="U343">
            <v>8</v>
          </cell>
          <cell r="V343">
            <v>2004</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0.1225</v>
          </cell>
          <cell r="L344">
            <v>16970</v>
          </cell>
          <cell r="M344">
            <v>0</v>
          </cell>
          <cell r="N344">
            <v>138532</v>
          </cell>
          <cell r="O344">
            <v>28.08</v>
          </cell>
          <cell r="P344">
            <v>4322.2</v>
          </cell>
          <cell r="Q344">
            <v>3.9E-2</v>
          </cell>
          <cell r="R344">
            <v>3.1199999999999999E-2</v>
          </cell>
          <cell r="S344">
            <v>32</v>
          </cell>
          <cell r="T344">
            <v>6</v>
          </cell>
          <cell r="U344">
            <v>8</v>
          </cell>
          <cell r="V344">
            <v>2004</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9.4060000000000005E-2</v>
          </cell>
          <cell r="L345">
            <v>0</v>
          </cell>
          <cell r="M345">
            <v>0</v>
          </cell>
          <cell r="N345">
            <v>0</v>
          </cell>
          <cell r="O345">
            <v>28.99</v>
          </cell>
          <cell r="P345">
            <v>0</v>
          </cell>
          <cell r="Q345">
            <v>0</v>
          </cell>
          <cell r="R345">
            <v>3.1199999999999999E-2</v>
          </cell>
          <cell r="S345">
            <v>32</v>
          </cell>
          <cell r="T345">
            <v>6</v>
          </cell>
          <cell r="U345">
            <v>8</v>
          </cell>
          <cell r="V345">
            <v>2004</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6.5000000000000002E-2</v>
          </cell>
          <cell r="L346">
            <v>34</v>
          </cell>
          <cell r="M346">
            <v>0</v>
          </cell>
          <cell r="N346">
            <v>516</v>
          </cell>
          <cell r="O346">
            <v>29.92</v>
          </cell>
          <cell r="P346">
            <v>16.09</v>
          </cell>
          <cell r="Q346">
            <v>3.9E-2</v>
          </cell>
          <cell r="R346">
            <v>3.1199999999999999E-2</v>
          </cell>
          <cell r="S346">
            <v>32</v>
          </cell>
          <cell r="T346">
            <v>6</v>
          </cell>
          <cell r="U346">
            <v>8</v>
          </cell>
          <cell r="V346">
            <v>2004</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0.10100000000000001</v>
          </cell>
          <cell r="L347">
            <v>1785</v>
          </cell>
          <cell r="M347">
            <v>0</v>
          </cell>
          <cell r="N347">
            <v>17675</v>
          </cell>
          <cell r="O347">
            <v>44.95</v>
          </cell>
          <cell r="P347">
            <v>353.5</v>
          </cell>
          <cell r="Q347">
            <v>2.5000000000000001E-2</v>
          </cell>
          <cell r="R347">
            <v>0.02</v>
          </cell>
          <cell r="S347">
            <v>50</v>
          </cell>
          <cell r="T347">
            <v>6</v>
          </cell>
          <cell r="U347">
            <v>8</v>
          </cell>
          <cell r="V347">
            <v>2004</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8.1600000000000006E-2</v>
          </cell>
          <cell r="L348">
            <v>0</v>
          </cell>
          <cell r="M348">
            <v>0</v>
          </cell>
          <cell r="N348">
            <v>0</v>
          </cell>
          <cell r="O348">
            <v>45.92</v>
          </cell>
          <cell r="P348">
            <v>0</v>
          </cell>
          <cell r="Q348">
            <v>0</v>
          </cell>
          <cell r="R348">
            <v>0.02</v>
          </cell>
          <cell r="S348">
            <v>50</v>
          </cell>
          <cell r="T348">
            <v>6</v>
          </cell>
          <cell r="U348">
            <v>8</v>
          </cell>
          <cell r="V348">
            <v>2004</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6.2199999999999998E-2</v>
          </cell>
          <cell r="L349">
            <v>1640</v>
          </cell>
          <cell r="M349">
            <v>0</v>
          </cell>
          <cell r="N349">
            <v>26373</v>
          </cell>
          <cell r="O349">
            <v>46.89</v>
          </cell>
          <cell r="P349">
            <v>527.45000000000005</v>
          </cell>
          <cell r="Q349">
            <v>2.5000000000000001E-2</v>
          </cell>
          <cell r="R349">
            <v>0.02</v>
          </cell>
          <cell r="S349">
            <v>50</v>
          </cell>
          <cell r="T349">
            <v>6</v>
          </cell>
          <cell r="U349">
            <v>8</v>
          </cell>
          <cell r="V349">
            <v>2004</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0.10100000000000001</v>
          </cell>
          <cell r="L350">
            <v>230</v>
          </cell>
          <cell r="M350">
            <v>0</v>
          </cell>
          <cell r="N350">
            <v>2281</v>
          </cell>
          <cell r="O350">
            <v>44.95</v>
          </cell>
          <cell r="P350">
            <v>45.61</v>
          </cell>
          <cell r="Q350">
            <v>2.5000000000000001E-2</v>
          </cell>
          <cell r="R350">
            <v>0.02</v>
          </cell>
          <cell r="S350">
            <v>50</v>
          </cell>
          <cell r="T350">
            <v>6</v>
          </cell>
          <cell r="U350">
            <v>8</v>
          </cell>
          <cell r="V350">
            <v>2004</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8.1600000000000006E-2</v>
          </cell>
          <cell r="L351">
            <v>0</v>
          </cell>
          <cell r="M351">
            <v>0</v>
          </cell>
          <cell r="N351">
            <v>0</v>
          </cell>
          <cell r="O351">
            <v>45.92</v>
          </cell>
          <cell r="P351">
            <v>0</v>
          </cell>
          <cell r="Q351">
            <v>0</v>
          </cell>
          <cell r="R351">
            <v>0.02</v>
          </cell>
          <cell r="S351">
            <v>50</v>
          </cell>
          <cell r="T351">
            <v>6</v>
          </cell>
          <cell r="U351">
            <v>8</v>
          </cell>
          <cell r="V351">
            <v>2004</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6.2199999999999998E-2</v>
          </cell>
          <cell r="L352">
            <v>212</v>
          </cell>
          <cell r="M352">
            <v>0</v>
          </cell>
          <cell r="N352">
            <v>3403</v>
          </cell>
          <cell r="O352">
            <v>46.89</v>
          </cell>
          <cell r="P352">
            <v>68.06</v>
          </cell>
          <cell r="Q352">
            <v>2.5000000000000001E-2</v>
          </cell>
          <cell r="R352">
            <v>0.02</v>
          </cell>
          <cell r="S352">
            <v>50</v>
          </cell>
          <cell r="T352">
            <v>6</v>
          </cell>
          <cell r="U352">
            <v>8</v>
          </cell>
          <cell r="V352">
            <v>2004</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0.10100000000000001</v>
          </cell>
          <cell r="L353">
            <v>864</v>
          </cell>
          <cell r="M353">
            <v>0</v>
          </cell>
          <cell r="N353">
            <v>8552</v>
          </cell>
          <cell r="O353">
            <v>44.95</v>
          </cell>
          <cell r="P353">
            <v>171.05</v>
          </cell>
          <cell r="Q353">
            <v>2.5000000000000001E-2</v>
          </cell>
          <cell r="R353">
            <v>0.02</v>
          </cell>
          <cell r="S353">
            <v>50</v>
          </cell>
          <cell r="T353">
            <v>6</v>
          </cell>
          <cell r="U353">
            <v>8</v>
          </cell>
          <cell r="V353">
            <v>2004</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8.1600000000000006E-2</v>
          </cell>
          <cell r="L354">
            <v>0</v>
          </cell>
          <cell r="M354">
            <v>0</v>
          </cell>
          <cell r="N354">
            <v>0</v>
          </cell>
          <cell r="O354">
            <v>45.92</v>
          </cell>
          <cell r="P354">
            <v>0</v>
          </cell>
          <cell r="Q354">
            <v>0</v>
          </cell>
          <cell r="R354">
            <v>0.02</v>
          </cell>
          <cell r="S354">
            <v>50</v>
          </cell>
          <cell r="T354">
            <v>6</v>
          </cell>
          <cell r="U354">
            <v>8</v>
          </cell>
          <cell r="V354">
            <v>2004</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6.2199999999999998E-2</v>
          </cell>
          <cell r="L355">
            <v>794</v>
          </cell>
          <cell r="M355">
            <v>0</v>
          </cell>
          <cell r="N355">
            <v>12761</v>
          </cell>
          <cell r="O355">
            <v>46.89</v>
          </cell>
          <cell r="P355">
            <v>255.22</v>
          </cell>
          <cell r="Q355">
            <v>2.5000000000000001E-2</v>
          </cell>
          <cell r="R355">
            <v>0.02</v>
          </cell>
          <cell r="S355">
            <v>50</v>
          </cell>
          <cell r="T355">
            <v>6</v>
          </cell>
          <cell r="U355">
            <v>8</v>
          </cell>
          <cell r="V355">
            <v>2004</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0.10100000000000001</v>
          </cell>
          <cell r="L356">
            <v>429</v>
          </cell>
          <cell r="M356">
            <v>0</v>
          </cell>
          <cell r="N356">
            <v>4251</v>
          </cell>
          <cell r="O356">
            <v>44.95</v>
          </cell>
          <cell r="P356">
            <v>85.03</v>
          </cell>
          <cell r="Q356">
            <v>0.02</v>
          </cell>
          <cell r="R356">
            <v>0.02</v>
          </cell>
          <cell r="S356">
            <v>50</v>
          </cell>
          <cell r="T356">
            <v>6</v>
          </cell>
          <cell r="U356">
            <v>8</v>
          </cell>
          <cell r="V356">
            <v>2004</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8.1600000000000006E-2</v>
          </cell>
          <cell r="L357">
            <v>0</v>
          </cell>
          <cell r="M357">
            <v>0</v>
          </cell>
          <cell r="N357">
            <v>0</v>
          </cell>
          <cell r="O357">
            <v>45.92</v>
          </cell>
          <cell r="P357">
            <v>0</v>
          </cell>
          <cell r="Q357">
            <v>0</v>
          </cell>
          <cell r="R357">
            <v>0.02</v>
          </cell>
          <cell r="S357">
            <v>50</v>
          </cell>
          <cell r="T357">
            <v>6</v>
          </cell>
          <cell r="U357">
            <v>8</v>
          </cell>
          <cell r="V357">
            <v>2004</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6.2199999999999998E-2</v>
          </cell>
          <cell r="L358">
            <v>0</v>
          </cell>
          <cell r="M358">
            <v>0</v>
          </cell>
          <cell r="N358">
            <v>0</v>
          </cell>
          <cell r="O358">
            <v>46.89</v>
          </cell>
          <cell r="P358">
            <v>0</v>
          </cell>
          <cell r="Q358">
            <v>0</v>
          </cell>
          <cell r="R358">
            <v>0.02</v>
          </cell>
          <cell r="S358">
            <v>50</v>
          </cell>
          <cell r="T358">
            <v>6</v>
          </cell>
          <cell r="U358">
            <v>8</v>
          </cell>
          <cell r="V358">
            <v>2004</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0.10100000000000001</v>
          </cell>
          <cell r="L359">
            <v>55</v>
          </cell>
          <cell r="M359">
            <v>0</v>
          </cell>
          <cell r="N359">
            <v>549</v>
          </cell>
          <cell r="O359">
            <v>44.95</v>
          </cell>
          <cell r="P359">
            <v>10.97</v>
          </cell>
          <cell r="Q359">
            <v>0.02</v>
          </cell>
          <cell r="R359">
            <v>0.02</v>
          </cell>
          <cell r="S359">
            <v>50</v>
          </cell>
          <cell r="T359">
            <v>6</v>
          </cell>
          <cell r="U359">
            <v>8</v>
          </cell>
          <cell r="V359">
            <v>2004</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8.1600000000000006E-2</v>
          </cell>
          <cell r="L360">
            <v>0</v>
          </cell>
          <cell r="M360">
            <v>0</v>
          </cell>
          <cell r="N360">
            <v>0</v>
          </cell>
          <cell r="O360">
            <v>45.92</v>
          </cell>
          <cell r="P360">
            <v>0</v>
          </cell>
          <cell r="Q360">
            <v>0</v>
          </cell>
          <cell r="R360">
            <v>0.02</v>
          </cell>
          <cell r="S360">
            <v>50</v>
          </cell>
          <cell r="T360">
            <v>6</v>
          </cell>
          <cell r="U360">
            <v>8</v>
          </cell>
          <cell r="V360">
            <v>2004</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6.2199999999999998E-2</v>
          </cell>
          <cell r="L361">
            <v>0</v>
          </cell>
          <cell r="M361">
            <v>0</v>
          </cell>
          <cell r="N361">
            <v>0</v>
          </cell>
          <cell r="O361">
            <v>46.89</v>
          </cell>
          <cell r="P361">
            <v>0</v>
          </cell>
          <cell r="Q361">
            <v>0</v>
          </cell>
          <cell r="R361">
            <v>0.02</v>
          </cell>
          <cell r="S361">
            <v>50</v>
          </cell>
          <cell r="T361">
            <v>6</v>
          </cell>
          <cell r="U361">
            <v>8</v>
          </cell>
          <cell r="V361">
            <v>2004</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0.10100000000000001</v>
          </cell>
          <cell r="L362">
            <v>208</v>
          </cell>
          <cell r="M362">
            <v>0</v>
          </cell>
          <cell r="N362">
            <v>2057</v>
          </cell>
          <cell r="O362">
            <v>44.95</v>
          </cell>
          <cell r="P362">
            <v>41.14</v>
          </cell>
          <cell r="Q362">
            <v>0.02</v>
          </cell>
          <cell r="R362">
            <v>0.02</v>
          </cell>
          <cell r="S362">
            <v>50</v>
          </cell>
          <cell r="T362">
            <v>6</v>
          </cell>
          <cell r="U362">
            <v>8</v>
          </cell>
          <cell r="V362">
            <v>2004</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8.1600000000000006E-2</v>
          </cell>
          <cell r="L363">
            <v>0</v>
          </cell>
          <cell r="M363">
            <v>0</v>
          </cell>
          <cell r="N363">
            <v>0</v>
          </cell>
          <cell r="O363">
            <v>45.92</v>
          </cell>
          <cell r="P363">
            <v>0</v>
          </cell>
          <cell r="Q363">
            <v>0</v>
          </cell>
          <cell r="R363">
            <v>0.02</v>
          </cell>
          <cell r="S363">
            <v>50</v>
          </cell>
          <cell r="T363">
            <v>6</v>
          </cell>
          <cell r="U363">
            <v>8</v>
          </cell>
          <cell r="V363">
            <v>2004</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6.2199999999999998E-2</v>
          </cell>
          <cell r="L364">
            <v>0</v>
          </cell>
          <cell r="M364">
            <v>0</v>
          </cell>
          <cell r="N364">
            <v>0</v>
          </cell>
          <cell r="O364">
            <v>46.89</v>
          </cell>
          <cell r="P364">
            <v>0</v>
          </cell>
          <cell r="Q364">
            <v>0</v>
          </cell>
          <cell r="R364">
            <v>0.02</v>
          </cell>
          <cell r="S364">
            <v>50</v>
          </cell>
          <cell r="T364">
            <v>6</v>
          </cell>
          <cell r="U364">
            <v>8</v>
          </cell>
          <cell r="V364">
            <v>2004</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0.10100000000000001</v>
          </cell>
          <cell r="L365">
            <v>76</v>
          </cell>
          <cell r="M365">
            <v>0</v>
          </cell>
          <cell r="N365">
            <v>749</v>
          </cell>
          <cell r="O365">
            <v>44.95</v>
          </cell>
          <cell r="P365">
            <v>14.98</v>
          </cell>
          <cell r="Q365">
            <v>0.02</v>
          </cell>
          <cell r="R365">
            <v>0.02</v>
          </cell>
          <cell r="S365">
            <v>50</v>
          </cell>
          <cell r="T365">
            <v>6</v>
          </cell>
          <cell r="U365">
            <v>8</v>
          </cell>
          <cell r="V365">
            <v>2004</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8.1600000000000006E-2</v>
          </cell>
          <cell r="L366">
            <v>0</v>
          </cell>
          <cell r="M366">
            <v>0</v>
          </cell>
          <cell r="N366">
            <v>0</v>
          </cell>
          <cell r="O366">
            <v>45.92</v>
          </cell>
          <cell r="P366">
            <v>0</v>
          </cell>
          <cell r="Q366">
            <v>0</v>
          </cell>
          <cell r="R366">
            <v>0.02</v>
          </cell>
          <cell r="S366">
            <v>50</v>
          </cell>
          <cell r="T366">
            <v>6</v>
          </cell>
          <cell r="U366">
            <v>8</v>
          </cell>
          <cell r="V366">
            <v>2004</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6.2199999999999998E-2</v>
          </cell>
          <cell r="L367">
            <v>0</v>
          </cell>
          <cell r="M367">
            <v>0</v>
          </cell>
          <cell r="N367">
            <v>0</v>
          </cell>
          <cell r="O367">
            <v>46.89</v>
          </cell>
          <cell r="P367">
            <v>0</v>
          </cell>
          <cell r="Q367">
            <v>0</v>
          </cell>
          <cell r="R367">
            <v>0.02</v>
          </cell>
          <cell r="S367">
            <v>50</v>
          </cell>
          <cell r="T367">
            <v>6</v>
          </cell>
          <cell r="U367">
            <v>8</v>
          </cell>
          <cell r="V367">
            <v>2004</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0.10100000000000001</v>
          </cell>
          <cell r="L368">
            <v>10</v>
          </cell>
          <cell r="M368">
            <v>0</v>
          </cell>
          <cell r="N368">
            <v>97</v>
          </cell>
          <cell r="O368">
            <v>44.95</v>
          </cell>
          <cell r="P368">
            <v>1.93</v>
          </cell>
          <cell r="Q368">
            <v>0.02</v>
          </cell>
          <cell r="R368">
            <v>0.02</v>
          </cell>
          <cell r="S368">
            <v>50</v>
          </cell>
          <cell r="T368">
            <v>6</v>
          </cell>
          <cell r="U368">
            <v>8</v>
          </cell>
          <cell r="V368">
            <v>2004</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8.1600000000000006E-2</v>
          </cell>
          <cell r="L369">
            <v>0</v>
          </cell>
          <cell r="M369">
            <v>0</v>
          </cell>
          <cell r="N369">
            <v>0</v>
          </cell>
          <cell r="O369">
            <v>45.92</v>
          </cell>
          <cell r="P369">
            <v>0</v>
          </cell>
          <cell r="Q369">
            <v>0</v>
          </cell>
          <cell r="R369">
            <v>0.02</v>
          </cell>
          <cell r="S369">
            <v>50</v>
          </cell>
          <cell r="T369">
            <v>6</v>
          </cell>
          <cell r="U369">
            <v>8</v>
          </cell>
          <cell r="V369">
            <v>2004</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6.2199999999999998E-2</v>
          </cell>
          <cell r="L370">
            <v>0</v>
          </cell>
          <cell r="M370">
            <v>0</v>
          </cell>
          <cell r="N370">
            <v>0</v>
          </cell>
          <cell r="O370">
            <v>46.89</v>
          </cell>
          <cell r="P370">
            <v>0</v>
          </cell>
          <cell r="Q370">
            <v>0</v>
          </cell>
          <cell r="R370">
            <v>0.02</v>
          </cell>
          <cell r="S370">
            <v>50</v>
          </cell>
          <cell r="T370">
            <v>6</v>
          </cell>
          <cell r="U370">
            <v>8</v>
          </cell>
          <cell r="V370">
            <v>2004</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0.10100000000000001</v>
          </cell>
          <cell r="L371">
            <v>37</v>
          </cell>
          <cell r="M371">
            <v>0</v>
          </cell>
          <cell r="N371">
            <v>362</v>
          </cell>
          <cell r="O371">
            <v>44.95</v>
          </cell>
          <cell r="P371">
            <v>7.25</v>
          </cell>
          <cell r="Q371">
            <v>0.02</v>
          </cell>
          <cell r="R371">
            <v>0.02</v>
          </cell>
          <cell r="S371">
            <v>50</v>
          </cell>
          <cell r="T371">
            <v>6</v>
          </cell>
          <cell r="U371">
            <v>8</v>
          </cell>
          <cell r="V371">
            <v>2004</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8.1600000000000006E-2</v>
          </cell>
          <cell r="L372">
            <v>0</v>
          </cell>
          <cell r="M372">
            <v>0</v>
          </cell>
          <cell r="N372">
            <v>0</v>
          </cell>
          <cell r="O372">
            <v>45.92</v>
          </cell>
          <cell r="P372">
            <v>0</v>
          </cell>
          <cell r="Q372">
            <v>0</v>
          </cell>
          <cell r="R372">
            <v>0.02</v>
          </cell>
          <cell r="S372">
            <v>50</v>
          </cell>
          <cell r="T372">
            <v>6</v>
          </cell>
          <cell r="U372">
            <v>8</v>
          </cell>
          <cell r="V372">
            <v>2004</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6.2199999999999998E-2</v>
          </cell>
          <cell r="L373">
            <v>0</v>
          </cell>
          <cell r="M373">
            <v>0</v>
          </cell>
          <cell r="N373">
            <v>0</v>
          </cell>
          <cell r="O373">
            <v>46.89</v>
          </cell>
          <cell r="P373">
            <v>0</v>
          </cell>
          <cell r="Q373">
            <v>0</v>
          </cell>
          <cell r="R373">
            <v>0.02</v>
          </cell>
          <cell r="S373">
            <v>50</v>
          </cell>
          <cell r="T373">
            <v>6</v>
          </cell>
          <cell r="U373">
            <v>8</v>
          </cell>
          <cell r="V373">
            <v>2004</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0.96667000000000003</v>
          </cell>
          <cell r="L374">
            <v>0</v>
          </cell>
          <cell r="M374">
            <v>0</v>
          </cell>
          <cell r="N374">
            <v>0</v>
          </cell>
          <cell r="O374">
            <v>1</v>
          </cell>
          <cell r="P374">
            <v>0</v>
          </cell>
          <cell r="Q374">
            <v>0</v>
          </cell>
          <cell r="R374">
            <v>3.3300000000000003E-2</v>
          </cell>
          <cell r="S374">
            <v>30</v>
          </cell>
          <cell r="T374">
            <v>6</v>
          </cell>
          <cell r="U374">
            <v>8</v>
          </cell>
          <cell r="V374">
            <v>2004</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0.61899999999999999</v>
          </cell>
          <cell r="L375">
            <v>309130</v>
          </cell>
          <cell r="M375">
            <v>0</v>
          </cell>
          <cell r="N375">
            <v>499402</v>
          </cell>
          <cell r="O375">
            <v>11.43</v>
          </cell>
          <cell r="P375">
            <v>16630.09</v>
          </cell>
          <cell r="Q375">
            <v>0.03</v>
          </cell>
          <cell r="R375">
            <v>3.3300000000000003E-2</v>
          </cell>
          <cell r="S375">
            <v>30</v>
          </cell>
          <cell r="T375">
            <v>6</v>
          </cell>
          <cell r="U375">
            <v>8</v>
          </cell>
          <cell r="V375">
            <v>2004</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0.60233000000000003</v>
          </cell>
          <cell r="L376">
            <v>1918856</v>
          </cell>
          <cell r="M376">
            <v>0</v>
          </cell>
          <cell r="N376">
            <v>3185722</v>
          </cell>
          <cell r="O376">
            <v>11.93</v>
          </cell>
          <cell r="P376">
            <v>106084.55</v>
          </cell>
          <cell r="Q376">
            <v>0.03</v>
          </cell>
          <cell r="R376">
            <v>3.3300000000000003E-2</v>
          </cell>
          <cell r="S376">
            <v>30</v>
          </cell>
          <cell r="T376">
            <v>6</v>
          </cell>
          <cell r="U376">
            <v>8</v>
          </cell>
          <cell r="V376">
            <v>2004</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0.58533000000000002</v>
          </cell>
          <cell r="L377">
            <v>3015559</v>
          </cell>
          <cell r="M377">
            <v>0</v>
          </cell>
          <cell r="N377">
            <v>5151895</v>
          </cell>
          <cell r="O377">
            <v>12.44</v>
          </cell>
          <cell r="P377">
            <v>171558.12</v>
          </cell>
          <cell r="Q377">
            <v>0.03</v>
          </cell>
          <cell r="R377">
            <v>3.3300000000000003E-2</v>
          </cell>
          <cell r="S377">
            <v>30</v>
          </cell>
          <cell r="T377">
            <v>6</v>
          </cell>
          <cell r="U377">
            <v>8</v>
          </cell>
          <cell r="V377">
            <v>2004</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0.56799999999999995</v>
          </cell>
          <cell r="L378">
            <v>5073079</v>
          </cell>
          <cell r="M378">
            <v>0</v>
          </cell>
          <cell r="N378">
            <v>8931476</v>
          </cell>
          <cell r="O378">
            <v>12.96</v>
          </cell>
          <cell r="P378">
            <v>297418.17</v>
          </cell>
          <cell r="Q378">
            <v>0.03</v>
          </cell>
          <cell r="R378">
            <v>3.3300000000000003E-2</v>
          </cell>
          <cell r="S378">
            <v>30</v>
          </cell>
          <cell r="T378">
            <v>6</v>
          </cell>
          <cell r="U378">
            <v>8</v>
          </cell>
          <cell r="V378">
            <v>2004</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0.55000000000000004</v>
          </cell>
          <cell r="L379">
            <v>10015924</v>
          </cell>
          <cell r="M379">
            <v>0</v>
          </cell>
          <cell r="N379">
            <v>18210772</v>
          </cell>
          <cell r="O379">
            <v>13.5</v>
          </cell>
          <cell r="P379">
            <v>606418.69999999995</v>
          </cell>
          <cell r="Q379">
            <v>0.03</v>
          </cell>
          <cell r="R379">
            <v>3.3300000000000003E-2</v>
          </cell>
          <cell r="S379">
            <v>30</v>
          </cell>
          <cell r="T379">
            <v>6</v>
          </cell>
          <cell r="U379">
            <v>8</v>
          </cell>
          <cell r="V379">
            <v>2004</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0.53166999999999998</v>
          </cell>
          <cell r="L380">
            <v>6951385</v>
          </cell>
          <cell r="M380">
            <v>0</v>
          </cell>
          <cell r="N380">
            <v>13074623</v>
          </cell>
          <cell r="O380">
            <v>14.05</v>
          </cell>
          <cell r="P380">
            <v>435384.94</v>
          </cell>
          <cell r="Q380">
            <v>0.03</v>
          </cell>
          <cell r="R380">
            <v>3.3300000000000003E-2</v>
          </cell>
          <cell r="S380">
            <v>30</v>
          </cell>
          <cell r="T380">
            <v>6</v>
          </cell>
          <cell r="U380">
            <v>8</v>
          </cell>
          <cell r="V380">
            <v>2004</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0.51300000000000001</v>
          </cell>
          <cell r="L381">
            <v>5089682</v>
          </cell>
          <cell r="M381">
            <v>0</v>
          </cell>
          <cell r="N381">
            <v>9921408</v>
          </cell>
          <cell r="O381">
            <v>14.61</v>
          </cell>
          <cell r="P381">
            <v>330382.88</v>
          </cell>
          <cell r="Q381">
            <v>0.03</v>
          </cell>
          <cell r="R381">
            <v>3.3300000000000003E-2</v>
          </cell>
          <cell r="S381">
            <v>30</v>
          </cell>
          <cell r="T381">
            <v>6</v>
          </cell>
          <cell r="U381">
            <v>8</v>
          </cell>
          <cell r="V381">
            <v>2004</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0.49399999999999999</v>
          </cell>
          <cell r="L382">
            <v>4754147</v>
          </cell>
          <cell r="M382">
            <v>0</v>
          </cell>
          <cell r="N382">
            <v>9623780</v>
          </cell>
          <cell r="O382">
            <v>15.18</v>
          </cell>
          <cell r="P382">
            <v>320471.86</v>
          </cell>
          <cell r="Q382">
            <v>0.03</v>
          </cell>
          <cell r="R382">
            <v>3.3300000000000003E-2</v>
          </cell>
          <cell r="S382">
            <v>30</v>
          </cell>
          <cell r="T382">
            <v>6</v>
          </cell>
          <cell r="U382">
            <v>8</v>
          </cell>
          <cell r="V382">
            <v>2004</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0.47466999999999998</v>
          </cell>
          <cell r="L383">
            <v>4802835</v>
          </cell>
          <cell r="M383">
            <v>0</v>
          </cell>
          <cell r="N383">
            <v>10118260</v>
          </cell>
          <cell r="O383">
            <v>15.76</v>
          </cell>
          <cell r="P383">
            <v>336938.07</v>
          </cell>
          <cell r="Q383">
            <v>0.03</v>
          </cell>
          <cell r="R383">
            <v>3.3300000000000003E-2</v>
          </cell>
          <cell r="S383">
            <v>30</v>
          </cell>
          <cell r="T383">
            <v>6</v>
          </cell>
          <cell r="U383">
            <v>8</v>
          </cell>
          <cell r="V383">
            <v>2004</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0.45500000000000002</v>
          </cell>
          <cell r="L384">
            <v>6177663</v>
          </cell>
          <cell r="M384">
            <v>0</v>
          </cell>
          <cell r="N384">
            <v>13577282</v>
          </cell>
          <cell r="O384">
            <v>16.350000000000001</v>
          </cell>
          <cell r="P384">
            <v>452123.48</v>
          </cell>
          <cell r="Q384">
            <v>0.03</v>
          </cell>
          <cell r="R384">
            <v>3.3300000000000003E-2</v>
          </cell>
          <cell r="S384">
            <v>30</v>
          </cell>
          <cell r="T384">
            <v>6</v>
          </cell>
          <cell r="U384">
            <v>8</v>
          </cell>
          <cell r="V384">
            <v>2004</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0.43467</v>
          </cell>
          <cell r="L385">
            <v>6147280</v>
          </cell>
          <cell r="M385">
            <v>0</v>
          </cell>
          <cell r="N385">
            <v>14142406</v>
          </cell>
          <cell r="O385">
            <v>16.96</v>
          </cell>
          <cell r="P385">
            <v>470942.12</v>
          </cell>
          <cell r="Q385">
            <v>0.03</v>
          </cell>
          <cell r="R385">
            <v>3.3300000000000003E-2</v>
          </cell>
          <cell r="S385">
            <v>30</v>
          </cell>
          <cell r="T385">
            <v>6</v>
          </cell>
          <cell r="U385">
            <v>8</v>
          </cell>
          <cell r="V385">
            <v>2004</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0.41432999999999998</v>
          </cell>
          <cell r="L386">
            <v>6607607</v>
          </cell>
          <cell r="M386">
            <v>0</v>
          </cell>
          <cell r="N386">
            <v>15947691</v>
          </cell>
          <cell r="O386">
            <v>17.57</v>
          </cell>
          <cell r="P386">
            <v>531058.12</v>
          </cell>
          <cell r="Q386">
            <v>0.03</v>
          </cell>
          <cell r="R386">
            <v>3.3300000000000003E-2</v>
          </cell>
          <cell r="S386">
            <v>30</v>
          </cell>
          <cell r="T386">
            <v>6</v>
          </cell>
          <cell r="U386">
            <v>8</v>
          </cell>
          <cell r="V386">
            <v>2004</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0.39333000000000001</v>
          </cell>
          <cell r="L387">
            <v>4889597</v>
          </cell>
          <cell r="M387">
            <v>0</v>
          </cell>
          <cell r="N387">
            <v>12431283</v>
          </cell>
          <cell r="O387">
            <v>18.2</v>
          </cell>
          <cell r="P387">
            <v>413961.73</v>
          </cell>
          <cell r="Q387">
            <v>0.03</v>
          </cell>
          <cell r="R387">
            <v>3.3300000000000003E-2</v>
          </cell>
          <cell r="S387">
            <v>30</v>
          </cell>
          <cell r="T387">
            <v>6</v>
          </cell>
          <cell r="U387">
            <v>8</v>
          </cell>
          <cell r="V387">
            <v>2004</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0.37232999999999999</v>
          </cell>
          <cell r="L388">
            <v>3684608</v>
          </cell>
          <cell r="M388">
            <v>0</v>
          </cell>
          <cell r="N388">
            <v>9896082</v>
          </cell>
          <cell r="O388">
            <v>18.829999999999998</v>
          </cell>
          <cell r="P388">
            <v>329539.53999999998</v>
          </cell>
          <cell r="Q388">
            <v>0.03</v>
          </cell>
          <cell r="R388">
            <v>3.3300000000000003E-2</v>
          </cell>
          <cell r="S388">
            <v>30</v>
          </cell>
          <cell r="T388">
            <v>6</v>
          </cell>
          <cell r="U388">
            <v>8</v>
          </cell>
          <cell r="V388">
            <v>2004</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0.35099999999999998</v>
          </cell>
          <cell r="L389">
            <v>6044095</v>
          </cell>
          <cell r="M389">
            <v>0</v>
          </cell>
          <cell r="N389">
            <v>17219645</v>
          </cell>
          <cell r="O389">
            <v>19.47</v>
          </cell>
          <cell r="P389">
            <v>573414.18000000005</v>
          </cell>
          <cell r="Q389">
            <v>0.03</v>
          </cell>
          <cell r="R389">
            <v>3.3300000000000003E-2</v>
          </cell>
          <cell r="S389">
            <v>30</v>
          </cell>
          <cell r="T389">
            <v>6</v>
          </cell>
          <cell r="U389">
            <v>8</v>
          </cell>
          <cell r="V389">
            <v>2004</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0.32933000000000001</v>
          </cell>
          <cell r="L390">
            <v>3287776</v>
          </cell>
          <cell r="M390">
            <v>0</v>
          </cell>
          <cell r="N390">
            <v>9983226</v>
          </cell>
          <cell r="O390">
            <v>20.12</v>
          </cell>
          <cell r="P390">
            <v>332441.43</v>
          </cell>
          <cell r="Q390">
            <v>0.03</v>
          </cell>
          <cell r="R390">
            <v>3.3300000000000003E-2</v>
          </cell>
          <cell r="S390">
            <v>30</v>
          </cell>
          <cell r="T390">
            <v>6</v>
          </cell>
          <cell r="U390">
            <v>8</v>
          </cell>
          <cell r="V390">
            <v>2004</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0.30732999999999999</v>
          </cell>
          <cell r="L391">
            <v>2685332</v>
          </cell>
          <cell r="M391">
            <v>0</v>
          </cell>
          <cell r="N391">
            <v>8737617</v>
          </cell>
          <cell r="O391">
            <v>20.78</v>
          </cell>
          <cell r="P391">
            <v>290962.64</v>
          </cell>
          <cell r="Q391">
            <v>0.03</v>
          </cell>
          <cell r="R391">
            <v>3.3300000000000003E-2</v>
          </cell>
          <cell r="S391">
            <v>30</v>
          </cell>
          <cell r="T391">
            <v>6</v>
          </cell>
          <cell r="U391">
            <v>8</v>
          </cell>
          <cell r="V391">
            <v>2004</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0.28499999999999998</v>
          </cell>
          <cell r="L392">
            <v>5389871</v>
          </cell>
          <cell r="M392">
            <v>0</v>
          </cell>
          <cell r="N392">
            <v>18911827</v>
          </cell>
          <cell r="O392">
            <v>21.45</v>
          </cell>
          <cell r="P392">
            <v>629763.81999999995</v>
          </cell>
          <cell r="Q392">
            <v>0.03</v>
          </cell>
          <cell r="R392">
            <v>3.3300000000000003E-2</v>
          </cell>
          <cell r="S392">
            <v>30</v>
          </cell>
          <cell r="T392">
            <v>6</v>
          </cell>
          <cell r="U392">
            <v>8</v>
          </cell>
          <cell r="V392">
            <v>2004</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0.26267000000000001</v>
          </cell>
          <cell r="L393">
            <v>3065627</v>
          </cell>
          <cell r="M393">
            <v>0</v>
          </cell>
          <cell r="N393">
            <v>11671021</v>
          </cell>
          <cell r="O393">
            <v>22.12</v>
          </cell>
          <cell r="P393">
            <v>388645.01</v>
          </cell>
          <cell r="Q393">
            <v>0.03</v>
          </cell>
          <cell r="R393">
            <v>3.3300000000000003E-2</v>
          </cell>
          <cell r="S393">
            <v>30</v>
          </cell>
          <cell r="T393">
            <v>6</v>
          </cell>
          <cell r="U393">
            <v>8</v>
          </cell>
          <cell r="V393">
            <v>2004</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0.24032999999999999</v>
          </cell>
          <cell r="L394">
            <v>6026305</v>
          </cell>
          <cell r="M394">
            <v>0</v>
          </cell>
          <cell r="N394">
            <v>25075127</v>
          </cell>
          <cell r="O394">
            <v>22.79</v>
          </cell>
          <cell r="P394">
            <v>835001.73</v>
          </cell>
          <cell r="Q394">
            <v>0.03</v>
          </cell>
          <cell r="R394">
            <v>3.3300000000000003E-2</v>
          </cell>
          <cell r="S394">
            <v>30</v>
          </cell>
          <cell r="T394">
            <v>6</v>
          </cell>
          <cell r="U394">
            <v>8</v>
          </cell>
          <cell r="V394">
            <v>2004</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0.21733</v>
          </cell>
          <cell r="L395">
            <v>6024855</v>
          </cell>
          <cell r="M395">
            <v>0</v>
          </cell>
          <cell r="N395">
            <v>27722148</v>
          </cell>
          <cell r="O395">
            <v>23.48</v>
          </cell>
          <cell r="P395">
            <v>923147.54</v>
          </cell>
          <cell r="Q395">
            <v>0.03</v>
          </cell>
          <cell r="R395">
            <v>3.3300000000000003E-2</v>
          </cell>
          <cell r="S395">
            <v>30</v>
          </cell>
          <cell r="T395">
            <v>6</v>
          </cell>
          <cell r="U395">
            <v>8</v>
          </cell>
          <cell r="V395">
            <v>2004</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0.19467000000000001</v>
          </cell>
          <cell r="L396">
            <v>3384177</v>
          </cell>
          <cell r="M396">
            <v>0</v>
          </cell>
          <cell r="N396">
            <v>17384173</v>
          </cell>
          <cell r="O396">
            <v>24.16</v>
          </cell>
          <cell r="P396">
            <v>578892.97</v>
          </cell>
          <cell r="Q396">
            <v>0.03</v>
          </cell>
          <cell r="R396">
            <v>3.3300000000000003E-2</v>
          </cell>
          <cell r="S396">
            <v>30</v>
          </cell>
          <cell r="T396">
            <v>6</v>
          </cell>
          <cell r="U396">
            <v>8</v>
          </cell>
          <cell r="V396">
            <v>2004</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0.17133000000000001</v>
          </cell>
          <cell r="L397">
            <v>2556145</v>
          </cell>
          <cell r="M397">
            <v>0</v>
          </cell>
          <cell r="N397">
            <v>14919424</v>
          </cell>
          <cell r="O397">
            <v>24.86</v>
          </cell>
          <cell r="P397">
            <v>496816.81</v>
          </cell>
          <cell r="Q397">
            <v>0.03</v>
          </cell>
          <cell r="R397">
            <v>3.3300000000000003E-2</v>
          </cell>
          <cell r="S397">
            <v>30</v>
          </cell>
          <cell r="T397">
            <v>6</v>
          </cell>
          <cell r="U397">
            <v>8</v>
          </cell>
          <cell r="V397">
            <v>2004</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0.14832999999999999</v>
          </cell>
          <cell r="L398">
            <v>6312547</v>
          </cell>
          <cell r="M398">
            <v>0</v>
          </cell>
          <cell r="N398">
            <v>42557454</v>
          </cell>
          <cell r="O398">
            <v>25.55</v>
          </cell>
          <cell r="P398">
            <v>1417163.23</v>
          </cell>
          <cell r="Q398">
            <v>0.03</v>
          </cell>
          <cell r="R398">
            <v>3.3300000000000003E-2</v>
          </cell>
          <cell r="S398">
            <v>30</v>
          </cell>
          <cell r="T398">
            <v>6</v>
          </cell>
          <cell r="U398">
            <v>8</v>
          </cell>
          <cell r="V398">
            <v>2004</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0.12467</v>
          </cell>
          <cell r="L399">
            <v>2732549</v>
          </cell>
          <cell r="M399">
            <v>0</v>
          </cell>
          <cell r="N399">
            <v>21918253</v>
          </cell>
          <cell r="O399">
            <v>26.26</v>
          </cell>
          <cell r="P399">
            <v>729877.84</v>
          </cell>
          <cell r="Q399">
            <v>0.03</v>
          </cell>
          <cell r="R399">
            <v>3.3300000000000003E-2</v>
          </cell>
          <cell r="S399">
            <v>30</v>
          </cell>
          <cell r="T399">
            <v>6</v>
          </cell>
          <cell r="U399">
            <v>8</v>
          </cell>
          <cell r="V399">
            <v>2004</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0.10100000000000001</v>
          </cell>
          <cell r="L400">
            <v>466572</v>
          </cell>
          <cell r="M400">
            <v>0</v>
          </cell>
          <cell r="N400">
            <v>4619525</v>
          </cell>
          <cell r="O400">
            <v>26.97</v>
          </cell>
          <cell r="P400">
            <v>153830.20000000001</v>
          </cell>
          <cell r="Q400">
            <v>0.03</v>
          </cell>
          <cell r="R400">
            <v>3.3300000000000003E-2</v>
          </cell>
          <cell r="S400">
            <v>30</v>
          </cell>
          <cell r="T400">
            <v>6</v>
          </cell>
          <cell r="U400">
            <v>8</v>
          </cell>
          <cell r="V400">
            <v>2004</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7.7329999999999996E-2</v>
          </cell>
          <cell r="L401">
            <v>36553</v>
          </cell>
          <cell r="M401">
            <v>0</v>
          </cell>
          <cell r="N401">
            <v>472692</v>
          </cell>
          <cell r="O401">
            <v>27.68</v>
          </cell>
          <cell r="P401">
            <v>15740.63</v>
          </cell>
          <cell r="Q401">
            <v>0.03</v>
          </cell>
          <cell r="R401">
            <v>3.3300000000000003E-2</v>
          </cell>
          <cell r="S401">
            <v>30</v>
          </cell>
          <cell r="T401">
            <v>6</v>
          </cell>
          <cell r="U401">
            <v>8</v>
          </cell>
          <cell r="V401">
            <v>2004</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2.8670000000000001E-2</v>
          </cell>
          <cell r="L402">
            <v>0</v>
          </cell>
          <cell r="M402">
            <v>0</v>
          </cell>
          <cell r="N402">
            <v>0</v>
          </cell>
          <cell r="O402">
            <v>29.14</v>
          </cell>
          <cell r="P402">
            <v>0</v>
          </cell>
          <cell r="Q402">
            <v>0</v>
          </cell>
          <cell r="R402">
            <v>3.3300000000000003E-2</v>
          </cell>
          <cell r="S402">
            <v>30</v>
          </cell>
          <cell r="T402">
            <v>6</v>
          </cell>
          <cell r="U402">
            <v>8</v>
          </cell>
          <cell r="V402">
            <v>2004</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0.86182000000000003</v>
          </cell>
          <cell r="L403">
            <v>18467</v>
          </cell>
          <cell r="M403">
            <v>0</v>
          </cell>
          <cell r="N403">
            <v>21428</v>
          </cell>
          <cell r="O403">
            <v>4.5599999999999996</v>
          </cell>
          <cell r="P403">
            <v>649.27</v>
          </cell>
          <cell r="Q403">
            <v>2.4199999999999999E-2</v>
          </cell>
          <cell r="R403">
            <v>3.0300000000000001E-2</v>
          </cell>
          <cell r="S403">
            <v>33</v>
          </cell>
          <cell r="T403">
            <v>6</v>
          </cell>
          <cell r="U403">
            <v>8</v>
          </cell>
          <cell r="V403">
            <v>2004</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0.53878999999999999</v>
          </cell>
          <cell r="L404">
            <v>47837</v>
          </cell>
          <cell r="M404">
            <v>0</v>
          </cell>
          <cell r="N404">
            <v>88785</v>
          </cell>
          <cell r="O404">
            <v>15.22</v>
          </cell>
          <cell r="P404">
            <v>2690.19</v>
          </cell>
          <cell r="Q404">
            <v>2.4199999999999999E-2</v>
          </cell>
          <cell r="R404">
            <v>3.0300000000000001E-2</v>
          </cell>
          <cell r="S404">
            <v>33</v>
          </cell>
          <cell r="T404">
            <v>6</v>
          </cell>
          <cell r="U404">
            <v>8</v>
          </cell>
          <cell r="V404">
            <v>2004</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0.53</v>
          </cell>
          <cell r="L405">
            <v>290432</v>
          </cell>
          <cell r="M405">
            <v>0</v>
          </cell>
          <cell r="N405">
            <v>547985</v>
          </cell>
          <cell r="O405">
            <v>15.51</v>
          </cell>
          <cell r="P405">
            <v>16603.95</v>
          </cell>
          <cell r="Q405">
            <v>2.4199999999999999E-2</v>
          </cell>
          <cell r="R405">
            <v>3.0300000000000001E-2</v>
          </cell>
          <cell r="S405">
            <v>33</v>
          </cell>
          <cell r="T405">
            <v>6</v>
          </cell>
          <cell r="U405">
            <v>8</v>
          </cell>
          <cell r="V405">
            <v>2004</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0.52090999999999998</v>
          </cell>
          <cell r="L406">
            <v>447392</v>
          </cell>
          <cell r="M406">
            <v>0</v>
          </cell>
          <cell r="N406">
            <v>858865</v>
          </cell>
          <cell r="O406">
            <v>15.81</v>
          </cell>
          <cell r="P406">
            <v>26023.62</v>
          </cell>
          <cell r="Q406">
            <v>2.4199999999999999E-2</v>
          </cell>
          <cell r="R406">
            <v>3.0300000000000001E-2</v>
          </cell>
          <cell r="S406">
            <v>33</v>
          </cell>
          <cell r="T406">
            <v>6</v>
          </cell>
          <cell r="U406">
            <v>8</v>
          </cell>
          <cell r="V406">
            <v>2004</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0.51151999999999997</v>
          </cell>
          <cell r="L407">
            <v>738833</v>
          </cell>
          <cell r="M407">
            <v>0</v>
          </cell>
          <cell r="N407">
            <v>1444388</v>
          </cell>
          <cell r="O407">
            <v>16.12</v>
          </cell>
          <cell r="P407">
            <v>43764.95</v>
          </cell>
          <cell r="Q407">
            <v>2.4199999999999999E-2</v>
          </cell>
          <cell r="R407">
            <v>3.0300000000000001E-2</v>
          </cell>
          <cell r="S407">
            <v>33</v>
          </cell>
          <cell r="T407">
            <v>6</v>
          </cell>
          <cell r="U407">
            <v>8</v>
          </cell>
          <cell r="V407">
            <v>2004</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0.50182000000000004</v>
          </cell>
          <cell r="L408">
            <v>1434364</v>
          </cell>
          <cell r="M408">
            <v>0</v>
          </cell>
          <cell r="N408">
            <v>2858324</v>
          </cell>
          <cell r="O408">
            <v>16.440000000000001</v>
          </cell>
          <cell r="P408">
            <v>86607.22</v>
          </cell>
          <cell r="Q408">
            <v>2.4199999999999999E-2</v>
          </cell>
          <cell r="R408">
            <v>3.0300000000000001E-2</v>
          </cell>
          <cell r="S408">
            <v>33</v>
          </cell>
          <cell r="T408">
            <v>6</v>
          </cell>
          <cell r="U408">
            <v>8</v>
          </cell>
          <cell r="V408">
            <v>2004</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0.49181999999999998</v>
          </cell>
          <cell r="L409">
            <v>981415</v>
          </cell>
          <cell r="M409">
            <v>0</v>
          </cell>
          <cell r="N409">
            <v>1995476</v>
          </cell>
          <cell r="O409">
            <v>16.77</v>
          </cell>
          <cell r="P409">
            <v>60462.94</v>
          </cell>
          <cell r="Q409">
            <v>2.4199999999999999E-2</v>
          </cell>
          <cell r="R409">
            <v>3.0300000000000001E-2</v>
          </cell>
          <cell r="S409">
            <v>33</v>
          </cell>
          <cell r="T409">
            <v>6</v>
          </cell>
          <cell r="U409">
            <v>8</v>
          </cell>
          <cell r="V409">
            <v>2004</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0.48121000000000003</v>
          </cell>
          <cell r="L410">
            <v>708407</v>
          </cell>
          <cell r="M410">
            <v>0</v>
          </cell>
          <cell r="N410">
            <v>1472136</v>
          </cell>
          <cell r="O410">
            <v>17.12</v>
          </cell>
          <cell r="P410">
            <v>44605.73</v>
          </cell>
          <cell r="Q410">
            <v>2.4199999999999999E-2</v>
          </cell>
          <cell r="R410">
            <v>3.0300000000000001E-2</v>
          </cell>
          <cell r="S410">
            <v>33</v>
          </cell>
          <cell r="T410">
            <v>6</v>
          </cell>
          <cell r="U410">
            <v>8</v>
          </cell>
          <cell r="V410">
            <v>2004</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0.47</v>
          </cell>
          <cell r="L411">
            <v>653982</v>
          </cell>
          <cell r="M411">
            <v>0</v>
          </cell>
          <cell r="N411">
            <v>1391452</v>
          </cell>
          <cell r="O411">
            <v>17.489999999999998</v>
          </cell>
          <cell r="P411">
            <v>42160.99</v>
          </cell>
          <cell r="Q411">
            <v>2.4199999999999999E-2</v>
          </cell>
          <cell r="R411">
            <v>3.0300000000000001E-2</v>
          </cell>
          <cell r="S411">
            <v>33</v>
          </cell>
          <cell r="T411">
            <v>6</v>
          </cell>
          <cell r="U411">
            <v>8</v>
          </cell>
          <cell r="V411">
            <v>2004</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0.45817999999999998</v>
          </cell>
          <cell r="L412">
            <v>653413</v>
          </cell>
          <cell r="M412">
            <v>0</v>
          </cell>
          <cell r="N412">
            <v>1426105</v>
          </cell>
          <cell r="O412">
            <v>17.88</v>
          </cell>
          <cell r="P412">
            <v>43210.98</v>
          </cell>
          <cell r="Q412">
            <v>2.4199999999999999E-2</v>
          </cell>
          <cell r="R412">
            <v>3.0300000000000001E-2</v>
          </cell>
          <cell r="S412">
            <v>33</v>
          </cell>
          <cell r="T412">
            <v>6</v>
          </cell>
          <cell r="U412">
            <v>8</v>
          </cell>
          <cell r="V412">
            <v>2004</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0.44545000000000001</v>
          </cell>
          <cell r="L413">
            <v>832515</v>
          </cell>
          <cell r="M413">
            <v>0</v>
          </cell>
          <cell r="N413">
            <v>1868931</v>
          </cell>
          <cell r="O413">
            <v>18.3</v>
          </cell>
          <cell r="P413">
            <v>56628.6</v>
          </cell>
          <cell r="Q413">
            <v>2.4199999999999999E-2</v>
          </cell>
          <cell r="R413">
            <v>3.0300000000000001E-2</v>
          </cell>
          <cell r="S413">
            <v>33</v>
          </cell>
          <cell r="T413">
            <v>6</v>
          </cell>
          <cell r="U413">
            <v>8</v>
          </cell>
          <cell r="V413">
            <v>2004</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0.43212</v>
          </cell>
          <cell r="L414">
            <v>822049</v>
          </cell>
          <cell r="M414">
            <v>0</v>
          </cell>
          <cell r="N414">
            <v>1902363</v>
          </cell>
          <cell r="O414">
            <v>18.739999999999998</v>
          </cell>
          <cell r="P414">
            <v>57641.61</v>
          </cell>
          <cell r="Q414">
            <v>2.4199999999999999E-2</v>
          </cell>
          <cell r="R414">
            <v>3.0300000000000001E-2</v>
          </cell>
          <cell r="S414">
            <v>33</v>
          </cell>
          <cell r="T414">
            <v>6</v>
          </cell>
          <cell r="U414">
            <v>8</v>
          </cell>
          <cell r="V414">
            <v>2004</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0.41818</v>
          </cell>
          <cell r="L415">
            <v>878107</v>
          </cell>
          <cell r="M415">
            <v>0</v>
          </cell>
          <cell r="N415">
            <v>2099830</v>
          </cell>
          <cell r="O415">
            <v>19.2</v>
          </cell>
          <cell r="P415">
            <v>63624.84</v>
          </cell>
          <cell r="Q415">
            <v>2.4199999999999999E-2</v>
          </cell>
          <cell r="R415">
            <v>3.0300000000000001E-2</v>
          </cell>
          <cell r="S415">
            <v>33</v>
          </cell>
          <cell r="T415">
            <v>6</v>
          </cell>
          <cell r="U415">
            <v>8</v>
          </cell>
          <cell r="V415">
            <v>2004</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0.40303</v>
          </cell>
          <cell r="L416">
            <v>646426</v>
          </cell>
          <cell r="M416">
            <v>0</v>
          </cell>
          <cell r="N416">
            <v>1603914</v>
          </cell>
          <cell r="O416">
            <v>19.7</v>
          </cell>
          <cell r="P416">
            <v>48598.6</v>
          </cell>
          <cell r="Q416">
            <v>2.4199999999999999E-2</v>
          </cell>
          <cell r="R416">
            <v>3.0300000000000001E-2</v>
          </cell>
          <cell r="S416">
            <v>33</v>
          </cell>
          <cell r="T416">
            <v>6</v>
          </cell>
          <cell r="U416">
            <v>8</v>
          </cell>
          <cell r="V416">
            <v>2004</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0.38696999999999998</v>
          </cell>
          <cell r="L417">
            <v>484566</v>
          </cell>
          <cell r="M417">
            <v>0</v>
          </cell>
          <cell r="N417">
            <v>1252206</v>
          </cell>
          <cell r="O417">
            <v>20.23</v>
          </cell>
          <cell r="P417">
            <v>37941.839999999997</v>
          </cell>
          <cell r="Q417">
            <v>2.4199999999999999E-2</v>
          </cell>
          <cell r="R417">
            <v>3.0300000000000001E-2</v>
          </cell>
          <cell r="S417">
            <v>33</v>
          </cell>
          <cell r="T417">
            <v>6</v>
          </cell>
          <cell r="U417">
            <v>8</v>
          </cell>
          <cell r="V417">
            <v>2004</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0.36969999999999997</v>
          </cell>
          <cell r="L418">
            <v>791186</v>
          </cell>
          <cell r="M418">
            <v>0</v>
          </cell>
          <cell r="N418">
            <v>2140077</v>
          </cell>
          <cell r="O418">
            <v>20.8</v>
          </cell>
          <cell r="P418">
            <v>64844.32</v>
          </cell>
          <cell r="Q418">
            <v>2.4199999999999999E-2</v>
          </cell>
          <cell r="R418">
            <v>3.0300000000000001E-2</v>
          </cell>
          <cell r="S418">
            <v>33</v>
          </cell>
          <cell r="T418">
            <v>6</v>
          </cell>
          <cell r="U418">
            <v>8</v>
          </cell>
          <cell r="V418">
            <v>2004</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0.35152</v>
          </cell>
          <cell r="L419">
            <v>428978</v>
          </cell>
          <cell r="M419">
            <v>0</v>
          </cell>
          <cell r="N419">
            <v>1220351</v>
          </cell>
          <cell r="O419">
            <v>21.4</v>
          </cell>
          <cell r="P419">
            <v>36976.629999999997</v>
          </cell>
          <cell r="Q419">
            <v>2.4199999999999999E-2</v>
          </cell>
          <cell r="R419">
            <v>3.0300000000000001E-2</v>
          </cell>
          <cell r="S419">
            <v>33</v>
          </cell>
          <cell r="T419">
            <v>6</v>
          </cell>
          <cell r="U419">
            <v>8</v>
          </cell>
          <cell r="V419">
            <v>2004</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0.33212000000000003</v>
          </cell>
          <cell r="L420">
            <v>349547</v>
          </cell>
          <cell r="M420">
            <v>0</v>
          </cell>
          <cell r="N420">
            <v>1052471</v>
          </cell>
          <cell r="O420">
            <v>22.04</v>
          </cell>
          <cell r="P420">
            <v>31889.87</v>
          </cell>
          <cell r="Q420">
            <v>2.4199999999999999E-2</v>
          </cell>
          <cell r="R420">
            <v>3.0300000000000001E-2</v>
          </cell>
          <cell r="S420">
            <v>33</v>
          </cell>
          <cell r="T420">
            <v>6</v>
          </cell>
          <cell r="U420">
            <v>8</v>
          </cell>
          <cell r="V420">
            <v>2004</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0.31181999999999999</v>
          </cell>
          <cell r="L421">
            <v>700812</v>
          </cell>
          <cell r="M421">
            <v>0</v>
          </cell>
          <cell r="N421">
            <v>2247490</v>
          </cell>
          <cell r="O421">
            <v>22.71</v>
          </cell>
          <cell r="P421">
            <v>68098.94</v>
          </cell>
          <cell r="Q421">
            <v>2.4199999999999999E-2</v>
          </cell>
          <cell r="R421">
            <v>3.0300000000000001E-2</v>
          </cell>
          <cell r="S421">
            <v>33</v>
          </cell>
          <cell r="T421">
            <v>6</v>
          </cell>
          <cell r="U421">
            <v>8</v>
          </cell>
          <cell r="V421">
            <v>2004</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0.29060999999999998</v>
          </cell>
          <cell r="L422">
            <v>398326</v>
          </cell>
          <cell r="M422">
            <v>0</v>
          </cell>
          <cell r="N422">
            <v>1370656</v>
          </cell>
          <cell r="O422">
            <v>23.41</v>
          </cell>
          <cell r="P422">
            <v>41530.879999999997</v>
          </cell>
          <cell r="Q422">
            <v>2.4199999999999999E-2</v>
          </cell>
          <cell r="R422">
            <v>3.0300000000000001E-2</v>
          </cell>
          <cell r="S422">
            <v>33</v>
          </cell>
          <cell r="T422">
            <v>6</v>
          </cell>
          <cell r="U422">
            <v>8</v>
          </cell>
          <cell r="V422">
            <v>2004</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0.26848</v>
          </cell>
          <cell r="L423">
            <v>782502</v>
          </cell>
          <cell r="M423">
            <v>0</v>
          </cell>
          <cell r="N423">
            <v>2914562</v>
          </cell>
          <cell r="O423">
            <v>24.14</v>
          </cell>
          <cell r="P423">
            <v>88311.22</v>
          </cell>
          <cell r="Q423">
            <v>2.4199999999999999E-2</v>
          </cell>
          <cell r="R423">
            <v>3.0300000000000001E-2</v>
          </cell>
          <cell r="S423">
            <v>33</v>
          </cell>
          <cell r="T423">
            <v>6</v>
          </cell>
          <cell r="U423">
            <v>8</v>
          </cell>
          <cell r="V423">
            <v>2004</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0.24576000000000001</v>
          </cell>
          <cell r="L424">
            <v>784894</v>
          </cell>
          <cell r="M424">
            <v>0</v>
          </cell>
          <cell r="N424">
            <v>3193742</v>
          </cell>
          <cell r="O424">
            <v>24.89</v>
          </cell>
          <cell r="P424">
            <v>96770.4</v>
          </cell>
          <cell r="Q424">
            <v>2.4199999999999999E-2</v>
          </cell>
          <cell r="R424">
            <v>3.0300000000000001E-2</v>
          </cell>
          <cell r="S424">
            <v>33</v>
          </cell>
          <cell r="T424">
            <v>6</v>
          </cell>
          <cell r="U424">
            <v>8</v>
          </cell>
          <cell r="V424">
            <v>2004</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0.22181999999999999</v>
          </cell>
          <cell r="L425">
            <v>441106</v>
          </cell>
          <cell r="M425">
            <v>0</v>
          </cell>
          <cell r="N425">
            <v>1988574</v>
          </cell>
          <cell r="O425">
            <v>25.68</v>
          </cell>
          <cell r="P425">
            <v>60253.8</v>
          </cell>
          <cell r="Q425">
            <v>2.4199999999999999E-2</v>
          </cell>
          <cell r="R425">
            <v>3.0300000000000001E-2</v>
          </cell>
          <cell r="S425">
            <v>33</v>
          </cell>
          <cell r="T425">
            <v>6</v>
          </cell>
          <cell r="U425">
            <v>8</v>
          </cell>
          <cell r="V425">
            <v>2004</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0.19727</v>
          </cell>
          <cell r="L426">
            <v>334682</v>
          </cell>
          <cell r="M426">
            <v>0</v>
          </cell>
          <cell r="N426">
            <v>1696570</v>
          </cell>
          <cell r="O426">
            <v>26.49</v>
          </cell>
          <cell r="P426">
            <v>51406.080000000002</v>
          </cell>
          <cell r="Q426">
            <v>2.4199999999999999E-2</v>
          </cell>
          <cell r="R426">
            <v>3.0300000000000001E-2</v>
          </cell>
          <cell r="S426">
            <v>33</v>
          </cell>
          <cell r="T426">
            <v>6</v>
          </cell>
          <cell r="U426">
            <v>8</v>
          </cell>
          <cell r="V426">
            <v>2004</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0.17212</v>
          </cell>
          <cell r="L427">
            <v>829404</v>
          </cell>
          <cell r="M427">
            <v>0</v>
          </cell>
          <cell r="N427">
            <v>4818753</v>
          </cell>
          <cell r="O427">
            <v>27.32</v>
          </cell>
          <cell r="P427">
            <v>146008.23000000001</v>
          </cell>
          <cell r="Q427">
            <v>2.4199999999999999E-2</v>
          </cell>
          <cell r="R427">
            <v>3.0300000000000001E-2</v>
          </cell>
          <cell r="S427">
            <v>33</v>
          </cell>
          <cell r="T427">
            <v>6</v>
          </cell>
          <cell r="U427">
            <v>8</v>
          </cell>
          <cell r="V427">
            <v>2004</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0.14576</v>
          </cell>
          <cell r="L428">
            <v>360560</v>
          </cell>
          <cell r="M428">
            <v>0</v>
          </cell>
          <cell r="N428">
            <v>2473655</v>
          </cell>
          <cell r="O428">
            <v>28.19</v>
          </cell>
          <cell r="P428">
            <v>74951.75</v>
          </cell>
          <cell r="Q428">
            <v>2.4199999999999999E-2</v>
          </cell>
          <cell r="R428">
            <v>3.0300000000000001E-2</v>
          </cell>
          <cell r="S428">
            <v>33</v>
          </cell>
          <cell r="T428">
            <v>6</v>
          </cell>
          <cell r="U428">
            <v>8</v>
          </cell>
          <cell r="V428">
            <v>2004</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0.11879000000000001</v>
          </cell>
          <cell r="L429">
            <v>61785</v>
          </cell>
          <cell r="M429">
            <v>0</v>
          </cell>
          <cell r="N429">
            <v>520123</v>
          </cell>
          <cell r="O429">
            <v>29.08</v>
          </cell>
          <cell r="P429">
            <v>15759.72</v>
          </cell>
          <cell r="Q429">
            <v>2.4199999999999999E-2</v>
          </cell>
          <cell r="R429">
            <v>3.0300000000000001E-2</v>
          </cell>
          <cell r="S429">
            <v>33</v>
          </cell>
          <cell r="T429">
            <v>6</v>
          </cell>
          <cell r="U429">
            <v>8</v>
          </cell>
          <cell r="V429">
            <v>2004</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9.1209999999999999E-2</v>
          </cell>
          <cell r="L430">
            <v>4847</v>
          </cell>
          <cell r="M430">
            <v>0</v>
          </cell>
          <cell r="N430">
            <v>53142</v>
          </cell>
          <cell r="O430">
            <v>29.99</v>
          </cell>
          <cell r="P430">
            <v>1610.2</v>
          </cell>
          <cell r="Q430">
            <v>2.4199999999999999E-2</v>
          </cell>
          <cell r="R430">
            <v>3.0300000000000001E-2</v>
          </cell>
          <cell r="S430">
            <v>33</v>
          </cell>
          <cell r="T430">
            <v>6</v>
          </cell>
          <cell r="U430">
            <v>8</v>
          </cell>
          <cell r="V430">
            <v>2004</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3.424E-2</v>
          </cell>
          <cell r="L431">
            <v>0</v>
          </cell>
          <cell r="M431">
            <v>0</v>
          </cell>
          <cell r="N431">
            <v>0</v>
          </cell>
          <cell r="O431">
            <v>31.87</v>
          </cell>
          <cell r="P431">
            <v>0</v>
          </cell>
          <cell r="Q431">
            <v>0</v>
          </cell>
          <cell r="R431">
            <v>3.0300000000000001E-2</v>
          </cell>
          <cell r="S431">
            <v>33</v>
          </cell>
          <cell r="T431">
            <v>6</v>
          </cell>
          <cell r="U431">
            <v>8</v>
          </cell>
          <cell r="V431">
            <v>2004</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0.80232999999999999</v>
          </cell>
          <cell r="L432">
            <v>91478</v>
          </cell>
          <cell r="M432">
            <v>0</v>
          </cell>
          <cell r="N432">
            <v>114015</v>
          </cell>
          <cell r="O432">
            <v>8.5</v>
          </cell>
          <cell r="P432">
            <v>2656.55</v>
          </cell>
          <cell r="Q432">
            <v>1.8599999999999998E-2</v>
          </cell>
          <cell r="R432">
            <v>2.3300000000000001E-2</v>
          </cell>
          <cell r="S432">
            <v>43</v>
          </cell>
          <cell r="T432">
            <v>6</v>
          </cell>
          <cell r="U432">
            <v>8</v>
          </cell>
          <cell r="V432">
            <v>2004</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0.51859999999999995</v>
          </cell>
          <cell r="L433">
            <v>180745</v>
          </cell>
          <cell r="M433">
            <v>0</v>
          </cell>
          <cell r="N433">
            <v>348524</v>
          </cell>
          <cell r="O433">
            <v>20.7</v>
          </cell>
          <cell r="P433">
            <v>8120.61</v>
          </cell>
          <cell r="Q433">
            <v>1.8599999999999998E-2</v>
          </cell>
          <cell r="R433">
            <v>2.3300000000000001E-2</v>
          </cell>
          <cell r="S433">
            <v>43</v>
          </cell>
          <cell r="T433">
            <v>6</v>
          </cell>
          <cell r="U433">
            <v>8</v>
          </cell>
          <cell r="V433">
            <v>2004</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0.50929999999999997</v>
          </cell>
          <cell r="L434">
            <v>1092266</v>
          </cell>
          <cell r="M434">
            <v>0</v>
          </cell>
          <cell r="N434">
            <v>2144642</v>
          </cell>
          <cell r="O434">
            <v>21.1</v>
          </cell>
          <cell r="P434">
            <v>49970.16</v>
          </cell>
          <cell r="Q434">
            <v>1.8599999999999998E-2</v>
          </cell>
          <cell r="R434">
            <v>2.3300000000000001E-2</v>
          </cell>
          <cell r="S434">
            <v>43</v>
          </cell>
          <cell r="T434">
            <v>6</v>
          </cell>
          <cell r="U434">
            <v>8</v>
          </cell>
          <cell r="V434">
            <v>2004</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0.49952999999999997</v>
          </cell>
          <cell r="L435">
            <v>1673973</v>
          </cell>
          <cell r="M435">
            <v>0</v>
          </cell>
          <cell r="N435">
            <v>3351095</v>
          </cell>
          <cell r="O435">
            <v>21.52</v>
          </cell>
          <cell r="P435">
            <v>78080.52</v>
          </cell>
          <cell r="Q435">
            <v>1.8599999999999998E-2</v>
          </cell>
          <cell r="R435">
            <v>2.3300000000000001E-2</v>
          </cell>
          <cell r="S435">
            <v>43</v>
          </cell>
          <cell r="T435">
            <v>6</v>
          </cell>
          <cell r="U435">
            <v>8</v>
          </cell>
          <cell r="V435">
            <v>2004</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0.48907</v>
          </cell>
          <cell r="L436">
            <v>2750694</v>
          </cell>
          <cell r="M436">
            <v>0</v>
          </cell>
          <cell r="N436">
            <v>5624335</v>
          </cell>
          <cell r="O436">
            <v>21.97</v>
          </cell>
          <cell r="P436">
            <v>131047.01</v>
          </cell>
          <cell r="Q436">
            <v>1.8599999999999998E-2</v>
          </cell>
          <cell r="R436">
            <v>2.3300000000000001E-2</v>
          </cell>
          <cell r="S436">
            <v>43</v>
          </cell>
          <cell r="T436">
            <v>6</v>
          </cell>
          <cell r="U436">
            <v>8</v>
          </cell>
          <cell r="V436">
            <v>2004</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0.47791</v>
          </cell>
          <cell r="L437">
            <v>5310544</v>
          </cell>
          <cell r="M437">
            <v>0</v>
          </cell>
          <cell r="N437">
            <v>11112017</v>
          </cell>
          <cell r="O437">
            <v>22.45</v>
          </cell>
          <cell r="P437">
            <v>258909.99</v>
          </cell>
          <cell r="Q437">
            <v>1.8599999999999998E-2</v>
          </cell>
          <cell r="R437">
            <v>2.3300000000000001E-2</v>
          </cell>
          <cell r="S437">
            <v>43</v>
          </cell>
          <cell r="T437">
            <v>6</v>
          </cell>
          <cell r="U437">
            <v>8</v>
          </cell>
          <cell r="V437">
            <v>2004</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0.46605000000000002</v>
          </cell>
          <cell r="L438">
            <v>3611515</v>
          </cell>
          <cell r="M438">
            <v>0</v>
          </cell>
          <cell r="N438">
            <v>7749200</v>
          </cell>
          <cell r="O438">
            <v>22.96</v>
          </cell>
          <cell r="P438">
            <v>180556.36</v>
          </cell>
          <cell r="Q438">
            <v>1.8599999999999998E-2</v>
          </cell>
          <cell r="R438">
            <v>2.3300000000000001E-2</v>
          </cell>
          <cell r="S438">
            <v>43</v>
          </cell>
          <cell r="T438">
            <v>6</v>
          </cell>
          <cell r="U438">
            <v>8</v>
          </cell>
          <cell r="V438">
            <v>2004</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0.45349</v>
          </cell>
          <cell r="L439">
            <v>2593434</v>
          </cell>
          <cell r="M439">
            <v>0</v>
          </cell>
          <cell r="N439">
            <v>5718835</v>
          </cell>
          <cell r="O439">
            <v>23.5</v>
          </cell>
          <cell r="P439">
            <v>133248.85999999999</v>
          </cell>
          <cell r="Q439">
            <v>1.8599999999999998E-2</v>
          </cell>
          <cell r="R439">
            <v>2.3300000000000001E-2</v>
          </cell>
          <cell r="S439">
            <v>43</v>
          </cell>
          <cell r="T439">
            <v>6</v>
          </cell>
          <cell r="U439">
            <v>8</v>
          </cell>
          <cell r="V439">
            <v>2004</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0.44</v>
          </cell>
          <cell r="L440">
            <v>2379843</v>
          </cell>
          <cell r="M440">
            <v>0</v>
          </cell>
          <cell r="N440">
            <v>5408734</v>
          </cell>
          <cell r="O440">
            <v>24.08</v>
          </cell>
          <cell r="P440">
            <v>126023.5</v>
          </cell>
          <cell r="Q440">
            <v>1.8599999999999998E-2</v>
          </cell>
          <cell r="R440">
            <v>2.3300000000000001E-2</v>
          </cell>
          <cell r="S440">
            <v>43</v>
          </cell>
          <cell r="T440">
            <v>6</v>
          </cell>
          <cell r="U440">
            <v>8</v>
          </cell>
          <cell r="V440">
            <v>2004</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0.42581000000000002</v>
          </cell>
          <cell r="L441">
            <v>2362609</v>
          </cell>
          <cell r="M441">
            <v>0</v>
          </cell>
          <cell r="N441">
            <v>5548505</v>
          </cell>
          <cell r="O441">
            <v>24.69</v>
          </cell>
          <cell r="P441">
            <v>129280.17</v>
          </cell>
          <cell r="Q441">
            <v>1.8599999999999998E-2</v>
          </cell>
          <cell r="R441">
            <v>2.3300000000000001E-2</v>
          </cell>
          <cell r="S441">
            <v>43</v>
          </cell>
          <cell r="T441">
            <v>6</v>
          </cell>
          <cell r="U441">
            <v>8</v>
          </cell>
          <cell r="V441">
            <v>2004</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0.41070000000000001</v>
          </cell>
          <cell r="L442">
            <v>2989333</v>
          </cell>
          <cell r="M442">
            <v>0</v>
          </cell>
          <cell r="N442">
            <v>7278630</v>
          </cell>
          <cell r="O442">
            <v>25.34</v>
          </cell>
          <cell r="P442">
            <v>169592.08</v>
          </cell>
          <cell r="Q442">
            <v>1.8599999999999998E-2</v>
          </cell>
          <cell r="R442">
            <v>2.3300000000000001E-2</v>
          </cell>
          <cell r="S442">
            <v>43</v>
          </cell>
          <cell r="T442">
            <v>6</v>
          </cell>
          <cell r="U442">
            <v>8</v>
          </cell>
          <cell r="V442">
            <v>2004</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0.39488000000000001</v>
          </cell>
          <cell r="L443">
            <v>2930940</v>
          </cell>
          <cell r="M443">
            <v>0</v>
          </cell>
          <cell r="N443">
            <v>7422356</v>
          </cell>
          <cell r="O443">
            <v>26.02</v>
          </cell>
          <cell r="P443">
            <v>172940.9</v>
          </cell>
          <cell r="Q443">
            <v>1.8599999999999998E-2</v>
          </cell>
          <cell r="R443">
            <v>2.3300000000000001E-2</v>
          </cell>
          <cell r="S443">
            <v>43</v>
          </cell>
          <cell r="T443">
            <v>6</v>
          </cell>
          <cell r="U443">
            <v>8</v>
          </cell>
          <cell r="V443">
            <v>2004</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0.37836999999999998</v>
          </cell>
          <cell r="L444">
            <v>3107142</v>
          </cell>
          <cell r="M444">
            <v>0</v>
          </cell>
          <cell r="N444">
            <v>8211916</v>
          </cell>
          <cell r="O444">
            <v>26.73</v>
          </cell>
          <cell r="P444">
            <v>191337.63</v>
          </cell>
          <cell r="Q444">
            <v>1.8599999999999998E-2</v>
          </cell>
          <cell r="R444">
            <v>2.3300000000000001E-2</v>
          </cell>
          <cell r="S444">
            <v>43</v>
          </cell>
          <cell r="T444">
            <v>6</v>
          </cell>
          <cell r="U444">
            <v>8</v>
          </cell>
          <cell r="V444">
            <v>2004</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0.36092999999999997</v>
          </cell>
          <cell r="L445">
            <v>2270501</v>
          </cell>
          <cell r="M445">
            <v>0</v>
          </cell>
          <cell r="N445">
            <v>6290698</v>
          </cell>
          <cell r="O445">
            <v>27.48</v>
          </cell>
          <cell r="P445">
            <v>146573.25</v>
          </cell>
          <cell r="Q445">
            <v>1.8599999999999998E-2</v>
          </cell>
          <cell r="R445">
            <v>2.3300000000000001E-2</v>
          </cell>
          <cell r="S445">
            <v>43</v>
          </cell>
          <cell r="T445">
            <v>6</v>
          </cell>
          <cell r="U445">
            <v>8</v>
          </cell>
          <cell r="V445">
            <v>2004</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0.34301999999999999</v>
          </cell>
          <cell r="L446">
            <v>1688837</v>
          </cell>
          <cell r="M446">
            <v>0</v>
          </cell>
          <cell r="N446">
            <v>4923437</v>
          </cell>
          <cell r="O446">
            <v>28.25</v>
          </cell>
          <cell r="P446">
            <v>114716.09</v>
          </cell>
          <cell r="Q446">
            <v>1.8599999999999998E-2</v>
          </cell>
          <cell r="R446">
            <v>2.3300000000000001E-2</v>
          </cell>
          <cell r="S446">
            <v>43</v>
          </cell>
          <cell r="T446">
            <v>6</v>
          </cell>
          <cell r="U446">
            <v>8</v>
          </cell>
          <cell r="V446">
            <v>2004</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0.32441999999999999</v>
          </cell>
          <cell r="L447">
            <v>2737726</v>
          </cell>
          <cell r="M447">
            <v>0</v>
          </cell>
          <cell r="N447">
            <v>8438832</v>
          </cell>
          <cell r="O447">
            <v>29.05</v>
          </cell>
          <cell r="P447">
            <v>196624.78</v>
          </cell>
          <cell r="Q447">
            <v>1.8599999999999998E-2</v>
          </cell>
          <cell r="R447">
            <v>2.3300000000000001E-2</v>
          </cell>
          <cell r="S447">
            <v>43</v>
          </cell>
          <cell r="T447">
            <v>6</v>
          </cell>
          <cell r="U447">
            <v>8</v>
          </cell>
          <cell r="V447">
            <v>2004</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0.30558000000000002</v>
          </cell>
          <cell r="L448">
            <v>1475337</v>
          </cell>
          <cell r="M448">
            <v>0</v>
          </cell>
          <cell r="N448">
            <v>4827990</v>
          </cell>
          <cell r="O448">
            <v>29.86</v>
          </cell>
          <cell r="P448">
            <v>112492.18</v>
          </cell>
          <cell r="Q448">
            <v>1.8599999999999998E-2</v>
          </cell>
          <cell r="R448">
            <v>2.3300000000000001E-2</v>
          </cell>
          <cell r="S448">
            <v>43</v>
          </cell>
          <cell r="T448">
            <v>6</v>
          </cell>
          <cell r="U448">
            <v>8</v>
          </cell>
          <cell r="V448">
            <v>2004</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0.28605000000000003</v>
          </cell>
          <cell r="L449">
            <v>1193852</v>
          </cell>
          <cell r="M449">
            <v>0</v>
          </cell>
          <cell r="N449">
            <v>4173577</v>
          </cell>
          <cell r="O449">
            <v>30.7</v>
          </cell>
          <cell r="P449">
            <v>97244.35</v>
          </cell>
          <cell r="Q449">
            <v>1.8599999999999998E-2</v>
          </cell>
          <cell r="R449">
            <v>2.3300000000000001E-2</v>
          </cell>
          <cell r="S449">
            <v>43</v>
          </cell>
          <cell r="T449">
            <v>6</v>
          </cell>
          <cell r="U449">
            <v>8</v>
          </cell>
          <cell r="V449">
            <v>2004</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0.26651000000000002</v>
          </cell>
          <cell r="L450">
            <v>2381671</v>
          </cell>
          <cell r="M450">
            <v>0</v>
          </cell>
          <cell r="N450">
            <v>8936515</v>
          </cell>
          <cell r="O450">
            <v>31.54</v>
          </cell>
          <cell r="P450">
            <v>208220.79999999999</v>
          </cell>
          <cell r="Q450">
            <v>1.8599999999999998E-2</v>
          </cell>
          <cell r="R450">
            <v>2.3300000000000001E-2</v>
          </cell>
          <cell r="S450">
            <v>43</v>
          </cell>
          <cell r="T450">
            <v>6</v>
          </cell>
          <cell r="U450">
            <v>8</v>
          </cell>
          <cell r="V450">
            <v>2004</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0.24628</v>
          </cell>
          <cell r="L451">
            <v>1345170</v>
          </cell>
          <cell r="M451">
            <v>0</v>
          </cell>
          <cell r="N451">
            <v>5461956</v>
          </cell>
          <cell r="O451">
            <v>32.409999999999997</v>
          </cell>
          <cell r="P451">
            <v>127263.57</v>
          </cell>
          <cell r="Q451">
            <v>1.8599999999999998E-2</v>
          </cell>
          <cell r="R451">
            <v>2.3300000000000001E-2</v>
          </cell>
          <cell r="S451">
            <v>43</v>
          </cell>
          <cell r="T451">
            <v>6</v>
          </cell>
          <cell r="U451">
            <v>8</v>
          </cell>
          <cell r="V451">
            <v>2004</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0.22605</v>
          </cell>
          <cell r="L452">
            <v>2629923</v>
          </cell>
          <cell r="M452">
            <v>0</v>
          </cell>
          <cell r="N452">
            <v>11634255</v>
          </cell>
          <cell r="O452">
            <v>33.28</v>
          </cell>
          <cell r="P452">
            <v>271078.15000000002</v>
          </cell>
          <cell r="Q452">
            <v>1.8599999999999998E-2</v>
          </cell>
          <cell r="R452">
            <v>2.3300000000000001E-2</v>
          </cell>
          <cell r="S452">
            <v>43</v>
          </cell>
          <cell r="T452">
            <v>6</v>
          </cell>
          <cell r="U452">
            <v>8</v>
          </cell>
          <cell r="V452">
            <v>2004</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0.20512</v>
          </cell>
          <cell r="L453">
            <v>2617360</v>
          </cell>
          <cell r="M453">
            <v>0</v>
          </cell>
          <cell r="N453">
            <v>12760139</v>
          </cell>
          <cell r="O453">
            <v>34.18</v>
          </cell>
          <cell r="P453">
            <v>297311.24</v>
          </cell>
          <cell r="Q453">
            <v>1.8599999999999998E-2</v>
          </cell>
          <cell r="R453">
            <v>2.3300000000000001E-2</v>
          </cell>
          <cell r="S453">
            <v>43</v>
          </cell>
          <cell r="T453">
            <v>6</v>
          </cell>
          <cell r="U453">
            <v>8</v>
          </cell>
          <cell r="V453">
            <v>2004</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0.18395</v>
          </cell>
          <cell r="L454">
            <v>1461573</v>
          </cell>
          <cell r="M454">
            <v>0</v>
          </cell>
          <cell r="N454">
            <v>7945492</v>
          </cell>
          <cell r="O454">
            <v>35.090000000000003</v>
          </cell>
          <cell r="P454">
            <v>185129.96</v>
          </cell>
          <cell r="Q454">
            <v>1.8599999999999998E-2</v>
          </cell>
          <cell r="R454">
            <v>2.3300000000000001E-2</v>
          </cell>
          <cell r="S454">
            <v>43</v>
          </cell>
          <cell r="T454">
            <v>6</v>
          </cell>
          <cell r="U454">
            <v>8</v>
          </cell>
          <cell r="V454">
            <v>2004</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0.16256000000000001</v>
          </cell>
          <cell r="L455">
            <v>1100935</v>
          </cell>
          <cell r="M455">
            <v>0</v>
          </cell>
          <cell r="N455">
            <v>6772486</v>
          </cell>
          <cell r="O455">
            <v>36.01</v>
          </cell>
          <cell r="P455">
            <v>157798.93</v>
          </cell>
          <cell r="Q455">
            <v>1.8599999999999998E-2</v>
          </cell>
          <cell r="R455">
            <v>2.3300000000000001E-2</v>
          </cell>
          <cell r="S455">
            <v>43</v>
          </cell>
          <cell r="T455">
            <v>6</v>
          </cell>
          <cell r="U455">
            <v>8</v>
          </cell>
          <cell r="V455">
            <v>2004</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0.14069999999999999</v>
          </cell>
          <cell r="L456">
            <v>2702357</v>
          </cell>
          <cell r="M456">
            <v>0</v>
          </cell>
          <cell r="N456">
            <v>19206515</v>
          </cell>
          <cell r="O456">
            <v>36.950000000000003</v>
          </cell>
          <cell r="P456">
            <v>447511.79</v>
          </cell>
          <cell r="Q456">
            <v>1.8599999999999998E-2</v>
          </cell>
          <cell r="R456">
            <v>2.3300000000000001E-2</v>
          </cell>
          <cell r="S456">
            <v>43</v>
          </cell>
          <cell r="T456">
            <v>6</v>
          </cell>
          <cell r="U456">
            <v>8</v>
          </cell>
          <cell r="V456">
            <v>2004</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0.11837</v>
          </cell>
          <cell r="L457">
            <v>1164285</v>
          </cell>
          <cell r="M457">
            <v>0</v>
          </cell>
          <cell r="N457">
            <v>9835978</v>
          </cell>
          <cell r="O457">
            <v>37.909999999999997</v>
          </cell>
          <cell r="P457">
            <v>229178.29</v>
          </cell>
          <cell r="Q457">
            <v>1.8599999999999998E-2</v>
          </cell>
          <cell r="R457">
            <v>2.3300000000000001E-2</v>
          </cell>
          <cell r="S457">
            <v>43</v>
          </cell>
          <cell r="T457">
            <v>6</v>
          </cell>
          <cell r="U457">
            <v>8</v>
          </cell>
          <cell r="V457">
            <v>2004</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9.6049999999999996E-2</v>
          </cell>
          <cell r="L458">
            <v>198075</v>
          </cell>
          <cell r="M458">
            <v>0</v>
          </cell>
          <cell r="N458">
            <v>2062212</v>
          </cell>
          <cell r="O458">
            <v>38.869999999999997</v>
          </cell>
          <cell r="P458">
            <v>48049.55</v>
          </cell>
          <cell r="Q458">
            <v>1.8599999999999998E-2</v>
          </cell>
          <cell r="R458">
            <v>2.3300000000000001E-2</v>
          </cell>
          <cell r="S458">
            <v>43</v>
          </cell>
          <cell r="T458">
            <v>6</v>
          </cell>
          <cell r="U458">
            <v>8</v>
          </cell>
          <cell r="V458">
            <v>2004</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7.3260000000000006E-2</v>
          </cell>
          <cell r="L459">
            <v>15381</v>
          </cell>
          <cell r="M459">
            <v>0</v>
          </cell>
          <cell r="N459">
            <v>209945</v>
          </cell>
          <cell r="O459">
            <v>39.85</v>
          </cell>
          <cell r="P459">
            <v>4891.7299999999996</v>
          </cell>
          <cell r="Q459">
            <v>1.8599999999999998E-2</v>
          </cell>
          <cell r="R459">
            <v>2.3300000000000001E-2</v>
          </cell>
          <cell r="S459">
            <v>43</v>
          </cell>
          <cell r="T459">
            <v>6</v>
          </cell>
          <cell r="U459">
            <v>8</v>
          </cell>
          <cell r="V459">
            <v>2004</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2.7210000000000002E-2</v>
          </cell>
          <cell r="L460">
            <v>0</v>
          </cell>
          <cell r="M460">
            <v>0</v>
          </cell>
          <cell r="N460">
            <v>0</v>
          </cell>
          <cell r="O460">
            <v>41.83</v>
          </cell>
          <cell r="P460">
            <v>0</v>
          </cell>
          <cell r="Q460">
            <v>0</v>
          </cell>
          <cell r="R460">
            <v>2.3300000000000001E-2</v>
          </cell>
          <cell r="S460">
            <v>43</v>
          </cell>
          <cell r="T460">
            <v>6</v>
          </cell>
          <cell r="U460">
            <v>8</v>
          </cell>
          <cell r="V460">
            <v>2004</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0.97367999999999999</v>
          </cell>
          <cell r="L461">
            <v>0</v>
          </cell>
          <cell r="M461">
            <v>0</v>
          </cell>
          <cell r="N461">
            <v>0</v>
          </cell>
          <cell r="O461">
            <v>1</v>
          </cell>
          <cell r="P461">
            <v>0</v>
          </cell>
          <cell r="Q461">
            <v>0</v>
          </cell>
          <cell r="R461">
            <v>2.63E-2</v>
          </cell>
          <cell r="S461">
            <v>38</v>
          </cell>
          <cell r="T461">
            <v>6</v>
          </cell>
          <cell r="U461">
            <v>8</v>
          </cell>
          <cell r="V461">
            <v>2004</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0.59684000000000004</v>
          </cell>
          <cell r="L462">
            <v>37190</v>
          </cell>
          <cell r="M462">
            <v>0</v>
          </cell>
          <cell r="N462">
            <v>62312</v>
          </cell>
          <cell r="O462">
            <v>15.32</v>
          </cell>
          <cell r="P462">
            <v>1638.81</v>
          </cell>
          <cell r="Q462">
            <v>2.63E-2</v>
          </cell>
          <cell r="R462">
            <v>2.63E-2</v>
          </cell>
          <cell r="S462">
            <v>38</v>
          </cell>
          <cell r="T462">
            <v>6</v>
          </cell>
          <cell r="U462">
            <v>8</v>
          </cell>
          <cell r="V462">
            <v>2004</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0.58052999999999999</v>
          </cell>
          <cell r="L463">
            <v>203640</v>
          </cell>
          <cell r="M463">
            <v>0</v>
          </cell>
          <cell r="N463">
            <v>350782</v>
          </cell>
          <cell r="O463">
            <v>15.94</v>
          </cell>
          <cell r="P463">
            <v>9225.58</v>
          </cell>
          <cell r="Q463">
            <v>2.63E-2</v>
          </cell>
          <cell r="R463">
            <v>2.63E-2</v>
          </cell>
          <cell r="S463">
            <v>38</v>
          </cell>
          <cell r="T463">
            <v>6</v>
          </cell>
          <cell r="U463">
            <v>8</v>
          </cell>
          <cell r="V463">
            <v>2004</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0.56394999999999995</v>
          </cell>
          <cell r="L464">
            <v>231677</v>
          </cell>
          <cell r="M464">
            <v>0</v>
          </cell>
          <cell r="N464">
            <v>410812</v>
          </cell>
          <cell r="O464">
            <v>16.57</v>
          </cell>
          <cell r="P464">
            <v>10804.34</v>
          </cell>
          <cell r="Q464">
            <v>2.63E-2</v>
          </cell>
          <cell r="R464">
            <v>2.63E-2</v>
          </cell>
          <cell r="S464">
            <v>38</v>
          </cell>
          <cell r="T464">
            <v>6</v>
          </cell>
          <cell r="U464">
            <v>8</v>
          </cell>
          <cell r="V464">
            <v>2004</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0.54710999999999999</v>
          </cell>
          <cell r="L465">
            <v>776282</v>
          </cell>
          <cell r="M465">
            <v>0</v>
          </cell>
          <cell r="N465">
            <v>1418877</v>
          </cell>
          <cell r="O465">
            <v>17.21</v>
          </cell>
          <cell r="P465">
            <v>37316.480000000003</v>
          </cell>
          <cell r="Q465">
            <v>2.63E-2</v>
          </cell>
          <cell r="R465">
            <v>2.63E-2</v>
          </cell>
          <cell r="S465">
            <v>38</v>
          </cell>
          <cell r="T465">
            <v>6</v>
          </cell>
          <cell r="U465">
            <v>8</v>
          </cell>
          <cell r="V465">
            <v>2004</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0.52973999999999999</v>
          </cell>
          <cell r="L466">
            <v>973807</v>
          </cell>
          <cell r="M466">
            <v>0</v>
          </cell>
          <cell r="N466">
            <v>1838273</v>
          </cell>
          <cell r="O466">
            <v>17.87</v>
          </cell>
          <cell r="P466">
            <v>48346.57</v>
          </cell>
          <cell r="Q466">
            <v>2.63E-2</v>
          </cell>
          <cell r="R466">
            <v>2.63E-2</v>
          </cell>
          <cell r="S466">
            <v>38</v>
          </cell>
          <cell r="T466">
            <v>6</v>
          </cell>
          <cell r="U466">
            <v>8</v>
          </cell>
          <cell r="V466">
            <v>2004</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0.51210999999999995</v>
          </cell>
          <cell r="L467">
            <v>1838361</v>
          </cell>
          <cell r="M467">
            <v>0</v>
          </cell>
          <cell r="N467">
            <v>3589778</v>
          </cell>
          <cell r="O467">
            <v>18.54</v>
          </cell>
          <cell r="P467">
            <v>94411.17</v>
          </cell>
          <cell r="Q467">
            <v>2.63E-2</v>
          </cell>
          <cell r="R467">
            <v>2.63E-2</v>
          </cell>
          <cell r="S467">
            <v>38</v>
          </cell>
          <cell r="T467">
            <v>6</v>
          </cell>
          <cell r="U467">
            <v>8</v>
          </cell>
          <cell r="V467">
            <v>2004</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0.49395</v>
          </cell>
          <cell r="L468">
            <v>2279974</v>
          </cell>
          <cell r="M468">
            <v>0</v>
          </cell>
          <cell r="N468">
            <v>4615800</v>
          </cell>
          <cell r="O468">
            <v>19.23</v>
          </cell>
          <cell r="P468">
            <v>121395.54</v>
          </cell>
          <cell r="Q468">
            <v>2.63E-2</v>
          </cell>
          <cell r="R468">
            <v>2.63E-2</v>
          </cell>
          <cell r="S468">
            <v>38</v>
          </cell>
          <cell r="T468">
            <v>6</v>
          </cell>
          <cell r="U468">
            <v>8</v>
          </cell>
          <cell r="V468">
            <v>2004</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0.47553000000000001</v>
          </cell>
          <cell r="L469">
            <v>3560571</v>
          </cell>
          <cell r="M469">
            <v>0</v>
          </cell>
          <cell r="N469">
            <v>7487584</v>
          </cell>
          <cell r="O469">
            <v>19.93</v>
          </cell>
          <cell r="P469">
            <v>196923.45</v>
          </cell>
          <cell r="Q469">
            <v>2.63E-2</v>
          </cell>
          <cell r="R469">
            <v>2.63E-2</v>
          </cell>
          <cell r="S469">
            <v>38</v>
          </cell>
          <cell r="T469">
            <v>6</v>
          </cell>
          <cell r="U469">
            <v>8</v>
          </cell>
          <cell r="V469">
            <v>2004</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0.45711000000000002</v>
          </cell>
          <cell r="L470">
            <v>2579059</v>
          </cell>
          <cell r="M470">
            <v>0</v>
          </cell>
          <cell r="N470">
            <v>5642097</v>
          </cell>
          <cell r="O470">
            <v>20.63</v>
          </cell>
          <cell r="P470">
            <v>148387.14000000001</v>
          </cell>
          <cell r="Q470">
            <v>2.63E-2</v>
          </cell>
          <cell r="R470">
            <v>2.63E-2</v>
          </cell>
          <cell r="S470">
            <v>38</v>
          </cell>
          <cell r="T470">
            <v>6</v>
          </cell>
          <cell r="U470">
            <v>8</v>
          </cell>
          <cell r="V470">
            <v>2004</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0.43789</v>
          </cell>
          <cell r="L471">
            <v>2587377</v>
          </cell>
          <cell r="M471">
            <v>0</v>
          </cell>
          <cell r="N471">
            <v>5908737</v>
          </cell>
          <cell r="O471">
            <v>21.36</v>
          </cell>
          <cell r="P471">
            <v>155399.78</v>
          </cell>
          <cell r="Q471">
            <v>2.63E-2</v>
          </cell>
          <cell r="R471">
            <v>2.63E-2</v>
          </cell>
          <cell r="S471">
            <v>38</v>
          </cell>
          <cell r="T471">
            <v>6</v>
          </cell>
          <cell r="U471">
            <v>8</v>
          </cell>
          <cell r="V471">
            <v>2004</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0.41868</v>
          </cell>
          <cell r="L472">
            <v>4379025</v>
          </cell>
          <cell r="M472">
            <v>0</v>
          </cell>
          <cell r="N472">
            <v>10459122</v>
          </cell>
          <cell r="O472">
            <v>22.09</v>
          </cell>
          <cell r="P472">
            <v>275074.90999999997</v>
          </cell>
          <cell r="Q472">
            <v>2.63E-2</v>
          </cell>
          <cell r="R472">
            <v>2.63E-2</v>
          </cell>
          <cell r="S472">
            <v>38</v>
          </cell>
          <cell r="T472">
            <v>6</v>
          </cell>
          <cell r="U472">
            <v>8</v>
          </cell>
          <cell r="V472">
            <v>2004</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0.39921000000000001</v>
          </cell>
          <cell r="L473">
            <v>4192241</v>
          </cell>
          <cell r="M473">
            <v>0</v>
          </cell>
          <cell r="N473">
            <v>10501344</v>
          </cell>
          <cell r="O473">
            <v>22.83</v>
          </cell>
          <cell r="P473">
            <v>276185.34000000003</v>
          </cell>
          <cell r="Q473">
            <v>2.63E-2</v>
          </cell>
          <cell r="R473">
            <v>2.63E-2</v>
          </cell>
          <cell r="S473">
            <v>38</v>
          </cell>
          <cell r="T473">
            <v>6</v>
          </cell>
          <cell r="U473">
            <v>8</v>
          </cell>
          <cell r="V473">
            <v>2004</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0.37920999999999999</v>
          </cell>
          <cell r="L474">
            <v>5745605</v>
          </cell>
          <cell r="M474">
            <v>0</v>
          </cell>
          <cell r="N474">
            <v>15151513</v>
          </cell>
          <cell r="O474">
            <v>23.59</v>
          </cell>
          <cell r="P474">
            <v>398484.78</v>
          </cell>
          <cell r="Q474">
            <v>2.63E-2</v>
          </cell>
          <cell r="R474">
            <v>2.63E-2</v>
          </cell>
          <cell r="S474">
            <v>38</v>
          </cell>
          <cell r="T474">
            <v>6</v>
          </cell>
          <cell r="U474">
            <v>8</v>
          </cell>
          <cell r="V474">
            <v>2004</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0.35920999999999997</v>
          </cell>
          <cell r="L475">
            <v>5571134</v>
          </cell>
          <cell r="M475">
            <v>0</v>
          </cell>
          <cell r="N475">
            <v>15509407</v>
          </cell>
          <cell r="O475">
            <v>24.35</v>
          </cell>
          <cell r="P475">
            <v>407897.41</v>
          </cell>
          <cell r="Q475">
            <v>2.63E-2</v>
          </cell>
          <cell r="R475">
            <v>2.63E-2</v>
          </cell>
          <cell r="S475">
            <v>38</v>
          </cell>
          <cell r="T475">
            <v>6</v>
          </cell>
          <cell r="U475">
            <v>8</v>
          </cell>
          <cell r="V475">
            <v>2004</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0.33867999999999998</v>
          </cell>
          <cell r="L476">
            <v>4704777</v>
          </cell>
          <cell r="M476">
            <v>0</v>
          </cell>
          <cell r="N476">
            <v>13891512</v>
          </cell>
          <cell r="O476">
            <v>25.13</v>
          </cell>
          <cell r="P476">
            <v>365346.76</v>
          </cell>
          <cell r="Q476">
            <v>2.63E-2</v>
          </cell>
          <cell r="R476">
            <v>2.63E-2</v>
          </cell>
          <cell r="S476">
            <v>38</v>
          </cell>
          <cell r="T476">
            <v>6</v>
          </cell>
          <cell r="U476">
            <v>8</v>
          </cell>
          <cell r="V476">
            <v>2004</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0.31816</v>
          </cell>
          <cell r="L477">
            <v>3485450</v>
          </cell>
          <cell r="M477">
            <v>0</v>
          </cell>
          <cell r="N477">
            <v>10955022</v>
          </cell>
          <cell r="O477">
            <v>25.91</v>
          </cell>
          <cell r="P477">
            <v>288117.07</v>
          </cell>
          <cell r="Q477">
            <v>2.63E-2</v>
          </cell>
          <cell r="R477">
            <v>2.63E-2</v>
          </cell>
          <cell r="S477">
            <v>38</v>
          </cell>
          <cell r="T477">
            <v>6</v>
          </cell>
          <cell r="U477">
            <v>8</v>
          </cell>
          <cell r="V477">
            <v>2004</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0.29710999999999999</v>
          </cell>
          <cell r="L478">
            <v>2151057</v>
          </cell>
          <cell r="M478">
            <v>0</v>
          </cell>
          <cell r="N478">
            <v>7239935</v>
          </cell>
          <cell r="O478">
            <v>26.71</v>
          </cell>
          <cell r="P478">
            <v>190410.3</v>
          </cell>
          <cell r="Q478">
            <v>2.63E-2</v>
          </cell>
          <cell r="R478">
            <v>2.63E-2</v>
          </cell>
          <cell r="S478">
            <v>38</v>
          </cell>
          <cell r="T478">
            <v>6</v>
          </cell>
          <cell r="U478">
            <v>8</v>
          </cell>
          <cell r="V478">
            <v>2004</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0.27578999999999998</v>
          </cell>
          <cell r="L479">
            <v>2956362</v>
          </cell>
          <cell r="M479">
            <v>0</v>
          </cell>
          <cell r="N479">
            <v>10719611</v>
          </cell>
          <cell r="O479">
            <v>27.52</v>
          </cell>
          <cell r="P479">
            <v>281925.77</v>
          </cell>
          <cell r="Q479">
            <v>2.63E-2</v>
          </cell>
          <cell r="R479">
            <v>2.63E-2</v>
          </cell>
          <cell r="S479">
            <v>38</v>
          </cell>
          <cell r="T479">
            <v>6</v>
          </cell>
          <cell r="U479">
            <v>8</v>
          </cell>
          <cell r="V479">
            <v>2004</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0.25446999999999997</v>
          </cell>
          <cell r="L480">
            <v>2463921</v>
          </cell>
          <cell r="M480">
            <v>0</v>
          </cell>
          <cell r="N480">
            <v>9682559</v>
          </cell>
          <cell r="O480">
            <v>28.33</v>
          </cell>
          <cell r="P480">
            <v>254651.31</v>
          </cell>
          <cell r="Q480">
            <v>2.63E-2</v>
          </cell>
          <cell r="R480">
            <v>2.63E-2</v>
          </cell>
          <cell r="S480">
            <v>38</v>
          </cell>
          <cell r="T480">
            <v>6</v>
          </cell>
          <cell r="U480">
            <v>8</v>
          </cell>
          <cell r="V480">
            <v>2004</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0.23263</v>
          </cell>
          <cell r="L481">
            <v>2643217</v>
          </cell>
          <cell r="M481">
            <v>0</v>
          </cell>
          <cell r="N481">
            <v>11362321</v>
          </cell>
          <cell r="O481">
            <v>29.16</v>
          </cell>
          <cell r="P481">
            <v>298829.05</v>
          </cell>
          <cell r="Q481">
            <v>2.63E-2</v>
          </cell>
          <cell r="R481">
            <v>2.63E-2</v>
          </cell>
          <cell r="S481">
            <v>38</v>
          </cell>
          <cell r="T481">
            <v>6</v>
          </cell>
          <cell r="U481">
            <v>8</v>
          </cell>
          <cell r="V481">
            <v>2004</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0.21079000000000001</v>
          </cell>
          <cell r="L482">
            <v>1923175</v>
          </cell>
          <cell r="M482">
            <v>0</v>
          </cell>
          <cell r="N482">
            <v>9123652</v>
          </cell>
          <cell r="O482">
            <v>29.99</v>
          </cell>
          <cell r="P482">
            <v>239952.04</v>
          </cell>
          <cell r="Q482">
            <v>2.63E-2</v>
          </cell>
          <cell r="R482">
            <v>2.63E-2</v>
          </cell>
          <cell r="S482">
            <v>38</v>
          </cell>
          <cell r="T482">
            <v>6</v>
          </cell>
          <cell r="U482">
            <v>8</v>
          </cell>
          <cell r="V482">
            <v>2004</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0.18867999999999999</v>
          </cell>
          <cell r="L483">
            <v>1610336</v>
          </cell>
          <cell r="M483">
            <v>0</v>
          </cell>
          <cell r="N483">
            <v>8534745</v>
          </cell>
          <cell r="O483">
            <v>30.83</v>
          </cell>
          <cell r="P483">
            <v>224463.8</v>
          </cell>
          <cell r="Q483">
            <v>2.63E-2</v>
          </cell>
          <cell r="R483">
            <v>2.63E-2</v>
          </cell>
          <cell r="S483">
            <v>38</v>
          </cell>
          <cell r="T483">
            <v>6</v>
          </cell>
          <cell r="U483">
            <v>8</v>
          </cell>
          <cell r="V483">
            <v>2004</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0.16632</v>
          </cell>
          <cell r="L484">
            <v>1244019</v>
          </cell>
          <cell r="M484">
            <v>0</v>
          </cell>
          <cell r="N484">
            <v>7479670</v>
          </cell>
          <cell r="O484">
            <v>31.68</v>
          </cell>
          <cell r="P484">
            <v>196715.31</v>
          </cell>
          <cell r="Q484">
            <v>2.63E-2</v>
          </cell>
          <cell r="R484">
            <v>2.63E-2</v>
          </cell>
          <cell r="S484">
            <v>38</v>
          </cell>
          <cell r="T484">
            <v>6</v>
          </cell>
          <cell r="U484">
            <v>8</v>
          </cell>
          <cell r="V484">
            <v>2004</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0.14368</v>
          </cell>
          <cell r="L485">
            <v>2176204</v>
          </cell>
          <cell r="M485">
            <v>0</v>
          </cell>
          <cell r="N485">
            <v>15146185</v>
          </cell>
          <cell r="O485">
            <v>32.54</v>
          </cell>
          <cell r="P485">
            <v>398344.67</v>
          </cell>
          <cell r="Q485">
            <v>2.63E-2</v>
          </cell>
          <cell r="R485">
            <v>2.63E-2</v>
          </cell>
          <cell r="S485">
            <v>38</v>
          </cell>
          <cell r="T485">
            <v>6</v>
          </cell>
          <cell r="U485">
            <v>8</v>
          </cell>
          <cell r="V485">
            <v>2004</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0.12078999999999999</v>
          </cell>
          <cell r="L486">
            <v>664260</v>
          </cell>
          <cell r="M486">
            <v>0</v>
          </cell>
          <cell r="N486">
            <v>5499294</v>
          </cell>
          <cell r="O486">
            <v>33.409999999999997</v>
          </cell>
          <cell r="P486">
            <v>144631.44</v>
          </cell>
          <cell r="Q486">
            <v>2.63E-2</v>
          </cell>
          <cell r="R486">
            <v>2.63E-2</v>
          </cell>
          <cell r="S486">
            <v>38</v>
          </cell>
          <cell r="T486">
            <v>6</v>
          </cell>
          <cell r="U486">
            <v>8</v>
          </cell>
          <cell r="V486">
            <v>2004</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9.7890000000000005E-2</v>
          </cell>
          <cell r="L487">
            <v>271923</v>
          </cell>
          <cell r="M487">
            <v>0</v>
          </cell>
          <cell r="N487">
            <v>2777841</v>
          </cell>
          <cell r="O487">
            <v>34.28</v>
          </cell>
          <cell r="P487">
            <v>73057.210000000006</v>
          </cell>
          <cell r="Q487">
            <v>2.63E-2</v>
          </cell>
          <cell r="R487">
            <v>2.63E-2</v>
          </cell>
          <cell r="S487">
            <v>38</v>
          </cell>
          <cell r="T487">
            <v>6</v>
          </cell>
          <cell r="U487">
            <v>8</v>
          </cell>
          <cell r="V487">
            <v>2004</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7.4740000000000001E-2</v>
          </cell>
          <cell r="L488">
            <v>6906</v>
          </cell>
          <cell r="M488">
            <v>0</v>
          </cell>
          <cell r="N488">
            <v>92397</v>
          </cell>
          <cell r="O488">
            <v>35.159999999999997</v>
          </cell>
          <cell r="P488">
            <v>2430.0300000000002</v>
          </cell>
          <cell r="Q488">
            <v>2.63E-2</v>
          </cell>
          <cell r="R488">
            <v>2.63E-2</v>
          </cell>
          <cell r="S488">
            <v>38</v>
          </cell>
          <cell r="T488">
            <v>6</v>
          </cell>
          <cell r="U488">
            <v>8</v>
          </cell>
          <cell r="V488">
            <v>2004</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0.97436</v>
          </cell>
          <cell r="L489">
            <v>0</v>
          </cell>
          <cell r="M489">
            <v>0</v>
          </cell>
          <cell r="N489">
            <v>0</v>
          </cell>
          <cell r="O489">
            <v>1</v>
          </cell>
          <cell r="P489">
            <v>0</v>
          </cell>
          <cell r="Q489">
            <v>0</v>
          </cell>
          <cell r="R489">
            <v>2.5600000000000001E-2</v>
          </cell>
          <cell r="S489">
            <v>39</v>
          </cell>
          <cell r="T489">
            <v>6</v>
          </cell>
          <cell r="U489">
            <v>8</v>
          </cell>
          <cell r="V489">
            <v>2004</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0.58487</v>
          </cell>
          <cell r="L490">
            <v>4703</v>
          </cell>
          <cell r="M490">
            <v>0</v>
          </cell>
          <cell r="N490">
            <v>8040</v>
          </cell>
          <cell r="O490">
            <v>16.190000000000001</v>
          </cell>
          <cell r="P490">
            <v>205.83</v>
          </cell>
          <cell r="Q490">
            <v>2.5600000000000001E-2</v>
          </cell>
          <cell r="R490">
            <v>2.5600000000000001E-2</v>
          </cell>
          <cell r="S490">
            <v>39</v>
          </cell>
          <cell r="T490">
            <v>6</v>
          </cell>
          <cell r="U490">
            <v>8</v>
          </cell>
          <cell r="V490">
            <v>2004</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0.56872</v>
          </cell>
          <cell r="L491">
            <v>25742</v>
          </cell>
          <cell r="M491">
            <v>0</v>
          </cell>
          <cell r="N491">
            <v>45262</v>
          </cell>
          <cell r="O491">
            <v>16.82</v>
          </cell>
          <cell r="P491">
            <v>1158.72</v>
          </cell>
          <cell r="Q491">
            <v>2.5600000000000001E-2</v>
          </cell>
          <cell r="R491">
            <v>2.5600000000000001E-2</v>
          </cell>
          <cell r="S491">
            <v>39</v>
          </cell>
          <cell r="T491">
            <v>6</v>
          </cell>
          <cell r="U491">
            <v>8</v>
          </cell>
          <cell r="V491">
            <v>2004</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0.55230999999999997</v>
          </cell>
          <cell r="L492">
            <v>29277</v>
          </cell>
          <cell r="M492">
            <v>0</v>
          </cell>
          <cell r="N492">
            <v>53008</v>
          </cell>
          <cell r="O492">
            <v>17.46</v>
          </cell>
          <cell r="P492">
            <v>1357.01</v>
          </cell>
          <cell r="Q492">
            <v>2.5600000000000001E-2</v>
          </cell>
          <cell r="R492">
            <v>2.5600000000000001E-2</v>
          </cell>
          <cell r="S492">
            <v>39</v>
          </cell>
          <cell r="T492">
            <v>6</v>
          </cell>
          <cell r="U492">
            <v>8</v>
          </cell>
          <cell r="V492">
            <v>2004</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0.53537999999999997</v>
          </cell>
          <cell r="L493">
            <v>98018</v>
          </cell>
          <cell r="M493">
            <v>0</v>
          </cell>
          <cell r="N493">
            <v>183082</v>
          </cell>
          <cell r="O493">
            <v>18.12</v>
          </cell>
          <cell r="P493">
            <v>4686.8999999999996</v>
          </cell>
          <cell r="Q493">
            <v>2.5600000000000001E-2</v>
          </cell>
          <cell r="R493">
            <v>2.5600000000000001E-2</v>
          </cell>
          <cell r="S493">
            <v>39</v>
          </cell>
          <cell r="T493">
            <v>6</v>
          </cell>
          <cell r="U493">
            <v>8</v>
          </cell>
          <cell r="V493">
            <v>2004</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0.51820999999999995</v>
          </cell>
          <cell r="L494">
            <v>122918</v>
          </cell>
          <cell r="M494">
            <v>0</v>
          </cell>
          <cell r="N494">
            <v>237198</v>
          </cell>
          <cell r="O494">
            <v>18.79</v>
          </cell>
          <cell r="P494">
            <v>6072.26</v>
          </cell>
          <cell r="Q494">
            <v>2.5600000000000001E-2</v>
          </cell>
          <cell r="R494">
            <v>2.5600000000000001E-2</v>
          </cell>
          <cell r="S494">
            <v>39</v>
          </cell>
          <cell r="T494">
            <v>6</v>
          </cell>
          <cell r="U494">
            <v>8</v>
          </cell>
          <cell r="V494">
            <v>2004</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0.50077000000000005</v>
          </cell>
          <cell r="L495">
            <v>231956</v>
          </cell>
          <cell r="M495">
            <v>0</v>
          </cell>
          <cell r="N495">
            <v>463200</v>
          </cell>
          <cell r="O495">
            <v>19.47</v>
          </cell>
          <cell r="P495">
            <v>11857.91</v>
          </cell>
          <cell r="Q495">
            <v>2.5600000000000001E-2</v>
          </cell>
          <cell r="R495">
            <v>2.5600000000000001E-2</v>
          </cell>
          <cell r="S495">
            <v>39</v>
          </cell>
          <cell r="T495">
            <v>6</v>
          </cell>
          <cell r="U495">
            <v>8</v>
          </cell>
          <cell r="V495">
            <v>2004</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0.48308000000000001</v>
          </cell>
          <cell r="L496">
            <v>287718</v>
          </cell>
          <cell r="M496">
            <v>0</v>
          </cell>
          <cell r="N496">
            <v>595590</v>
          </cell>
          <cell r="O496">
            <v>20.16</v>
          </cell>
          <cell r="P496">
            <v>15247.11</v>
          </cell>
          <cell r="Q496">
            <v>2.5600000000000001E-2</v>
          </cell>
          <cell r="R496">
            <v>2.5600000000000001E-2</v>
          </cell>
          <cell r="S496">
            <v>39</v>
          </cell>
          <cell r="T496">
            <v>6</v>
          </cell>
          <cell r="U496">
            <v>8</v>
          </cell>
          <cell r="V496">
            <v>2004</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0.46512999999999999</v>
          </cell>
          <cell r="L497">
            <v>449383</v>
          </cell>
          <cell r="M497">
            <v>0</v>
          </cell>
          <cell r="N497">
            <v>966145</v>
          </cell>
          <cell r="O497">
            <v>20.86</v>
          </cell>
          <cell r="P497">
            <v>24733.31</v>
          </cell>
          <cell r="Q497">
            <v>2.5600000000000001E-2</v>
          </cell>
          <cell r="R497">
            <v>2.5600000000000001E-2</v>
          </cell>
          <cell r="S497">
            <v>39</v>
          </cell>
          <cell r="T497">
            <v>6</v>
          </cell>
          <cell r="U497">
            <v>8</v>
          </cell>
          <cell r="V497">
            <v>2004</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0.44667000000000001</v>
          </cell>
          <cell r="L498">
            <v>325183</v>
          </cell>
          <cell r="M498">
            <v>0</v>
          </cell>
          <cell r="N498">
            <v>728016</v>
          </cell>
          <cell r="O498">
            <v>21.58</v>
          </cell>
          <cell r="P498">
            <v>18637.22</v>
          </cell>
          <cell r="Q498">
            <v>2.5600000000000001E-2</v>
          </cell>
          <cell r="R498">
            <v>2.5600000000000001E-2</v>
          </cell>
          <cell r="S498">
            <v>39</v>
          </cell>
          <cell r="T498">
            <v>6</v>
          </cell>
          <cell r="U498">
            <v>8</v>
          </cell>
          <cell r="V498">
            <v>2004</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0.42795</v>
          </cell>
          <cell r="L499">
            <v>326278</v>
          </cell>
          <cell r="M499">
            <v>0</v>
          </cell>
          <cell r="N499">
            <v>762422</v>
          </cell>
          <cell r="O499">
            <v>22.31</v>
          </cell>
          <cell r="P499">
            <v>19517.990000000002</v>
          </cell>
          <cell r="Q499">
            <v>2.5600000000000001E-2</v>
          </cell>
          <cell r="R499">
            <v>2.5600000000000001E-2</v>
          </cell>
          <cell r="S499">
            <v>39</v>
          </cell>
          <cell r="T499">
            <v>6</v>
          </cell>
          <cell r="U499">
            <v>8</v>
          </cell>
          <cell r="V499">
            <v>2004</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0.40922999999999998</v>
          </cell>
          <cell r="L500">
            <v>552285</v>
          </cell>
          <cell r="M500">
            <v>0</v>
          </cell>
          <cell r="N500">
            <v>1349571</v>
          </cell>
          <cell r="O500">
            <v>23.04</v>
          </cell>
          <cell r="P500">
            <v>34549.019999999997</v>
          </cell>
          <cell r="Q500">
            <v>2.5600000000000001E-2</v>
          </cell>
          <cell r="R500">
            <v>2.5600000000000001E-2</v>
          </cell>
          <cell r="S500">
            <v>39</v>
          </cell>
          <cell r="T500">
            <v>6</v>
          </cell>
          <cell r="U500">
            <v>8</v>
          </cell>
          <cell r="V500">
            <v>2004</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0.39</v>
          </cell>
          <cell r="L501">
            <v>528457</v>
          </cell>
          <cell r="M501">
            <v>0</v>
          </cell>
          <cell r="N501">
            <v>1355019</v>
          </cell>
          <cell r="O501">
            <v>23.79</v>
          </cell>
          <cell r="P501">
            <v>34688.49</v>
          </cell>
          <cell r="Q501">
            <v>2.5600000000000001E-2</v>
          </cell>
          <cell r="R501">
            <v>2.5600000000000001E-2</v>
          </cell>
          <cell r="S501">
            <v>39</v>
          </cell>
          <cell r="T501">
            <v>6</v>
          </cell>
          <cell r="U501">
            <v>8</v>
          </cell>
          <cell r="V501">
            <v>2004</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0.37051000000000001</v>
          </cell>
          <cell r="L502">
            <v>724363</v>
          </cell>
          <cell r="M502">
            <v>0</v>
          </cell>
          <cell r="N502">
            <v>1955044</v>
          </cell>
          <cell r="O502">
            <v>24.55</v>
          </cell>
          <cell r="P502">
            <v>50049.13</v>
          </cell>
          <cell r="Q502">
            <v>2.5600000000000001E-2</v>
          </cell>
          <cell r="R502">
            <v>2.5600000000000001E-2</v>
          </cell>
          <cell r="S502">
            <v>39</v>
          </cell>
          <cell r="T502">
            <v>6</v>
          </cell>
          <cell r="U502">
            <v>8</v>
          </cell>
          <cell r="V502">
            <v>2004</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0.35077000000000003</v>
          </cell>
          <cell r="L503">
            <v>701969</v>
          </cell>
          <cell r="M503">
            <v>0</v>
          </cell>
          <cell r="N503">
            <v>2001224</v>
          </cell>
          <cell r="O503">
            <v>25.32</v>
          </cell>
          <cell r="P503">
            <v>51231.34</v>
          </cell>
          <cell r="Q503">
            <v>2.5600000000000001E-2</v>
          </cell>
          <cell r="R503">
            <v>2.5600000000000001E-2</v>
          </cell>
          <cell r="S503">
            <v>39</v>
          </cell>
          <cell r="T503">
            <v>6</v>
          </cell>
          <cell r="U503">
            <v>8</v>
          </cell>
          <cell r="V503">
            <v>2004</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0.33077000000000001</v>
          </cell>
          <cell r="L504">
            <v>592893</v>
          </cell>
          <cell r="M504">
            <v>0</v>
          </cell>
          <cell r="N504">
            <v>1792463</v>
          </cell>
          <cell r="O504">
            <v>26.1</v>
          </cell>
          <cell r="P504">
            <v>45887.040000000001</v>
          </cell>
          <cell r="Q504">
            <v>2.5600000000000001E-2</v>
          </cell>
          <cell r="R504">
            <v>2.5600000000000001E-2</v>
          </cell>
          <cell r="S504">
            <v>39</v>
          </cell>
          <cell r="T504">
            <v>6</v>
          </cell>
          <cell r="U504">
            <v>8</v>
          </cell>
          <cell r="V504">
            <v>2004</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0.31051000000000001</v>
          </cell>
          <cell r="L505">
            <v>438924</v>
          </cell>
          <cell r="M505">
            <v>0</v>
          </cell>
          <cell r="N505">
            <v>1413559</v>
          </cell>
          <cell r="O505">
            <v>26.89</v>
          </cell>
          <cell r="P505">
            <v>36187.1</v>
          </cell>
          <cell r="Q505">
            <v>2.5600000000000001E-2</v>
          </cell>
          <cell r="R505">
            <v>2.5600000000000001E-2</v>
          </cell>
          <cell r="S505">
            <v>39</v>
          </cell>
          <cell r="T505">
            <v>6</v>
          </cell>
          <cell r="U505">
            <v>8</v>
          </cell>
          <cell r="V505">
            <v>2004</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0.28999999999999998</v>
          </cell>
          <cell r="L506">
            <v>270915</v>
          </cell>
          <cell r="M506">
            <v>0</v>
          </cell>
          <cell r="N506">
            <v>934190</v>
          </cell>
          <cell r="O506">
            <v>27.69</v>
          </cell>
          <cell r="P506">
            <v>23915.27</v>
          </cell>
          <cell r="Q506">
            <v>2.5600000000000001E-2</v>
          </cell>
          <cell r="R506">
            <v>2.5600000000000001E-2</v>
          </cell>
          <cell r="S506">
            <v>39</v>
          </cell>
          <cell r="T506">
            <v>6</v>
          </cell>
          <cell r="U506">
            <v>8</v>
          </cell>
          <cell r="V506">
            <v>2004</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0.26923000000000002</v>
          </cell>
          <cell r="L507">
            <v>372394</v>
          </cell>
          <cell r="M507">
            <v>0</v>
          </cell>
          <cell r="N507">
            <v>1383183</v>
          </cell>
          <cell r="O507">
            <v>28.5</v>
          </cell>
          <cell r="P507">
            <v>35409.480000000003</v>
          </cell>
          <cell r="Q507">
            <v>2.5600000000000001E-2</v>
          </cell>
          <cell r="R507">
            <v>2.5600000000000001E-2</v>
          </cell>
          <cell r="S507">
            <v>39</v>
          </cell>
          <cell r="T507">
            <v>6</v>
          </cell>
          <cell r="U507">
            <v>8</v>
          </cell>
          <cell r="V507">
            <v>2004</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0.24820999999999999</v>
          </cell>
          <cell r="L508">
            <v>310106</v>
          </cell>
          <cell r="M508">
            <v>0</v>
          </cell>
          <cell r="N508">
            <v>1249369</v>
          </cell>
          <cell r="O508">
            <v>29.32</v>
          </cell>
          <cell r="P508">
            <v>31983.85</v>
          </cell>
          <cell r="Q508">
            <v>2.5600000000000001E-2</v>
          </cell>
          <cell r="R508">
            <v>2.5600000000000001E-2</v>
          </cell>
          <cell r="S508">
            <v>39</v>
          </cell>
          <cell r="T508">
            <v>6</v>
          </cell>
          <cell r="U508">
            <v>8</v>
          </cell>
          <cell r="V508">
            <v>2004</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0.22692000000000001</v>
          </cell>
          <cell r="L509">
            <v>332691</v>
          </cell>
          <cell r="M509">
            <v>0</v>
          </cell>
          <cell r="N509">
            <v>1466114</v>
          </cell>
          <cell r="O509">
            <v>30.15</v>
          </cell>
          <cell r="P509">
            <v>37532.51</v>
          </cell>
          <cell r="Q509">
            <v>2.5600000000000001E-2</v>
          </cell>
          <cell r="R509">
            <v>2.5600000000000001E-2</v>
          </cell>
          <cell r="S509">
            <v>39</v>
          </cell>
          <cell r="T509">
            <v>6</v>
          </cell>
          <cell r="U509">
            <v>8</v>
          </cell>
          <cell r="V509">
            <v>2004</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0.20563999999999999</v>
          </cell>
          <cell r="L510">
            <v>242090</v>
          </cell>
          <cell r="M510">
            <v>0</v>
          </cell>
          <cell r="N510">
            <v>1177252</v>
          </cell>
          <cell r="O510">
            <v>30.98</v>
          </cell>
          <cell r="P510">
            <v>30137.64</v>
          </cell>
          <cell r="Q510">
            <v>2.5600000000000001E-2</v>
          </cell>
          <cell r="R510">
            <v>2.5600000000000001E-2</v>
          </cell>
          <cell r="S510">
            <v>39</v>
          </cell>
          <cell r="T510">
            <v>6</v>
          </cell>
          <cell r="U510">
            <v>8</v>
          </cell>
          <cell r="V510">
            <v>2004</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0.18410000000000001</v>
          </cell>
          <cell r="L511">
            <v>202743</v>
          </cell>
          <cell r="M511">
            <v>0</v>
          </cell>
          <cell r="N511">
            <v>1101263</v>
          </cell>
          <cell r="O511">
            <v>31.82</v>
          </cell>
          <cell r="P511">
            <v>28192.34</v>
          </cell>
          <cell r="Q511">
            <v>2.5600000000000001E-2</v>
          </cell>
          <cell r="R511">
            <v>2.5600000000000001E-2</v>
          </cell>
          <cell r="S511">
            <v>39</v>
          </cell>
          <cell r="T511">
            <v>6</v>
          </cell>
          <cell r="U511">
            <v>8</v>
          </cell>
          <cell r="V511">
            <v>2004</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0.16205</v>
          </cell>
          <cell r="L512">
            <v>156398</v>
          </cell>
          <cell r="M512">
            <v>0</v>
          </cell>
          <cell r="N512">
            <v>965124</v>
          </cell>
          <cell r="O512">
            <v>32.68</v>
          </cell>
          <cell r="P512">
            <v>24707.17</v>
          </cell>
          <cell r="Q512">
            <v>2.5600000000000001E-2</v>
          </cell>
          <cell r="R512">
            <v>2.5600000000000001E-2</v>
          </cell>
          <cell r="S512">
            <v>39</v>
          </cell>
          <cell r="T512">
            <v>6</v>
          </cell>
          <cell r="U512">
            <v>8</v>
          </cell>
          <cell r="V512">
            <v>2004</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0.14000000000000001</v>
          </cell>
          <cell r="L513">
            <v>273610</v>
          </cell>
          <cell r="M513">
            <v>0</v>
          </cell>
          <cell r="N513">
            <v>1954357</v>
          </cell>
          <cell r="O513">
            <v>33.54</v>
          </cell>
          <cell r="P513">
            <v>50031.53</v>
          </cell>
          <cell r="Q513">
            <v>2.5600000000000001E-2</v>
          </cell>
          <cell r="R513">
            <v>2.5600000000000001E-2</v>
          </cell>
          <cell r="S513">
            <v>39</v>
          </cell>
          <cell r="T513">
            <v>6</v>
          </cell>
          <cell r="U513">
            <v>8</v>
          </cell>
          <cell r="V513">
            <v>2004</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0.11795</v>
          </cell>
          <cell r="L514">
            <v>83696</v>
          </cell>
          <cell r="M514">
            <v>0</v>
          </cell>
          <cell r="N514">
            <v>709590</v>
          </cell>
          <cell r="O514">
            <v>34.4</v>
          </cell>
          <cell r="P514">
            <v>18165.509999999998</v>
          </cell>
          <cell r="Q514">
            <v>2.5600000000000001E-2</v>
          </cell>
          <cell r="R514">
            <v>2.5600000000000001E-2</v>
          </cell>
          <cell r="S514">
            <v>39</v>
          </cell>
          <cell r="T514">
            <v>6</v>
          </cell>
          <cell r="U514">
            <v>8</v>
          </cell>
          <cell r="V514">
            <v>2004</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9.5380000000000006E-2</v>
          </cell>
          <cell r="L515">
            <v>34187</v>
          </cell>
          <cell r="M515">
            <v>0</v>
          </cell>
          <cell r="N515">
            <v>358433</v>
          </cell>
          <cell r="O515">
            <v>35.28</v>
          </cell>
          <cell r="P515">
            <v>9175.8799999999992</v>
          </cell>
          <cell r="Q515">
            <v>2.5600000000000001E-2</v>
          </cell>
          <cell r="R515">
            <v>2.5600000000000001E-2</v>
          </cell>
          <cell r="S515">
            <v>39</v>
          </cell>
          <cell r="T515">
            <v>6</v>
          </cell>
          <cell r="U515">
            <v>8</v>
          </cell>
          <cell r="V515">
            <v>2004</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7.2819999999999996E-2</v>
          </cell>
          <cell r="L516">
            <v>868</v>
          </cell>
          <cell r="M516">
            <v>0</v>
          </cell>
          <cell r="N516">
            <v>11922</v>
          </cell>
          <cell r="O516">
            <v>36.159999999999997</v>
          </cell>
          <cell r="P516">
            <v>305.20999999999998</v>
          </cell>
          <cell r="Q516">
            <v>2.5600000000000001E-2</v>
          </cell>
          <cell r="R516">
            <v>2.5600000000000001E-2</v>
          </cell>
          <cell r="S516">
            <v>39</v>
          </cell>
          <cell r="T516">
            <v>6</v>
          </cell>
          <cell r="U516">
            <v>8</v>
          </cell>
          <cell r="V516">
            <v>2004</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0.97619</v>
          </cell>
          <cell r="L517">
            <v>0</v>
          </cell>
          <cell r="M517">
            <v>0</v>
          </cell>
          <cell r="N517">
            <v>0</v>
          </cell>
          <cell r="O517">
            <v>1</v>
          </cell>
          <cell r="P517">
            <v>0</v>
          </cell>
          <cell r="Q517">
            <v>0</v>
          </cell>
          <cell r="R517">
            <v>2.3800000000000002E-2</v>
          </cell>
          <cell r="S517">
            <v>42</v>
          </cell>
          <cell r="T517">
            <v>6</v>
          </cell>
          <cell r="U517">
            <v>8</v>
          </cell>
          <cell r="V517">
            <v>2004</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0.55071000000000003</v>
          </cell>
          <cell r="L518">
            <v>16604</v>
          </cell>
          <cell r="M518">
            <v>0</v>
          </cell>
          <cell r="N518">
            <v>30151</v>
          </cell>
          <cell r="O518">
            <v>18.87</v>
          </cell>
          <cell r="P518">
            <v>717.6</v>
          </cell>
          <cell r="Q518">
            <v>2.3800000000000002E-2</v>
          </cell>
          <cell r="R518">
            <v>2.3800000000000002E-2</v>
          </cell>
          <cell r="S518">
            <v>42</v>
          </cell>
          <cell r="T518">
            <v>6</v>
          </cell>
          <cell r="U518">
            <v>8</v>
          </cell>
          <cell r="V518">
            <v>2004</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0.53524000000000005</v>
          </cell>
          <cell r="L519">
            <v>90848</v>
          </cell>
          <cell r="M519">
            <v>0</v>
          </cell>
          <cell r="N519">
            <v>169734</v>
          </cell>
          <cell r="O519">
            <v>19.52</v>
          </cell>
          <cell r="P519">
            <v>4039.67</v>
          </cell>
          <cell r="Q519">
            <v>2.3800000000000002E-2</v>
          </cell>
          <cell r="R519">
            <v>2.3800000000000002E-2</v>
          </cell>
          <cell r="S519">
            <v>42</v>
          </cell>
          <cell r="T519">
            <v>6</v>
          </cell>
          <cell r="U519">
            <v>8</v>
          </cell>
          <cell r="V519">
            <v>2004</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0.51929000000000003</v>
          </cell>
          <cell r="L520">
            <v>103225</v>
          </cell>
          <cell r="M520">
            <v>0</v>
          </cell>
          <cell r="N520">
            <v>198780</v>
          </cell>
          <cell r="O520">
            <v>20.190000000000001</v>
          </cell>
          <cell r="P520">
            <v>4730.97</v>
          </cell>
          <cell r="Q520">
            <v>2.3800000000000002E-2</v>
          </cell>
          <cell r="R520">
            <v>2.3800000000000002E-2</v>
          </cell>
          <cell r="S520">
            <v>42</v>
          </cell>
          <cell r="T520">
            <v>6</v>
          </cell>
          <cell r="U520">
            <v>8</v>
          </cell>
          <cell r="V520">
            <v>2004</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0.50309999999999999</v>
          </cell>
          <cell r="L521">
            <v>345406</v>
          </cell>
          <cell r="M521">
            <v>0</v>
          </cell>
          <cell r="N521">
            <v>686555</v>
          </cell>
          <cell r="O521">
            <v>20.87</v>
          </cell>
          <cell r="P521">
            <v>16340.01</v>
          </cell>
          <cell r="Q521">
            <v>2.3800000000000002E-2</v>
          </cell>
          <cell r="R521">
            <v>2.3800000000000002E-2</v>
          </cell>
          <cell r="S521">
            <v>42</v>
          </cell>
          <cell r="T521">
            <v>6</v>
          </cell>
          <cell r="U521">
            <v>8</v>
          </cell>
          <cell r="V521">
            <v>2004</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0.48666999999999999</v>
          </cell>
          <cell r="L522">
            <v>432888</v>
          </cell>
          <cell r="M522">
            <v>0</v>
          </cell>
          <cell r="N522">
            <v>889489</v>
          </cell>
          <cell r="O522">
            <v>21.56</v>
          </cell>
          <cell r="P522">
            <v>21169.83</v>
          </cell>
          <cell r="Q522">
            <v>2.3800000000000002E-2</v>
          </cell>
          <cell r="R522">
            <v>2.3800000000000002E-2</v>
          </cell>
          <cell r="S522">
            <v>42</v>
          </cell>
          <cell r="T522">
            <v>6</v>
          </cell>
          <cell r="U522">
            <v>8</v>
          </cell>
          <cell r="V522">
            <v>2004</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0.47</v>
          </cell>
          <cell r="L523">
            <v>816387</v>
          </cell>
          <cell r="M523">
            <v>0</v>
          </cell>
          <cell r="N523">
            <v>1736993</v>
          </cell>
          <cell r="O523">
            <v>22.26</v>
          </cell>
          <cell r="P523">
            <v>41340.44</v>
          </cell>
          <cell r="Q523">
            <v>2.3800000000000002E-2</v>
          </cell>
          <cell r="R523">
            <v>2.3800000000000002E-2</v>
          </cell>
          <cell r="S523">
            <v>42</v>
          </cell>
          <cell r="T523">
            <v>6</v>
          </cell>
          <cell r="U523">
            <v>8</v>
          </cell>
          <cell r="V523">
            <v>2004</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0.4531</v>
          </cell>
          <cell r="L524">
            <v>1011979</v>
          </cell>
          <cell r="M524">
            <v>0</v>
          </cell>
          <cell r="N524">
            <v>2233457</v>
          </cell>
          <cell r="O524">
            <v>22.97</v>
          </cell>
          <cell r="P524">
            <v>53156.27</v>
          </cell>
          <cell r="Q524">
            <v>2.3800000000000002E-2</v>
          </cell>
          <cell r="R524">
            <v>2.3800000000000002E-2</v>
          </cell>
          <cell r="S524">
            <v>42</v>
          </cell>
          <cell r="T524">
            <v>6</v>
          </cell>
          <cell r="U524">
            <v>8</v>
          </cell>
          <cell r="V524">
            <v>2004</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0.43595</v>
          </cell>
          <cell r="L525">
            <v>1579461</v>
          </cell>
          <cell r="M525">
            <v>0</v>
          </cell>
          <cell r="N525">
            <v>3623033</v>
          </cell>
          <cell r="O525">
            <v>23.69</v>
          </cell>
          <cell r="P525">
            <v>86228.18</v>
          </cell>
          <cell r="Q525">
            <v>2.3800000000000002E-2</v>
          </cell>
          <cell r="R525">
            <v>2.3800000000000002E-2</v>
          </cell>
          <cell r="S525">
            <v>42</v>
          </cell>
          <cell r="T525">
            <v>6</v>
          </cell>
          <cell r="U525">
            <v>8</v>
          </cell>
          <cell r="V525">
            <v>2004</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0.41832999999999998</v>
          </cell>
          <cell r="L526">
            <v>1142063</v>
          </cell>
          <cell r="M526">
            <v>0</v>
          </cell>
          <cell r="N526">
            <v>2730053</v>
          </cell>
          <cell r="O526">
            <v>24.43</v>
          </cell>
          <cell r="P526">
            <v>64975.26</v>
          </cell>
          <cell r="Q526">
            <v>2.3800000000000002E-2</v>
          </cell>
          <cell r="R526">
            <v>2.3800000000000002E-2</v>
          </cell>
          <cell r="S526">
            <v>42</v>
          </cell>
          <cell r="T526">
            <v>6</v>
          </cell>
          <cell r="U526">
            <v>8</v>
          </cell>
          <cell r="V526">
            <v>2004</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0.40071000000000001</v>
          </cell>
          <cell r="L527">
            <v>1145659</v>
          </cell>
          <cell r="M527">
            <v>0</v>
          </cell>
          <cell r="N527">
            <v>2859073</v>
          </cell>
          <cell r="O527">
            <v>25.17</v>
          </cell>
          <cell r="P527">
            <v>68045.929999999993</v>
          </cell>
          <cell r="Q527">
            <v>2.3800000000000002E-2</v>
          </cell>
          <cell r="R527">
            <v>2.3800000000000002E-2</v>
          </cell>
          <cell r="S527">
            <v>42</v>
          </cell>
          <cell r="T527">
            <v>6</v>
          </cell>
          <cell r="U527">
            <v>8</v>
          </cell>
          <cell r="V527">
            <v>2004</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0.38285999999999998</v>
          </cell>
          <cell r="L528">
            <v>1937607</v>
          </cell>
          <cell r="M528">
            <v>0</v>
          </cell>
          <cell r="N528">
            <v>5060877</v>
          </cell>
          <cell r="O528">
            <v>25.92</v>
          </cell>
          <cell r="P528">
            <v>120448.87</v>
          </cell>
          <cell r="Q528">
            <v>2.3800000000000002E-2</v>
          </cell>
          <cell r="R528">
            <v>2.3800000000000002E-2</v>
          </cell>
          <cell r="S528">
            <v>42</v>
          </cell>
          <cell r="T528">
            <v>6</v>
          </cell>
          <cell r="U528">
            <v>8</v>
          </cell>
          <cell r="V528">
            <v>2004</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0.36452000000000001</v>
          </cell>
          <cell r="L529">
            <v>1852238</v>
          </cell>
          <cell r="M529">
            <v>0</v>
          </cell>
          <cell r="N529">
            <v>5081307</v>
          </cell>
          <cell r="O529">
            <v>26.69</v>
          </cell>
          <cell r="P529">
            <v>120935.1</v>
          </cell>
          <cell r="Q529">
            <v>2.3800000000000002E-2</v>
          </cell>
          <cell r="R529">
            <v>2.3800000000000002E-2</v>
          </cell>
          <cell r="S529">
            <v>42</v>
          </cell>
          <cell r="T529">
            <v>6</v>
          </cell>
          <cell r="U529">
            <v>8</v>
          </cell>
          <cell r="V529">
            <v>2004</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0.34619</v>
          </cell>
          <cell r="L530">
            <v>2538055</v>
          </cell>
          <cell r="M530">
            <v>0</v>
          </cell>
          <cell r="N530">
            <v>7331394</v>
          </cell>
          <cell r="O530">
            <v>27.46</v>
          </cell>
          <cell r="P530">
            <v>174487.18</v>
          </cell>
          <cell r="Q530">
            <v>2.3800000000000002E-2</v>
          </cell>
          <cell r="R530">
            <v>2.3800000000000002E-2</v>
          </cell>
          <cell r="S530">
            <v>42</v>
          </cell>
          <cell r="T530">
            <v>6</v>
          </cell>
          <cell r="U530">
            <v>8</v>
          </cell>
          <cell r="V530">
            <v>2004</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0.32762000000000002</v>
          </cell>
          <cell r="L531">
            <v>2458647</v>
          </cell>
          <cell r="M531">
            <v>0</v>
          </cell>
          <cell r="N531">
            <v>7504569</v>
          </cell>
          <cell r="O531">
            <v>28.24</v>
          </cell>
          <cell r="P531">
            <v>178608.74</v>
          </cell>
          <cell r="Q531">
            <v>2.3800000000000002E-2</v>
          </cell>
          <cell r="R531">
            <v>2.3800000000000002E-2</v>
          </cell>
          <cell r="S531">
            <v>42</v>
          </cell>
          <cell r="T531">
            <v>6</v>
          </cell>
          <cell r="U531">
            <v>8</v>
          </cell>
          <cell r="V531">
            <v>2004</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0.30880999999999997</v>
          </cell>
          <cell r="L532">
            <v>2075733</v>
          </cell>
          <cell r="M532">
            <v>0</v>
          </cell>
          <cell r="N532">
            <v>6721715</v>
          </cell>
          <cell r="O532">
            <v>29.03</v>
          </cell>
          <cell r="P532">
            <v>159976.81</v>
          </cell>
          <cell r="Q532">
            <v>2.3800000000000002E-2</v>
          </cell>
          <cell r="R532">
            <v>2.3800000000000002E-2</v>
          </cell>
          <cell r="S532">
            <v>42</v>
          </cell>
          <cell r="T532">
            <v>6</v>
          </cell>
          <cell r="U532">
            <v>8</v>
          </cell>
          <cell r="V532">
            <v>2004</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0.28976000000000002</v>
          </cell>
          <cell r="L533">
            <v>1535968</v>
          </cell>
          <cell r="M533">
            <v>0</v>
          </cell>
          <cell r="N533">
            <v>5300829</v>
          </cell>
          <cell r="O533">
            <v>29.83</v>
          </cell>
          <cell r="P533">
            <v>126159.73</v>
          </cell>
          <cell r="Q533">
            <v>2.3800000000000002E-2</v>
          </cell>
          <cell r="R533">
            <v>2.3800000000000002E-2</v>
          </cell>
          <cell r="S533">
            <v>42</v>
          </cell>
          <cell r="T533">
            <v>6</v>
          </cell>
          <cell r="U533">
            <v>8</v>
          </cell>
          <cell r="V533">
            <v>2004</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0.27048</v>
          </cell>
          <cell r="L534">
            <v>947546</v>
          </cell>
          <cell r="M534">
            <v>0</v>
          </cell>
          <cell r="N534">
            <v>3503203</v>
          </cell>
          <cell r="O534">
            <v>30.64</v>
          </cell>
          <cell r="P534">
            <v>83376.22</v>
          </cell>
          <cell r="Q534">
            <v>2.3800000000000002E-2</v>
          </cell>
          <cell r="R534">
            <v>2.3800000000000002E-2</v>
          </cell>
          <cell r="S534">
            <v>42</v>
          </cell>
          <cell r="T534">
            <v>6</v>
          </cell>
          <cell r="U534">
            <v>8</v>
          </cell>
          <cell r="V534">
            <v>2004</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0.25095000000000001</v>
          </cell>
          <cell r="L535">
            <v>1301658</v>
          </cell>
          <cell r="M535">
            <v>0</v>
          </cell>
          <cell r="N535">
            <v>5186921</v>
          </cell>
          <cell r="O535">
            <v>31.46</v>
          </cell>
          <cell r="P535">
            <v>123448.71</v>
          </cell>
          <cell r="Q535">
            <v>2.3800000000000002E-2</v>
          </cell>
          <cell r="R535">
            <v>2.3800000000000002E-2</v>
          </cell>
          <cell r="S535">
            <v>42</v>
          </cell>
          <cell r="T535">
            <v>6</v>
          </cell>
          <cell r="U535">
            <v>8</v>
          </cell>
          <cell r="V535">
            <v>2004</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0.23143</v>
          </cell>
          <cell r="L536">
            <v>1084277</v>
          </cell>
          <cell r="M536">
            <v>0</v>
          </cell>
          <cell r="N536">
            <v>4685120</v>
          </cell>
          <cell r="O536">
            <v>32.28</v>
          </cell>
          <cell r="P536">
            <v>111505.86</v>
          </cell>
          <cell r="Q536">
            <v>2.3800000000000002E-2</v>
          </cell>
          <cell r="R536">
            <v>2.3800000000000002E-2</v>
          </cell>
          <cell r="S536">
            <v>42</v>
          </cell>
          <cell r="T536">
            <v>6</v>
          </cell>
          <cell r="U536">
            <v>8</v>
          </cell>
          <cell r="V536">
            <v>2004</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0.21143000000000001</v>
          </cell>
          <cell r="L537">
            <v>1162423</v>
          </cell>
          <cell r="M537">
            <v>0</v>
          </cell>
          <cell r="N537">
            <v>5497910</v>
          </cell>
          <cell r="O537">
            <v>33.119999999999997</v>
          </cell>
          <cell r="P537">
            <v>130850.26</v>
          </cell>
          <cell r="Q537">
            <v>2.3800000000000002E-2</v>
          </cell>
          <cell r="R537">
            <v>2.3800000000000002E-2</v>
          </cell>
          <cell r="S537">
            <v>42</v>
          </cell>
          <cell r="T537">
            <v>6</v>
          </cell>
          <cell r="U537">
            <v>8</v>
          </cell>
          <cell r="V537">
            <v>2004</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0.19142999999999999</v>
          </cell>
          <cell r="L538">
            <v>845102</v>
          </cell>
          <cell r="M538">
            <v>0</v>
          </cell>
          <cell r="N538">
            <v>4414680</v>
          </cell>
          <cell r="O538">
            <v>33.96</v>
          </cell>
          <cell r="P538">
            <v>105069.39</v>
          </cell>
          <cell r="Q538">
            <v>2.3800000000000002E-2</v>
          </cell>
          <cell r="R538">
            <v>2.3800000000000002E-2</v>
          </cell>
          <cell r="S538">
            <v>42</v>
          </cell>
          <cell r="T538">
            <v>6</v>
          </cell>
          <cell r="U538">
            <v>8</v>
          </cell>
          <cell r="V538">
            <v>2004</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0.17119000000000001</v>
          </cell>
          <cell r="L539">
            <v>706968</v>
          </cell>
          <cell r="M539">
            <v>0</v>
          </cell>
          <cell r="N539">
            <v>4129725</v>
          </cell>
          <cell r="O539">
            <v>34.81</v>
          </cell>
          <cell r="P539">
            <v>98287.45</v>
          </cell>
          <cell r="Q539">
            <v>2.3800000000000002E-2</v>
          </cell>
          <cell r="R539">
            <v>2.3800000000000002E-2</v>
          </cell>
          <cell r="S539">
            <v>42</v>
          </cell>
          <cell r="T539">
            <v>6</v>
          </cell>
          <cell r="U539">
            <v>8</v>
          </cell>
          <cell r="V539">
            <v>2004</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0.15095</v>
          </cell>
          <cell r="L540">
            <v>546319</v>
          </cell>
          <cell r="M540">
            <v>0</v>
          </cell>
          <cell r="N540">
            <v>3619203</v>
          </cell>
          <cell r="O540">
            <v>35.659999999999997</v>
          </cell>
          <cell r="P540">
            <v>86137.04</v>
          </cell>
          <cell r="Q540">
            <v>2.3800000000000002E-2</v>
          </cell>
          <cell r="R540">
            <v>2.3800000000000002E-2</v>
          </cell>
          <cell r="S540">
            <v>42</v>
          </cell>
          <cell r="T540">
            <v>6</v>
          </cell>
          <cell r="U540">
            <v>8</v>
          </cell>
          <cell r="V540">
            <v>2004</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0.13023999999999999</v>
          </cell>
          <cell r="L541">
            <v>954505</v>
          </cell>
          <cell r="M541">
            <v>0</v>
          </cell>
          <cell r="N541">
            <v>7328816</v>
          </cell>
          <cell r="O541">
            <v>36.53</v>
          </cell>
          <cell r="P541">
            <v>174425.82</v>
          </cell>
          <cell r="Q541">
            <v>2.3800000000000002E-2</v>
          </cell>
          <cell r="R541">
            <v>2.3800000000000002E-2</v>
          </cell>
          <cell r="S541">
            <v>42</v>
          </cell>
          <cell r="T541">
            <v>6</v>
          </cell>
          <cell r="U541">
            <v>8</v>
          </cell>
          <cell r="V541">
            <v>2004</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0.10952000000000001</v>
          </cell>
          <cell r="L542">
            <v>291428</v>
          </cell>
          <cell r="M542">
            <v>0</v>
          </cell>
          <cell r="N542">
            <v>2660955</v>
          </cell>
          <cell r="O542">
            <v>37.4</v>
          </cell>
          <cell r="P542">
            <v>63330.73</v>
          </cell>
          <cell r="Q542">
            <v>2.3800000000000002E-2</v>
          </cell>
          <cell r="R542">
            <v>2.3800000000000002E-2</v>
          </cell>
          <cell r="S542">
            <v>42</v>
          </cell>
          <cell r="T542">
            <v>6</v>
          </cell>
          <cell r="U542">
            <v>8</v>
          </cell>
          <cell r="V542">
            <v>2004</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8.881E-2</v>
          </cell>
          <cell r="L543">
            <v>119371</v>
          </cell>
          <cell r="M543">
            <v>0</v>
          </cell>
          <cell r="N543">
            <v>1344120</v>
          </cell>
          <cell r="O543">
            <v>38.270000000000003</v>
          </cell>
          <cell r="P543">
            <v>31990.05</v>
          </cell>
          <cell r="Q543">
            <v>2.3800000000000002E-2</v>
          </cell>
          <cell r="R543">
            <v>2.3800000000000002E-2</v>
          </cell>
          <cell r="S543">
            <v>42</v>
          </cell>
          <cell r="T543">
            <v>6</v>
          </cell>
          <cell r="U543">
            <v>8</v>
          </cell>
          <cell r="V543">
            <v>2004</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6.762E-2</v>
          </cell>
          <cell r="L544">
            <v>3023</v>
          </cell>
          <cell r="M544">
            <v>0</v>
          </cell>
          <cell r="N544">
            <v>44708</v>
          </cell>
          <cell r="O544">
            <v>39.159999999999997</v>
          </cell>
          <cell r="P544">
            <v>1064.06</v>
          </cell>
          <cell r="Q544">
            <v>2.3800000000000002E-2</v>
          </cell>
          <cell r="R544">
            <v>2.3800000000000002E-2</v>
          </cell>
          <cell r="S544">
            <v>42</v>
          </cell>
          <cell r="T544">
            <v>6</v>
          </cell>
          <cell r="U544">
            <v>8</v>
          </cell>
          <cell r="V544">
            <v>2004</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0.93159999999999998</v>
          </cell>
          <cell r="L545">
            <v>87985</v>
          </cell>
          <cell r="M545">
            <v>0</v>
          </cell>
          <cell r="N545">
            <v>94445</v>
          </cell>
          <cell r="O545">
            <v>3.42</v>
          </cell>
          <cell r="P545">
            <v>1888.89</v>
          </cell>
          <cell r="Q545">
            <v>0.02</v>
          </cell>
          <cell r="R545">
            <v>0.02</v>
          </cell>
          <cell r="S545">
            <v>50</v>
          </cell>
          <cell r="T545">
            <v>6</v>
          </cell>
          <cell r="U545">
            <v>8</v>
          </cell>
          <cell r="V545">
            <v>2004</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0.92479999999999996</v>
          </cell>
          <cell r="L546">
            <v>4607</v>
          </cell>
          <cell r="M546">
            <v>0</v>
          </cell>
          <cell r="N546">
            <v>4982</v>
          </cell>
          <cell r="O546">
            <v>3.76</v>
          </cell>
          <cell r="P546">
            <v>99.64</v>
          </cell>
          <cell r="Q546">
            <v>0.02</v>
          </cell>
          <cell r="R546">
            <v>0.02</v>
          </cell>
          <cell r="S546">
            <v>50</v>
          </cell>
          <cell r="T546">
            <v>6</v>
          </cell>
          <cell r="U546">
            <v>8</v>
          </cell>
          <cell r="V546">
            <v>2004</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0.91139999999999999</v>
          </cell>
          <cell r="L547">
            <v>843</v>
          </cell>
          <cell r="M547">
            <v>0</v>
          </cell>
          <cell r="N547">
            <v>925</v>
          </cell>
          <cell r="O547">
            <v>4.43</v>
          </cell>
          <cell r="P547">
            <v>18.5</v>
          </cell>
          <cell r="Q547">
            <v>0.02</v>
          </cell>
          <cell r="R547">
            <v>0.02</v>
          </cell>
          <cell r="S547">
            <v>50</v>
          </cell>
          <cell r="T547">
            <v>6</v>
          </cell>
          <cell r="U547">
            <v>8</v>
          </cell>
          <cell r="V547">
            <v>2004</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0.90480000000000005</v>
          </cell>
          <cell r="L548">
            <v>1019</v>
          </cell>
          <cell r="M548">
            <v>0</v>
          </cell>
          <cell r="N548">
            <v>1126</v>
          </cell>
          <cell r="O548">
            <v>4.76</v>
          </cell>
          <cell r="P548">
            <v>22.51</v>
          </cell>
          <cell r="Q548">
            <v>0.02</v>
          </cell>
          <cell r="R548">
            <v>0.02</v>
          </cell>
          <cell r="S548">
            <v>50</v>
          </cell>
          <cell r="T548">
            <v>6</v>
          </cell>
          <cell r="U548">
            <v>8</v>
          </cell>
          <cell r="V548">
            <v>2004</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0.8982</v>
          </cell>
          <cell r="L549">
            <v>383</v>
          </cell>
          <cell r="M549">
            <v>0</v>
          </cell>
          <cell r="N549">
            <v>426</v>
          </cell>
          <cell r="O549">
            <v>5.09</v>
          </cell>
          <cell r="P549">
            <v>8.52</v>
          </cell>
          <cell r="Q549">
            <v>0.02</v>
          </cell>
          <cell r="R549">
            <v>0.02</v>
          </cell>
          <cell r="S549">
            <v>50</v>
          </cell>
          <cell r="T549">
            <v>6</v>
          </cell>
          <cell r="U549">
            <v>8</v>
          </cell>
          <cell r="V549">
            <v>2004</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0.85099999999999998</v>
          </cell>
          <cell r="L550">
            <v>577</v>
          </cell>
          <cell r="M550">
            <v>0</v>
          </cell>
          <cell r="N550">
            <v>678</v>
          </cell>
          <cell r="O550">
            <v>7.45</v>
          </cell>
          <cell r="P550">
            <v>13.56</v>
          </cell>
          <cell r="Q550">
            <v>0.02</v>
          </cell>
          <cell r="R550">
            <v>0.02</v>
          </cell>
          <cell r="S550">
            <v>50</v>
          </cell>
          <cell r="T550">
            <v>6</v>
          </cell>
          <cell r="U550">
            <v>8</v>
          </cell>
          <cell r="V550">
            <v>2004</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0.78139999999999998</v>
          </cell>
          <cell r="L551">
            <v>26</v>
          </cell>
          <cell r="M551">
            <v>0</v>
          </cell>
          <cell r="N551">
            <v>34</v>
          </cell>
          <cell r="O551">
            <v>10.93</v>
          </cell>
          <cell r="P551">
            <v>0.68</v>
          </cell>
          <cell r="Q551">
            <v>2.01E-2</v>
          </cell>
          <cell r="R551">
            <v>0.02</v>
          </cell>
          <cell r="S551">
            <v>50</v>
          </cell>
          <cell r="T551">
            <v>6</v>
          </cell>
          <cell r="U551">
            <v>8</v>
          </cell>
          <cell r="V551">
            <v>2004</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0.76700000000000002</v>
          </cell>
          <cell r="L552">
            <v>238</v>
          </cell>
          <cell r="M552">
            <v>0</v>
          </cell>
          <cell r="N552">
            <v>310</v>
          </cell>
          <cell r="O552">
            <v>11.65</v>
          </cell>
          <cell r="P552">
            <v>6.19</v>
          </cell>
          <cell r="Q552">
            <v>0.02</v>
          </cell>
          <cell r="R552">
            <v>0.02</v>
          </cell>
          <cell r="S552">
            <v>50</v>
          </cell>
          <cell r="T552">
            <v>6</v>
          </cell>
          <cell r="U552">
            <v>8</v>
          </cell>
          <cell r="V552">
            <v>2004</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0.51259999999999994</v>
          </cell>
          <cell r="L553">
            <v>14</v>
          </cell>
          <cell r="M553">
            <v>0</v>
          </cell>
          <cell r="N553">
            <v>27</v>
          </cell>
          <cell r="O553">
            <v>24.37</v>
          </cell>
          <cell r="P553">
            <v>0.54</v>
          </cell>
          <cell r="Q553">
            <v>1.9800000000000002E-2</v>
          </cell>
          <cell r="R553">
            <v>0.02</v>
          </cell>
          <cell r="S553">
            <v>50</v>
          </cell>
          <cell r="T553">
            <v>6</v>
          </cell>
          <cell r="U553">
            <v>8</v>
          </cell>
          <cell r="V553">
            <v>2004</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0.49180000000000001</v>
          </cell>
          <cell r="L554">
            <v>223</v>
          </cell>
          <cell r="M554">
            <v>0</v>
          </cell>
          <cell r="N554">
            <v>454</v>
          </cell>
          <cell r="O554">
            <v>25.41</v>
          </cell>
          <cell r="P554">
            <v>9.07</v>
          </cell>
          <cell r="Q554">
            <v>0.02</v>
          </cell>
          <cell r="R554">
            <v>0.02</v>
          </cell>
          <cell r="S554">
            <v>50</v>
          </cell>
          <cell r="T554">
            <v>6</v>
          </cell>
          <cell r="U554">
            <v>8</v>
          </cell>
          <cell r="V554">
            <v>2004</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0.43740000000000001</v>
          </cell>
          <cell r="L555">
            <v>1078</v>
          </cell>
          <cell r="M555">
            <v>0</v>
          </cell>
          <cell r="N555">
            <v>2465</v>
          </cell>
          <cell r="O555">
            <v>28.13</v>
          </cell>
          <cell r="P555">
            <v>49.31</v>
          </cell>
          <cell r="Q555">
            <v>0.02</v>
          </cell>
          <cell r="R555">
            <v>0.02</v>
          </cell>
          <cell r="S555">
            <v>50</v>
          </cell>
          <cell r="T555">
            <v>6</v>
          </cell>
          <cell r="U555">
            <v>8</v>
          </cell>
          <cell r="V555">
            <v>2004</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0.37819999999999998</v>
          </cell>
          <cell r="L556">
            <v>669</v>
          </cell>
          <cell r="M556">
            <v>0</v>
          </cell>
          <cell r="N556">
            <v>1769</v>
          </cell>
          <cell r="O556">
            <v>31.09</v>
          </cell>
          <cell r="P556">
            <v>35.380000000000003</v>
          </cell>
          <cell r="Q556">
            <v>0.02</v>
          </cell>
          <cell r="R556">
            <v>0.02</v>
          </cell>
          <cell r="S556">
            <v>50</v>
          </cell>
          <cell r="T556">
            <v>6</v>
          </cell>
          <cell r="U556">
            <v>8</v>
          </cell>
          <cell r="V556">
            <v>2004</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0.36580000000000001</v>
          </cell>
          <cell r="L557">
            <v>6356</v>
          </cell>
          <cell r="M557">
            <v>0</v>
          </cell>
          <cell r="N557">
            <v>17375</v>
          </cell>
          <cell r="O557">
            <v>31.71</v>
          </cell>
          <cell r="P557">
            <v>347.5</v>
          </cell>
          <cell r="Q557">
            <v>0.02</v>
          </cell>
          <cell r="R557">
            <v>0.02</v>
          </cell>
          <cell r="S557">
            <v>50</v>
          </cell>
          <cell r="T557">
            <v>6</v>
          </cell>
          <cell r="U557">
            <v>8</v>
          </cell>
          <cell r="V557">
            <v>2004</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0.35299999999999998</v>
          </cell>
          <cell r="L558">
            <v>3348</v>
          </cell>
          <cell r="M558">
            <v>0</v>
          </cell>
          <cell r="N558">
            <v>9484</v>
          </cell>
          <cell r="O558">
            <v>32.35</v>
          </cell>
          <cell r="P558">
            <v>189.67</v>
          </cell>
          <cell r="Q558">
            <v>0.02</v>
          </cell>
          <cell r="R558">
            <v>0.02</v>
          </cell>
          <cell r="S558">
            <v>50</v>
          </cell>
          <cell r="T558">
            <v>6</v>
          </cell>
          <cell r="U558">
            <v>8</v>
          </cell>
          <cell r="V558">
            <v>2004</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0.31359999999999999</v>
          </cell>
          <cell r="L559">
            <v>2868</v>
          </cell>
          <cell r="M559">
            <v>0</v>
          </cell>
          <cell r="N559">
            <v>9144</v>
          </cell>
          <cell r="O559">
            <v>34.32</v>
          </cell>
          <cell r="P559">
            <v>182.89</v>
          </cell>
          <cell r="Q559">
            <v>0.02</v>
          </cell>
          <cell r="R559">
            <v>0.02</v>
          </cell>
          <cell r="S559">
            <v>50</v>
          </cell>
          <cell r="T559">
            <v>6</v>
          </cell>
          <cell r="U559">
            <v>8</v>
          </cell>
          <cell r="V559">
            <v>2004</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v>
          </cell>
          <cell r="L560">
            <v>357</v>
          </cell>
          <cell r="M560">
            <v>0</v>
          </cell>
          <cell r="N560">
            <v>1190</v>
          </cell>
          <cell r="O560">
            <v>35</v>
          </cell>
          <cell r="P560">
            <v>23.8</v>
          </cell>
          <cell r="Q560">
            <v>0.02</v>
          </cell>
          <cell r="R560">
            <v>0.02</v>
          </cell>
          <cell r="S560">
            <v>50</v>
          </cell>
          <cell r="T560">
            <v>6</v>
          </cell>
          <cell r="U560">
            <v>8</v>
          </cell>
          <cell r="V560">
            <v>2004</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0.28599999999999998</v>
          </cell>
          <cell r="L561">
            <v>2435</v>
          </cell>
          <cell r="M561">
            <v>0</v>
          </cell>
          <cell r="N561">
            <v>8515</v>
          </cell>
          <cell r="O561">
            <v>35.700000000000003</v>
          </cell>
          <cell r="P561">
            <v>170.31</v>
          </cell>
          <cell r="Q561">
            <v>0.02</v>
          </cell>
          <cell r="R561">
            <v>0.02</v>
          </cell>
          <cell r="S561">
            <v>50</v>
          </cell>
          <cell r="T561">
            <v>6</v>
          </cell>
          <cell r="U561">
            <v>8</v>
          </cell>
          <cell r="V561">
            <v>2004</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0.25740000000000002</v>
          </cell>
          <cell r="L562">
            <v>679</v>
          </cell>
          <cell r="M562">
            <v>0</v>
          </cell>
          <cell r="N562">
            <v>2640</v>
          </cell>
          <cell r="O562">
            <v>37.130000000000003</v>
          </cell>
          <cell r="P562">
            <v>52.79</v>
          </cell>
          <cell r="Q562">
            <v>0.02</v>
          </cell>
          <cell r="R562">
            <v>0.02</v>
          </cell>
          <cell r="S562">
            <v>50</v>
          </cell>
          <cell r="T562">
            <v>6</v>
          </cell>
          <cell r="U562">
            <v>8</v>
          </cell>
          <cell r="V562">
            <v>2004</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0.24279999999999999</v>
          </cell>
          <cell r="L563">
            <v>2826</v>
          </cell>
          <cell r="M563">
            <v>0</v>
          </cell>
          <cell r="N563">
            <v>11640</v>
          </cell>
          <cell r="O563">
            <v>37.86</v>
          </cell>
          <cell r="P563">
            <v>232.79</v>
          </cell>
          <cell r="Q563">
            <v>0.02</v>
          </cell>
          <cell r="R563">
            <v>0.02</v>
          </cell>
          <cell r="S563">
            <v>50</v>
          </cell>
          <cell r="T563">
            <v>6</v>
          </cell>
          <cell r="U563">
            <v>8</v>
          </cell>
          <cell r="V563">
            <v>2004</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0.21240000000000001</v>
          </cell>
          <cell r="L564">
            <v>0</v>
          </cell>
          <cell r="M564">
            <v>0</v>
          </cell>
          <cell r="N564">
            <v>0</v>
          </cell>
          <cell r="O564">
            <v>39.380000000000003</v>
          </cell>
          <cell r="P564">
            <v>0</v>
          </cell>
          <cell r="Q564">
            <v>0</v>
          </cell>
          <cell r="R564">
            <v>0.02</v>
          </cell>
          <cell r="S564">
            <v>50</v>
          </cell>
          <cell r="T564">
            <v>6</v>
          </cell>
          <cell r="U564">
            <v>8</v>
          </cell>
          <cell r="V564">
            <v>2004</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0.19700000000000001</v>
          </cell>
          <cell r="L565">
            <v>8168</v>
          </cell>
          <cell r="M565">
            <v>0</v>
          </cell>
          <cell r="N565">
            <v>41464</v>
          </cell>
          <cell r="O565">
            <v>40.15</v>
          </cell>
          <cell r="P565">
            <v>829.28</v>
          </cell>
          <cell r="Q565">
            <v>0.02</v>
          </cell>
          <cell r="R565">
            <v>0.02</v>
          </cell>
          <cell r="S565">
            <v>50</v>
          </cell>
          <cell r="T565">
            <v>6</v>
          </cell>
          <cell r="U565">
            <v>8</v>
          </cell>
          <cell r="V565">
            <v>2004</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0.18099999999999999</v>
          </cell>
          <cell r="L566">
            <v>6184</v>
          </cell>
          <cell r="M566">
            <v>0</v>
          </cell>
          <cell r="N566">
            <v>34165</v>
          </cell>
          <cell r="O566">
            <v>40.950000000000003</v>
          </cell>
          <cell r="P566">
            <v>683.3</v>
          </cell>
          <cell r="Q566">
            <v>0.02</v>
          </cell>
          <cell r="R566">
            <v>0.02</v>
          </cell>
          <cell r="S566">
            <v>50</v>
          </cell>
          <cell r="T566">
            <v>6</v>
          </cell>
          <cell r="U566">
            <v>8</v>
          </cell>
          <cell r="V566">
            <v>2004</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0.1648</v>
          </cell>
          <cell r="L567">
            <v>98</v>
          </cell>
          <cell r="M567">
            <v>0</v>
          </cell>
          <cell r="N567">
            <v>597</v>
          </cell>
          <cell r="O567">
            <v>41.76</v>
          </cell>
          <cell r="P567">
            <v>11.94</v>
          </cell>
          <cell r="Q567">
            <v>0.02</v>
          </cell>
          <cell r="R567">
            <v>0.02</v>
          </cell>
          <cell r="S567">
            <v>50</v>
          </cell>
          <cell r="T567">
            <v>6</v>
          </cell>
          <cell r="U567">
            <v>8</v>
          </cell>
          <cell r="V567">
            <v>2004</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0.1484</v>
          </cell>
          <cell r="L568">
            <v>206</v>
          </cell>
          <cell r="M568">
            <v>0</v>
          </cell>
          <cell r="N568">
            <v>1388</v>
          </cell>
          <cell r="O568">
            <v>42.58</v>
          </cell>
          <cell r="P568">
            <v>27.75</v>
          </cell>
          <cell r="Q568">
            <v>0.02</v>
          </cell>
          <cell r="R568">
            <v>0.02</v>
          </cell>
          <cell r="S568">
            <v>50</v>
          </cell>
          <cell r="T568">
            <v>6</v>
          </cell>
          <cell r="U568">
            <v>8</v>
          </cell>
          <cell r="V568">
            <v>2004</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0.13139999999999999</v>
          </cell>
          <cell r="L569">
            <v>2244</v>
          </cell>
          <cell r="M569">
            <v>0</v>
          </cell>
          <cell r="N569">
            <v>17078</v>
          </cell>
          <cell r="O569">
            <v>43.43</v>
          </cell>
          <cell r="P569">
            <v>341.55</v>
          </cell>
          <cell r="Q569">
            <v>0.02</v>
          </cell>
          <cell r="R569">
            <v>0.02</v>
          </cell>
          <cell r="S569">
            <v>50</v>
          </cell>
          <cell r="T569">
            <v>6</v>
          </cell>
          <cell r="U569">
            <v>8</v>
          </cell>
          <cell r="V569">
            <v>2004</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0.1142</v>
          </cell>
          <cell r="L570">
            <v>3688</v>
          </cell>
          <cell r="M570">
            <v>0</v>
          </cell>
          <cell r="N570">
            <v>32291</v>
          </cell>
          <cell r="O570">
            <v>44.29</v>
          </cell>
          <cell r="P570">
            <v>645.80999999999995</v>
          </cell>
          <cell r="Q570">
            <v>0.02</v>
          </cell>
          <cell r="R570">
            <v>0.02</v>
          </cell>
          <cell r="S570">
            <v>50</v>
          </cell>
          <cell r="T570">
            <v>6</v>
          </cell>
          <cell r="U570">
            <v>8</v>
          </cell>
          <cell r="V570">
            <v>2004</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9.6799999999999997E-2</v>
          </cell>
          <cell r="L571">
            <v>411</v>
          </cell>
          <cell r="M571">
            <v>0</v>
          </cell>
          <cell r="N571">
            <v>4242</v>
          </cell>
          <cell r="O571">
            <v>45.16</v>
          </cell>
          <cell r="P571">
            <v>84.83</v>
          </cell>
          <cell r="Q571">
            <v>0.02</v>
          </cell>
          <cell r="R571">
            <v>0.02</v>
          </cell>
          <cell r="S571">
            <v>50</v>
          </cell>
          <cell r="T571">
            <v>6</v>
          </cell>
          <cell r="U571">
            <v>8</v>
          </cell>
          <cell r="V571">
            <v>2004</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7.8799999999999995E-2</v>
          </cell>
          <cell r="L572">
            <v>555</v>
          </cell>
          <cell r="M572">
            <v>0</v>
          </cell>
          <cell r="N572">
            <v>7049</v>
          </cell>
          <cell r="O572">
            <v>46.06</v>
          </cell>
          <cell r="P572">
            <v>140.97</v>
          </cell>
          <cell r="Q572">
            <v>0.02</v>
          </cell>
          <cell r="R572">
            <v>0.02</v>
          </cell>
          <cell r="S572">
            <v>50</v>
          </cell>
          <cell r="T572">
            <v>6</v>
          </cell>
          <cell r="U572">
            <v>8</v>
          </cell>
          <cell r="V572">
            <v>2004</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6.0600000000000001E-2</v>
          </cell>
          <cell r="L573">
            <v>22988</v>
          </cell>
          <cell r="M573">
            <v>0</v>
          </cell>
          <cell r="N573">
            <v>379340</v>
          </cell>
          <cell r="O573">
            <v>46.97</v>
          </cell>
          <cell r="P573">
            <v>7586.79</v>
          </cell>
          <cell r="Q573">
            <v>0.02</v>
          </cell>
          <cell r="R573">
            <v>0.02</v>
          </cell>
          <cell r="S573">
            <v>50</v>
          </cell>
          <cell r="T573">
            <v>6</v>
          </cell>
          <cell r="U573">
            <v>8</v>
          </cell>
          <cell r="V573">
            <v>2004</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0.97499999999999998</v>
          </cell>
          <cell r="L574">
            <v>0</v>
          </cell>
          <cell r="M574">
            <v>0</v>
          </cell>
          <cell r="N574">
            <v>0</v>
          </cell>
          <cell r="O574">
            <v>1</v>
          </cell>
          <cell r="P574">
            <v>0</v>
          </cell>
          <cell r="Q574">
            <v>0</v>
          </cell>
          <cell r="R574">
            <v>2.5000000000000001E-2</v>
          </cell>
          <cell r="S574">
            <v>40</v>
          </cell>
          <cell r="T574">
            <v>6</v>
          </cell>
          <cell r="U574">
            <v>8</v>
          </cell>
          <cell r="V574">
            <v>2004</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0.97499999999999998</v>
          </cell>
          <cell r="L575">
            <v>0</v>
          </cell>
          <cell r="M575">
            <v>0</v>
          </cell>
          <cell r="N575">
            <v>0</v>
          </cell>
          <cell r="O575">
            <v>1</v>
          </cell>
          <cell r="P575">
            <v>0</v>
          </cell>
          <cell r="Q575">
            <v>0</v>
          </cell>
          <cell r="R575">
            <v>2.5000000000000001E-2</v>
          </cell>
          <cell r="S575">
            <v>40</v>
          </cell>
          <cell r="T575">
            <v>6</v>
          </cell>
          <cell r="U575">
            <v>8</v>
          </cell>
          <cell r="V575">
            <v>2004</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0.97499999999999998</v>
          </cell>
          <cell r="L576">
            <v>0</v>
          </cell>
          <cell r="M576">
            <v>0</v>
          </cell>
          <cell r="N576">
            <v>0</v>
          </cell>
          <cell r="O576">
            <v>1</v>
          </cell>
          <cell r="P576">
            <v>0</v>
          </cell>
          <cell r="Q576">
            <v>0</v>
          </cell>
          <cell r="R576">
            <v>2.5000000000000001E-2</v>
          </cell>
          <cell r="S576">
            <v>40</v>
          </cell>
          <cell r="T576">
            <v>6</v>
          </cell>
          <cell r="U576">
            <v>8</v>
          </cell>
          <cell r="V576">
            <v>2004</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0.97499999999999998</v>
          </cell>
          <cell r="L577">
            <v>0</v>
          </cell>
          <cell r="M577">
            <v>0</v>
          </cell>
          <cell r="N577">
            <v>0</v>
          </cell>
          <cell r="O577">
            <v>1</v>
          </cell>
          <cell r="P577">
            <v>0</v>
          </cell>
          <cell r="Q577">
            <v>0</v>
          </cell>
          <cell r="R577">
            <v>2.5000000000000001E-2</v>
          </cell>
          <cell r="S577">
            <v>40</v>
          </cell>
          <cell r="T577">
            <v>6</v>
          </cell>
          <cell r="U577">
            <v>8</v>
          </cell>
          <cell r="V577">
            <v>2004</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0.97499999999999998</v>
          </cell>
          <cell r="L578">
            <v>0</v>
          </cell>
          <cell r="M578">
            <v>0</v>
          </cell>
          <cell r="N578">
            <v>0</v>
          </cell>
          <cell r="O578">
            <v>1</v>
          </cell>
          <cell r="P578">
            <v>0</v>
          </cell>
          <cell r="Q578">
            <v>0</v>
          </cell>
          <cell r="R578">
            <v>2.5000000000000001E-2</v>
          </cell>
          <cell r="S578">
            <v>40</v>
          </cell>
          <cell r="T578">
            <v>6</v>
          </cell>
          <cell r="U578">
            <v>8</v>
          </cell>
          <cell r="V578">
            <v>2004</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0.97499999999999998</v>
          </cell>
          <cell r="L579">
            <v>0</v>
          </cell>
          <cell r="M579">
            <v>0</v>
          </cell>
          <cell r="N579">
            <v>0</v>
          </cell>
          <cell r="O579">
            <v>1</v>
          </cell>
          <cell r="P579">
            <v>0</v>
          </cell>
          <cell r="Q579">
            <v>0</v>
          </cell>
          <cell r="R579">
            <v>2.5000000000000001E-2</v>
          </cell>
          <cell r="S579">
            <v>40</v>
          </cell>
          <cell r="T579">
            <v>6</v>
          </cell>
          <cell r="U579">
            <v>8</v>
          </cell>
          <cell r="V579">
            <v>2004</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0.97499999999999998</v>
          </cell>
          <cell r="L580">
            <v>0</v>
          </cell>
          <cell r="M580">
            <v>0</v>
          </cell>
          <cell r="N580">
            <v>0</v>
          </cell>
          <cell r="O580">
            <v>1</v>
          </cell>
          <cell r="P580">
            <v>0</v>
          </cell>
          <cell r="Q580">
            <v>0</v>
          </cell>
          <cell r="R580">
            <v>2.5000000000000001E-2</v>
          </cell>
          <cell r="S580">
            <v>40</v>
          </cell>
          <cell r="T580">
            <v>6</v>
          </cell>
          <cell r="U580">
            <v>8</v>
          </cell>
          <cell r="V580">
            <v>2004</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0.97499999999999998</v>
          </cell>
          <cell r="L581">
            <v>0</v>
          </cell>
          <cell r="M581">
            <v>0</v>
          </cell>
          <cell r="N581">
            <v>0</v>
          </cell>
          <cell r="O581">
            <v>1</v>
          </cell>
          <cell r="P581">
            <v>0</v>
          </cell>
          <cell r="Q581">
            <v>0</v>
          </cell>
          <cell r="R581">
            <v>2.5000000000000001E-2</v>
          </cell>
          <cell r="S581">
            <v>40</v>
          </cell>
          <cell r="T581">
            <v>6</v>
          </cell>
          <cell r="U581">
            <v>8</v>
          </cell>
          <cell r="V581">
            <v>2004</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0.97499999999999998</v>
          </cell>
          <cell r="L582">
            <v>0</v>
          </cell>
          <cell r="M582">
            <v>0</v>
          </cell>
          <cell r="N582">
            <v>0</v>
          </cell>
          <cell r="O582">
            <v>1</v>
          </cell>
          <cell r="P582">
            <v>0</v>
          </cell>
          <cell r="Q582">
            <v>0</v>
          </cell>
          <cell r="R582">
            <v>2.5000000000000001E-2</v>
          </cell>
          <cell r="S582">
            <v>40</v>
          </cell>
          <cell r="T582">
            <v>6</v>
          </cell>
          <cell r="U582">
            <v>8</v>
          </cell>
          <cell r="V582">
            <v>2004</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0.97499999999999998</v>
          </cell>
          <cell r="L583">
            <v>0</v>
          </cell>
          <cell r="M583">
            <v>0</v>
          </cell>
          <cell r="N583">
            <v>0</v>
          </cell>
          <cell r="O583">
            <v>1</v>
          </cell>
          <cell r="P583">
            <v>0</v>
          </cell>
          <cell r="Q583">
            <v>0</v>
          </cell>
          <cell r="R583">
            <v>2.5000000000000001E-2</v>
          </cell>
          <cell r="S583">
            <v>40</v>
          </cell>
          <cell r="T583">
            <v>6</v>
          </cell>
          <cell r="U583">
            <v>8</v>
          </cell>
          <cell r="V583">
            <v>2004</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0.97499999999999998</v>
          </cell>
          <cell r="L584">
            <v>0</v>
          </cell>
          <cell r="M584">
            <v>0</v>
          </cell>
          <cell r="N584">
            <v>0</v>
          </cell>
          <cell r="O584">
            <v>1</v>
          </cell>
          <cell r="P584">
            <v>0</v>
          </cell>
          <cell r="Q584">
            <v>0</v>
          </cell>
          <cell r="R584">
            <v>2.5000000000000001E-2</v>
          </cell>
          <cell r="S584">
            <v>40</v>
          </cell>
          <cell r="T584">
            <v>6</v>
          </cell>
          <cell r="U584">
            <v>8</v>
          </cell>
          <cell r="V584">
            <v>2004</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0.97499999999999998</v>
          </cell>
          <cell r="L585">
            <v>-698</v>
          </cell>
          <cell r="M585">
            <v>0</v>
          </cell>
          <cell r="N585">
            <v>-716</v>
          </cell>
          <cell r="O585">
            <v>1</v>
          </cell>
          <cell r="P585">
            <v>-17.89</v>
          </cell>
          <cell r="Q585">
            <v>2.5000000000000001E-2</v>
          </cell>
          <cell r="R585">
            <v>2.5000000000000001E-2</v>
          </cell>
          <cell r="S585">
            <v>40</v>
          </cell>
          <cell r="T585">
            <v>6</v>
          </cell>
          <cell r="U585">
            <v>8</v>
          </cell>
          <cell r="V585">
            <v>2004</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0.97499999999999998</v>
          </cell>
          <cell r="L586">
            <v>0</v>
          </cell>
          <cell r="M586">
            <v>0</v>
          </cell>
          <cell r="N586">
            <v>0</v>
          </cell>
          <cell r="O586">
            <v>1</v>
          </cell>
          <cell r="P586">
            <v>0</v>
          </cell>
          <cell r="Q586">
            <v>0</v>
          </cell>
          <cell r="R586">
            <v>2.5000000000000001E-2</v>
          </cell>
          <cell r="S586">
            <v>40</v>
          </cell>
          <cell r="T586">
            <v>6</v>
          </cell>
          <cell r="U586">
            <v>8</v>
          </cell>
          <cell r="V586">
            <v>2004</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0.97499999999999998</v>
          </cell>
          <cell r="L587">
            <v>0</v>
          </cell>
          <cell r="M587">
            <v>0</v>
          </cell>
          <cell r="N587">
            <v>0</v>
          </cell>
          <cell r="O587">
            <v>1</v>
          </cell>
          <cell r="P587">
            <v>0</v>
          </cell>
          <cell r="Q587">
            <v>0</v>
          </cell>
          <cell r="R587">
            <v>2.5000000000000001E-2</v>
          </cell>
          <cell r="S587">
            <v>40</v>
          </cell>
          <cell r="T587">
            <v>6</v>
          </cell>
          <cell r="U587">
            <v>8</v>
          </cell>
          <cell r="V587">
            <v>2004</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0.97499999999999998</v>
          </cell>
          <cell r="L588">
            <v>0</v>
          </cell>
          <cell r="M588">
            <v>0</v>
          </cell>
          <cell r="N588">
            <v>0</v>
          </cell>
          <cell r="O588">
            <v>1</v>
          </cell>
          <cell r="P588">
            <v>0</v>
          </cell>
          <cell r="Q588">
            <v>0</v>
          </cell>
          <cell r="R588">
            <v>2.5000000000000001E-2</v>
          </cell>
          <cell r="S588">
            <v>40</v>
          </cell>
          <cell r="T588">
            <v>6</v>
          </cell>
          <cell r="U588">
            <v>8</v>
          </cell>
          <cell r="V588">
            <v>2004</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0.97324999999999995</v>
          </cell>
          <cell r="L589">
            <v>0</v>
          </cell>
          <cell r="M589">
            <v>0</v>
          </cell>
          <cell r="N589">
            <v>0</v>
          </cell>
          <cell r="O589">
            <v>1.07</v>
          </cell>
          <cell r="P589">
            <v>0</v>
          </cell>
          <cell r="Q589">
            <v>0</v>
          </cell>
          <cell r="R589">
            <v>2.5000000000000001E-2</v>
          </cell>
          <cell r="S589">
            <v>40</v>
          </cell>
          <cell r="T589">
            <v>6</v>
          </cell>
          <cell r="U589">
            <v>8</v>
          </cell>
          <cell r="V589">
            <v>2004</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0.96499999999999997</v>
          </cell>
          <cell r="L590">
            <v>0</v>
          </cell>
          <cell r="M590">
            <v>0</v>
          </cell>
          <cell r="N590">
            <v>0</v>
          </cell>
          <cell r="O590">
            <v>1.4</v>
          </cell>
          <cell r="P590">
            <v>0</v>
          </cell>
          <cell r="Q590">
            <v>0</v>
          </cell>
          <cell r="R590">
            <v>2.5000000000000001E-2</v>
          </cell>
          <cell r="S590">
            <v>40</v>
          </cell>
          <cell r="T590">
            <v>6</v>
          </cell>
          <cell r="U590">
            <v>8</v>
          </cell>
          <cell r="V590">
            <v>2004</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0.95650000000000002</v>
          </cell>
          <cell r="L591">
            <v>0</v>
          </cell>
          <cell r="M591">
            <v>0</v>
          </cell>
          <cell r="N591">
            <v>0</v>
          </cell>
          <cell r="O591">
            <v>1.74</v>
          </cell>
          <cell r="P591">
            <v>0</v>
          </cell>
          <cell r="Q591">
            <v>0</v>
          </cell>
          <cell r="R591">
            <v>2.5000000000000001E-2</v>
          </cell>
          <cell r="S591">
            <v>40</v>
          </cell>
          <cell r="T591">
            <v>6</v>
          </cell>
          <cell r="U591">
            <v>8</v>
          </cell>
          <cell r="V591">
            <v>2004</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0.94799999999999995</v>
          </cell>
          <cell r="L592">
            <v>0</v>
          </cell>
          <cell r="M592">
            <v>0</v>
          </cell>
          <cell r="N592">
            <v>0</v>
          </cell>
          <cell r="O592">
            <v>2.08</v>
          </cell>
          <cell r="P592">
            <v>0</v>
          </cell>
          <cell r="Q592">
            <v>0</v>
          </cell>
          <cell r="R592">
            <v>2.5000000000000001E-2</v>
          </cell>
          <cell r="S592">
            <v>40</v>
          </cell>
          <cell r="T592">
            <v>6</v>
          </cell>
          <cell r="U592">
            <v>8</v>
          </cell>
          <cell r="V592">
            <v>2004</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0.94</v>
          </cell>
          <cell r="L593">
            <v>0</v>
          </cell>
          <cell r="M593">
            <v>0</v>
          </cell>
          <cell r="N593">
            <v>0</v>
          </cell>
          <cell r="O593">
            <v>2.4</v>
          </cell>
          <cell r="P593">
            <v>0</v>
          </cell>
          <cell r="Q593">
            <v>0</v>
          </cell>
          <cell r="R593">
            <v>2.5000000000000001E-2</v>
          </cell>
          <cell r="S593">
            <v>40</v>
          </cell>
          <cell r="T593">
            <v>6</v>
          </cell>
          <cell r="U593">
            <v>8</v>
          </cell>
          <cell r="V593">
            <v>2004</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0.92500000000000004</v>
          </cell>
          <cell r="L594">
            <v>0</v>
          </cell>
          <cell r="M594">
            <v>0</v>
          </cell>
          <cell r="N594">
            <v>0</v>
          </cell>
          <cell r="O594">
            <v>3</v>
          </cell>
          <cell r="P594">
            <v>0</v>
          </cell>
          <cell r="Q594">
            <v>0</v>
          </cell>
          <cell r="R594">
            <v>2.5000000000000001E-2</v>
          </cell>
          <cell r="S594">
            <v>40</v>
          </cell>
          <cell r="T594">
            <v>6</v>
          </cell>
          <cell r="U594">
            <v>8</v>
          </cell>
          <cell r="V594">
            <v>2004</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0.91025</v>
          </cell>
          <cell r="L595">
            <v>0</v>
          </cell>
          <cell r="M595">
            <v>0</v>
          </cell>
          <cell r="N595">
            <v>0</v>
          </cell>
          <cell r="O595">
            <v>3.59</v>
          </cell>
          <cell r="P595">
            <v>0</v>
          </cell>
          <cell r="Q595">
            <v>0</v>
          </cell>
          <cell r="R595">
            <v>2.5000000000000001E-2</v>
          </cell>
          <cell r="S595">
            <v>40</v>
          </cell>
          <cell r="T595">
            <v>6</v>
          </cell>
          <cell r="U595">
            <v>8</v>
          </cell>
          <cell r="V595">
            <v>2004</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0.90275000000000005</v>
          </cell>
          <cell r="L596">
            <v>0</v>
          </cell>
          <cell r="M596">
            <v>0</v>
          </cell>
          <cell r="N596">
            <v>0</v>
          </cell>
          <cell r="O596">
            <v>3.89</v>
          </cell>
          <cell r="P596">
            <v>0</v>
          </cell>
          <cell r="Q596">
            <v>0</v>
          </cell>
          <cell r="R596">
            <v>2.5000000000000001E-2</v>
          </cell>
          <cell r="S596">
            <v>40</v>
          </cell>
          <cell r="T596">
            <v>6</v>
          </cell>
          <cell r="U596">
            <v>8</v>
          </cell>
          <cell r="V596">
            <v>2004</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0.89524999999999999</v>
          </cell>
          <cell r="L597">
            <v>0</v>
          </cell>
          <cell r="M597">
            <v>0</v>
          </cell>
          <cell r="N597">
            <v>0</v>
          </cell>
          <cell r="O597">
            <v>4.1900000000000004</v>
          </cell>
          <cell r="P597">
            <v>0</v>
          </cell>
          <cell r="Q597">
            <v>0</v>
          </cell>
          <cell r="R597">
            <v>2.5000000000000001E-2</v>
          </cell>
          <cell r="S597">
            <v>40</v>
          </cell>
          <cell r="T597">
            <v>6</v>
          </cell>
          <cell r="U597">
            <v>8</v>
          </cell>
          <cell r="V597">
            <v>2004</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0.87975000000000003</v>
          </cell>
          <cell r="L598">
            <v>0</v>
          </cell>
          <cell r="M598">
            <v>0</v>
          </cell>
          <cell r="N598">
            <v>0</v>
          </cell>
          <cell r="O598">
            <v>4.8099999999999996</v>
          </cell>
          <cell r="P598">
            <v>0</v>
          </cell>
          <cell r="Q598">
            <v>0</v>
          </cell>
          <cell r="R598">
            <v>2.5000000000000001E-2</v>
          </cell>
          <cell r="S598">
            <v>40</v>
          </cell>
          <cell r="T598">
            <v>6</v>
          </cell>
          <cell r="U598">
            <v>8</v>
          </cell>
          <cell r="V598">
            <v>2004</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0.872</v>
          </cell>
          <cell r="L599">
            <v>0</v>
          </cell>
          <cell r="M599">
            <v>0</v>
          </cell>
          <cell r="N599">
            <v>0</v>
          </cell>
          <cell r="O599">
            <v>5.12</v>
          </cell>
          <cell r="P599">
            <v>0</v>
          </cell>
          <cell r="Q599">
            <v>0</v>
          </cell>
          <cell r="R599">
            <v>2.5000000000000001E-2</v>
          </cell>
          <cell r="S599">
            <v>40</v>
          </cell>
          <cell r="T599">
            <v>6</v>
          </cell>
          <cell r="U599">
            <v>8</v>
          </cell>
          <cell r="V599">
            <v>2004</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0.86399999999999999</v>
          </cell>
          <cell r="L600">
            <v>0</v>
          </cell>
          <cell r="M600">
            <v>0</v>
          </cell>
          <cell r="N600">
            <v>0</v>
          </cell>
          <cell r="O600">
            <v>5.44</v>
          </cell>
          <cell r="P600">
            <v>0</v>
          </cell>
          <cell r="Q600">
            <v>0</v>
          </cell>
          <cell r="R600">
            <v>2.5000000000000001E-2</v>
          </cell>
          <cell r="S600">
            <v>40</v>
          </cell>
          <cell r="T600">
            <v>6</v>
          </cell>
          <cell r="U600">
            <v>8</v>
          </cell>
          <cell r="V600">
            <v>2004</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0.85575000000000001</v>
          </cell>
          <cell r="L601">
            <v>0</v>
          </cell>
          <cell r="M601">
            <v>0</v>
          </cell>
          <cell r="N601">
            <v>0</v>
          </cell>
          <cell r="O601">
            <v>5.77</v>
          </cell>
          <cell r="P601">
            <v>0</v>
          </cell>
          <cell r="Q601">
            <v>0</v>
          </cell>
          <cell r="R601">
            <v>2.5000000000000001E-2</v>
          </cell>
          <cell r="S601">
            <v>40</v>
          </cell>
          <cell r="T601">
            <v>6</v>
          </cell>
          <cell r="U601">
            <v>8</v>
          </cell>
          <cell r="V601">
            <v>2004</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0.84750000000000003</v>
          </cell>
          <cell r="L602">
            <v>0</v>
          </cell>
          <cell r="M602">
            <v>0</v>
          </cell>
          <cell r="N602">
            <v>0</v>
          </cell>
          <cell r="O602">
            <v>6.1</v>
          </cell>
          <cell r="P602">
            <v>0</v>
          </cell>
          <cell r="Q602">
            <v>0</v>
          </cell>
          <cell r="R602">
            <v>2.5000000000000001E-2</v>
          </cell>
          <cell r="S602">
            <v>40</v>
          </cell>
          <cell r="T602">
            <v>6</v>
          </cell>
          <cell r="U602">
            <v>8</v>
          </cell>
          <cell r="V602">
            <v>2004</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0.83899999999999997</v>
          </cell>
          <cell r="L603">
            <v>0</v>
          </cell>
          <cell r="M603">
            <v>0</v>
          </cell>
          <cell r="N603">
            <v>0</v>
          </cell>
          <cell r="O603">
            <v>6.44</v>
          </cell>
          <cell r="P603">
            <v>0</v>
          </cell>
          <cell r="Q603">
            <v>0</v>
          </cell>
          <cell r="R603">
            <v>2.5000000000000001E-2</v>
          </cell>
          <cell r="S603">
            <v>40</v>
          </cell>
          <cell r="T603">
            <v>6</v>
          </cell>
          <cell r="U603">
            <v>8</v>
          </cell>
          <cell r="V603">
            <v>2004</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0.83050000000000002</v>
          </cell>
          <cell r="L604">
            <v>0</v>
          </cell>
          <cell r="M604">
            <v>0</v>
          </cell>
          <cell r="N604">
            <v>0</v>
          </cell>
          <cell r="O604">
            <v>6.78</v>
          </cell>
          <cell r="P604">
            <v>0</v>
          </cell>
          <cell r="Q604">
            <v>0</v>
          </cell>
          <cell r="R604">
            <v>2.5000000000000001E-2</v>
          </cell>
          <cell r="S604">
            <v>40</v>
          </cell>
          <cell r="T604">
            <v>6</v>
          </cell>
          <cell r="U604">
            <v>8</v>
          </cell>
          <cell r="V604">
            <v>2004</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0.82174999999999998</v>
          </cell>
          <cell r="L605">
            <v>0</v>
          </cell>
          <cell r="M605">
            <v>0</v>
          </cell>
          <cell r="N605">
            <v>0</v>
          </cell>
          <cell r="O605">
            <v>7.13</v>
          </cell>
          <cell r="P605">
            <v>0</v>
          </cell>
          <cell r="Q605">
            <v>0</v>
          </cell>
          <cell r="R605">
            <v>2.5000000000000001E-2</v>
          </cell>
          <cell r="S605">
            <v>40</v>
          </cell>
          <cell r="T605">
            <v>6</v>
          </cell>
          <cell r="U605">
            <v>8</v>
          </cell>
          <cell r="V605">
            <v>2004</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0.81274999999999997</v>
          </cell>
          <cell r="L606">
            <v>0</v>
          </cell>
          <cell r="M606">
            <v>0</v>
          </cell>
          <cell r="N606">
            <v>0</v>
          </cell>
          <cell r="O606">
            <v>7.49</v>
          </cell>
          <cell r="P606">
            <v>0</v>
          </cell>
          <cell r="Q606">
            <v>0</v>
          </cell>
          <cell r="R606">
            <v>2.5000000000000001E-2</v>
          </cell>
          <cell r="S606">
            <v>40</v>
          </cell>
          <cell r="T606">
            <v>6</v>
          </cell>
          <cell r="U606">
            <v>8</v>
          </cell>
          <cell r="V606">
            <v>2004</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0.80374999999999996</v>
          </cell>
          <cell r="L607">
            <v>0</v>
          </cell>
          <cell r="M607">
            <v>0</v>
          </cell>
          <cell r="N607">
            <v>0</v>
          </cell>
          <cell r="O607">
            <v>7.85</v>
          </cell>
          <cell r="P607">
            <v>0</v>
          </cell>
          <cell r="Q607">
            <v>0</v>
          </cell>
          <cell r="R607">
            <v>2.5000000000000001E-2</v>
          </cell>
          <cell r="S607">
            <v>40</v>
          </cell>
          <cell r="T607">
            <v>6</v>
          </cell>
          <cell r="U607">
            <v>8</v>
          </cell>
          <cell r="V607">
            <v>2004</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0.79449999999999998</v>
          </cell>
          <cell r="L608">
            <v>0</v>
          </cell>
          <cell r="M608">
            <v>0</v>
          </cell>
          <cell r="N608">
            <v>0</v>
          </cell>
          <cell r="O608">
            <v>8.2200000000000006</v>
          </cell>
          <cell r="P608">
            <v>0</v>
          </cell>
          <cell r="Q608">
            <v>0</v>
          </cell>
          <cell r="R608">
            <v>2.5000000000000001E-2</v>
          </cell>
          <cell r="S608">
            <v>40</v>
          </cell>
          <cell r="T608">
            <v>6</v>
          </cell>
          <cell r="U608">
            <v>8</v>
          </cell>
          <cell r="V608">
            <v>2004</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0.78500000000000003</v>
          </cell>
          <cell r="L609">
            <v>0</v>
          </cell>
          <cell r="M609">
            <v>0</v>
          </cell>
          <cell r="N609">
            <v>0</v>
          </cell>
          <cell r="O609">
            <v>8.6</v>
          </cell>
          <cell r="P609">
            <v>0</v>
          </cell>
          <cell r="Q609">
            <v>0</v>
          </cell>
          <cell r="R609">
            <v>2.5000000000000001E-2</v>
          </cell>
          <cell r="S609">
            <v>40</v>
          </cell>
          <cell r="T609">
            <v>6</v>
          </cell>
          <cell r="U609">
            <v>8</v>
          </cell>
          <cell r="V609">
            <v>2004</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0.77549999999999997</v>
          </cell>
          <cell r="L610">
            <v>0</v>
          </cell>
          <cell r="M610">
            <v>0</v>
          </cell>
          <cell r="N610">
            <v>0</v>
          </cell>
          <cell r="O610">
            <v>8.98</v>
          </cell>
          <cell r="P610">
            <v>0</v>
          </cell>
          <cell r="Q610">
            <v>0</v>
          </cell>
          <cell r="R610">
            <v>2.5000000000000001E-2</v>
          </cell>
          <cell r="S610">
            <v>40</v>
          </cell>
          <cell r="T610">
            <v>6</v>
          </cell>
          <cell r="U610">
            <v>8</v>
          </cell>
          <cell r="V610">
            <v>2004</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0.76575000000000004</v>
          </cell>
          <cell r="L611">
            <v>0</v>
          </cell>
          <cell r="M611">
            <v>0</v>
          </cell>
          <cell r="N611">
            <v>0</v>
          </cell>
          <cell r="O611">
            <v>9.3699999999999992</v>
          </cell>
          <cell r="P611">
            <v>0</v>
          </cell>
          <cell r="Q611">
            <v>0</v>
          </cell>
          <cell r="R611">
            <v>2.5000000000000001E-2</v>
          </cell>
          <cell r="S611">
            <v>40</v>
          </cell>
          <cell r="T611">
            <v>6</v>
          </cell>
          <cell r="U611">
            <v>8</v>
          </cell>
          <cell r="V611">
            <v>2004</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0.75600000000000001</v>
          </cell>
          <cell r="L612">
            <v>0</v>
          </cell>
          <cell r="M612">
            <v>0</v>
          </cell>
          <cell r="N612">
            <v>0</v>
          </cell>
          <cell r="O612">
            <v>9.76</v>
          </cell>
          <cell r="P612">
            <v>0</v>
          </cell>
          <cell r="Q612">
            <v>0</v>
          </cell>
          <cell r="R612">
            <v>2.5000000000000001E-2</v>
          </cell>
          <cell r="S612">
            <v>40</v>
          </cell>
          <cell r="T612">
            <v>6</v>
          </cell>
          <cell r="U612">
            <v>8</v>
          </cell>
          <cell r="V612">
            <v>2004</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0.74575000000000002</v>
          </cell>
          <cell r="L613">
            <v>0</v>
          </cell>
          <cell r="M613">
            <v>0</v>
          </cell>
          <cell r="N613">
            <v>0</v>
          </cell>
          <cell r="O613">
            <v>10.17</v>
          </cell>
          <cell r="P613">
            <v>0</v>
          </cell>
          <cell r="Q613">
            <v>0</v>
          </cell>
          <cell r="R613">
            <v>2.5000000000000001E-2</v>
          </cell>
          <cell r="S613">
            <v>40</v>
          </cell>
          <cell r="T613">
            <v>6</v>
          </cell>
          <cell r="U613">
            <v>8</v>
          </cell>
          <cell r="V613">
            <v>2004</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0.73550000000000004</v>
          </cell>
          <cell r="L614">
            <v>0</v>
          </cell>
          <cell r="M614">
            <v>0</v>
          </cell>
          <cell r="N614">
            <v>0</v>
          </cell>
          <cell r="O614">
            <v>10.58</v>
          </cell>
          <cell r="P614">
            <v>0</v>
          </cell>
          <cell r="Q614">
            <v>0</v>
          </cell>
          <cell r="R614">
            <v>2.5000000000000001E-2</v>
          </cell>
          <cell r="S614">
            <v>40</v>
          </cell>
          <cell r="T614">
            <v>6</v>
          </cell>
          <cell r="U614">
            <v>8</v>
          </cell>
          <cell r="V614">
            <v>2004</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0.72524999999999995</v>
          </cell>
          <cell r="L615">
            <v>0</v>
          </cell>
          <cell r="M615">
            <v>0</v>
          </cell>
          <cell r="N615">
            <v>0</v>
          </cell>
          <cell r="O615">
            <v>10.99</v>
          </cell>
          <cell r="P615">
            <v>0</v>
          </cell>
          <cell r="Q615">
            <v>0</v>
          </cell>
          <cell r="R615">
            <v>2.5000000000000001E-2</v>
          </cell>
          <cell r="S615">
            <v>40</v>
          </cell>
          <cell r="T615">
            <v>6</v>
          </cell>
          <cell r="U615">
            <v>8</v>
          </cell>
          <cell r="V615">
            <v>2004</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0.71450000000000002</v>
          </cell>
          <cell r="L616">
            <v>0</v>
          </cell>
          <cell r="M616">
            <v>0</v>
          </cell>
          <cell r="N616">
            <v>0</v>
          </cell>
          <cell r="O616">
            <v>11.42</v>
          </cell>
          <cell r="P616">
            <v>0</v>
          </cell>
          <cell r="Q616">
            <v>0</v>
          </cell>
          <cell r="R616">
            <v>2.5000000000000001E-2</v>
          </cell>
          <cell r="S616">
            <v>40</v>
          </cell>
          <cell r="T616">
            <v>6</v>
          </cell>
          <cell r="U616">
            <v>8</v>
          </cell>
          <cell r="V616">
            <v>2004</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0.70374999999999999</v>
          </cell>
          <cell r="L617">
            <v>0</v>
          </cell>
          <cell r="M617">
            <v>0</v>
          </cell>
          <cell r="N617">
            <v>0</v>
          </cell>
          <cell r="O617">
            <v>11.85</v>
          </cell>
          <cell r="P617">
            <v>0</v>
          </cell>
          <cell r="Q617">
            <v>0</v>
          </cell>
          <cell r="R617">
            <v>2.5000000000000001E-2</v>
          </cell>
          <cell r="S617">
            <v>40</v>
          </cell>
          <cell r="T617">
            <v>6</v>
          </cell>
          <cell r="U617">
            <v>8</v>
          </cell>
          <cell r="V617">
            <v>2004</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0.69274999999999998</v>
          </cell>
          <cell r="L618">
            <v>0</v>
          </cell>
          <cell r="M618">
            <v>0</v>
          </cell>
          <cell r="N618">
            <v>0</v>
          </cell>
          <cell r="O618">
            <v>12.29</v>
          </cell>
          <cell r="P618">
            <v>0</v>
          </cell>
          <cell r="Q618">
            <v>0</v>
          </cell>
          <cell r="R618">
            <v>2.5000000000000001E-2</v>
          </cell>
          <cell r="S618">
            <v>40</v>
          </cell>
          <cell r="T618">
            <v>6</v>
          </cell>
          <cell r="U618">
            <v>8</v>
          </cell>
          <cell r="V618">
            <v>2004</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0.68149999999999999</v>
          </cell>
          <cell r="L619">
            <v>0</v>
          </cell>
          <cell r="M619">
            <v>0</v>
          </cell>
          <cell r="N619">
            <v>0</v>
          </cell>
          <cell r="O619">
            <v>12.74</v>
          </cell>
          <cell r="P619">
            <v>0</v>
          </cell>
          <cell r="Q619">
            <v>0</v>
          </cell>
          <cell r="R619">
            <v>2.5000000000000001E-2</v>
          </cell>
          <cell r="S619">
            <v>40</v>
          </cell>
          <cell r="T619">
            <v>6</v>
          </cell>
          <cell r="U619">
            <v>8</v>
          </cell>
          <cell r="V619">
            <v>2004</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0.67025000000000001</v>
          </cell>
          <cell r="L620">
            <v>0</v>
          </cell>
          <cell r="M620">
            <v>0</v>
          </cell>
          <cell r="N620">
            <v>0</v>
          </cell>
          <cell r="O620">
            <v>13.19</v>
          </cell>
          <cell r="P620">
            <v>0</v>
          </cell>
          <cell r="Q620">
            <v>0</v>
          </cell>
          <cell r="R620">
            <v>2.5000000000000001E-2</v>
          </cell>
          <cell r="S620">
            <v>40</v>
          </cell>
          <cell r="T620">
            <v>6</v>
          </cell>
          <cell r="U620">
            <v>8</v>
          </cell>
          <cell r="V620">
            <v>2004</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0.65849999999999997</v>
          </cell>
          <cell r="L621">
            <v>0</v>
          </cell>
          <cell r="M621">
            <v>0</v>
          </cell>
          <cell r="N621">
            <v>0</v>
          </cell>
          <cell r="O621">
            <v>13.66</v>
          </cell>
          <cell r="P621">
            <v>0</v>
          </cell>
          <cell r="Q621">
            <v>0</v>
          </cell>
          <cell r="R621">
            <v>2.5000000000000001E-2</v>
          </cell>
          <cell r="S621">
            <v>40</v>
          </cell>
          <cell r="T621">
            <v>6</v>
          </cell>
          <cell r="U621">
            <v>8</v>
          </cell>
          <cell r="V621">
            <v>2004</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0.64675000000000005</v>
          </cell>
          <cell r="L622">
            <v>0</v>
          </cell>
          <cell r="M622">
            <v>0</v>
          </cell>
          <cell r="N622">
            <v>0</v>
          </cell>
          <cell r="O622">
            <v>14.13</v>
          </cell>
          <cell r="P622">
            <v>0</v>
          </cell>
          <cell r="Q622">
            <v>0</v>
          </cell>
          <cell r="R622">
            <v>2.5000000000000001E-2</v>
          </cell>
          <cell r="S622">
            <v>40</v>
          </cell>
          <cell r="T622">
            <v>6</v>
          </cell>
          <cell r="U622">
            <v>8</v>
          </cell>
          <cell r="V622">
            <v>2004</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0.63475000000000004</v>
          </cell>
          <cell r="L623">
            <v>0</v>
          </cell>
          <cell r="M623">
            <v>0</v>
          </cell>
          <cell r="N623">
            <v>0</v>
          </cell>
          <cell r="O623">
            <v>14.61</v>
          </cell>
          <cell r="P623">
            <v>0</v>
          </cell>
          <cell r="Q623">
            <v>0</v>
          </cell>
          <cell r="R623">
            <v>2.5000000000000001E-2</v>
          </cell>
          <cell r="S623">
            <v>40</v>
          </cell>
          <cell r="T623">
            <v>6</v>
          </cell>
          <cell r="U623">
            <v>8</v>
          </cell>
          <cell r="V623">
            <v>2004</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0.62250000000000005</v>
          </cell>
          <cell r="L624">
            <v>0</v>
          </cell>
          <cell r="M624">
            <v>0</v>
          </cell>
          <cell r="N624">
            <v>0</v>
          </cell>
          <cell r="O624">
            <v>15.1</v>
          </cell>
          <cell r="P624">
            <v>0</v>
          </cell>
          <cell r="Q624">
            <v>0</v>
          </cell>
          <cell r="R624">
            <v>2.5000000000000001E-2</v>
          </cell>
          <cell r="S624">
            <v>40</v>
          </cell>
          <cell r="T624">
            <v>6</v>
          </cell>
          <cell r="U624">
            <v>8</v>
          </cell>
          <cell r="V624">
            <v>2004</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0.61</v>
          </cell>
          <cell r="L625">
            <v>0</v>
          </cell>
          <cell r="M625">
            <v>0</v>
          </cell>
          <cell r="N625">
            <v>0</v>
          </cell>
          <cell r="O625">
            <v>15.6</v>
          </cell>
          <cell r="P625">
            <v>0</v>
          </cell>
          <cell r="Q625">
            <v>0</v>
          </cell>
          <cell r="R625">
            <v>2.5000000000000001E-2</v>
          </cell>
          <cell r="S625">
            <v>40</v>
          </cell>
          <cell r="T625">
            <v>6</v>
          </cell>
          <cell r="U625">
            <v>8</v>
          </cell>
          <cell r="V625">
            <v>2004</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0.59750000000000003</v>
          </cell>
          <cell r="L626">
            <v>0</v>
          </cell>
          <cell r="M626">
            <v>0</v>
          </cell>
          <cell r="N626">
            <v>0</v>
          </cell>
          <cell r="O626">
            <v>16.100000000000001</v>
          </cell>
          <cell r="P626">
            <v>0</v>
          </cell>
          <cell r="Q626">
            <v>0</v>
          </cell>
          <cell r="R626">
            <v>2.5000000000000001E-2</v>
          </cell>
          <cell r="S626">
            <v>40</v>
          </cell>
          <cell r="T626">
            <v>6</v>
          </cell>
          <cell r="U626">
            <v>8</v>
          </cell>
          <cell r="V626">
            <v>2004</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0.58450000000000002</v>
          </cell>
          <cell r="L627">
            <v>0</v>
          </cell>
          <cell r="M627">
            <v>0</v>
          </cell>
          <cell r="N627">
            <v>0</v>
          </cell>
          <cell r="O627">
            <v>16.62</v>
          </cell>
          <cell r="P627">
            <v>0</v>
          </cell>
          <cell r="Q627">
            <v>0</v>
          </cell>
          <cell r="R627">
            <v>2.5000000000000001E-2</v>
          </cell>
          <cell r="S627">
            <v>40</v>
          </cell>
          <cell r="T627">
            <v>6</v>
          </cell>
          <cell r="U627">
            <v>8</v>
          </cell>
          <cell r="V627">
            <v>2004</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0.57150000000000001</v>
          </cell>
          <cell r="L628">
            <v>0</v>
          </cell>
          <cell r="M628">
            <v>0</v>
          </cell>
          <cell r="N628">
            <v>0</v>
          </cell>
          <cell r="O628">
            <v>17.14</v>
          </cell>
          <cell r="P628">
            <v>0</v>
          </cell>
          <cell r="Q628">
            <v>0</v>
          </cell>
          <cell r="R628">
            <v>2.5000000000000001E-2</v>
          </cell>
          <cell r="S628">
            <v>40</v>
          </cell>
          <cell r="T628">
            <v>6</v>
          </cell>
          <cell r="U628">
            <v>8</v>
          </cell>
          <cell r="V628">
            <v>2004</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0.55825000000000002</v>
          </cell>
          <cell r="L629">
            <v>0</v>
          </cell>
          <cell r="M629">
            <v>0</v>
          </cell>
          <cell r="N629">
            <v>0</v>
          </cell>
          <cell r="O629">
            <v>17.670000000000002</v>
          </cell>
          <cell r="P629">
            <v>0</v>
          </cell>
          <cell r="Q629">
            <v>0</v>
          </cell>
          <cell r="R629">
            <v>2.5000000000000001E-2</v>
          </cell>
          <cell r="S629">
            <v>40</v>
          </cell>
          <cell r="T629">
            <v>6</v>
          </cell>
          <cell r="U629">
            <v>8</v>
          </cell>
          <cell r="V629">
            <v>2004</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0.54474999999999996</v>
          </cell>
          <cell r="L630">
            <v>0</v>
          </cell>
          <cell r="M630">
            <v>0</v>
          </cell>
          <cell r="N630">
            <v>0</v>
          </cell>
          <cell r="O630">
            <v>18.21</v>
          </cell>
          <cell r="P630">
            <v>0</v>
          </cell>
          <cell r="Q630">
            <v>0</v>
          </cell>
          <cell r="R630">
            <v>2.5000000000000001E-2</v>
          </cell>
          <cell r="S630">
            <v>40</v>
          </cell>
          <cell r="T630">
            <v>6</v>
          </cell>
          <cell r="U630">
            <v>8</v>
          </cell>
          <cell r="V630">
            <v>2004</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0.53100000000000003</v>
          </cell>
          <cell r="L631">
            <v>0</v>
          </cell>
          <cell r="M631">
            <v>0</v>
          </cell>
          <cell r="N631">
            <v>0</v>
          </cell>
          <cell r="O631">
            <v>18.760000000000002</v>
          </cell>
          <cell r="P631">
            <v>0</v>
          </cell>
          <cell r="Q631">
            <v>0</v>
          </cell>
          <cell r="R631">
            <v>2.5000000000000001E-2</v>
          </cell>
          <cell r="S631">
            <v>40</v>
          </cell>
          <cell r="T631">
            <v>6</v>
          </cell>
          <cell r="U631">
            <v>8</v>
          </cell>
          <cell r="V631">
            <v>2004</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0.51700000000000002</v>
          </cell>
          <cell r="L632">
            <v>0</v>
          </cell>
          <cell r="M632">
            <v>0</v>
          </cell>
          <cell r="N632">
            <v>0</v>
          </cell>
          <cell r="O632">
            <v>19.32</v>
          </cell>
          <cell r="P632">
            <v>0</v>
          </cell>
          <cell r="Q632">
            <v>0</v>
          </cell>
          <cell r="R632">
            <v>2.5000000000000001E-2</v>
          </cell>
          <cell r="S632">
            <v>40</v>
          </cell>
          <cell r="T632">
            <v>6</v>
          </cell>
          <cell r="U632">
            <v>8</v>
          </cell>
          <cell r="V632">
            <v>2004</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0.50275000000000003</v>
          </cell>
          <cell r="L633">
            <v>0</v>
          </cell>
          <cell r="M633">
            <v>0</v>
          </cell>
          <cell r="N633">
            <v>0</v>
          </cell>
          <cell r="O633">
            <v>19.89</v>
          </cell>
          <cell r="P633">
            <v>0</v>
          </cell>
          <cell r="Q633">
            <v>0</v>
          </cell>
          <cell r="R633">
            <v>2.5000000000000001E-2</v>
          </cell>
          <cell r="S633">
            <v>40</v>
          </cell>
          <cell r="T633">
            <v>6</v>
          </cell>
          <cell r="U633">
            <v>8</v>
          </cell>
          <cell r="V633">
            <v>2004</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0.48849999999999999</v>
          </cell>
          <cell r="L634">
            <v>0</v>
          </cell>
          <cell r="M634">
            <v>0</v>
          </cell>
          <cell r="N634">
            <v>0</v>
          </cell>
          <cell r="O634">
            <v>20.46</v>
          </cell>
          <cell r="P634">
            <v>0</v>
          </cell>
          <cell r="Q634">
            <v>0</v>
          </cell>
          <cell r="R634">
            <v>2.5000000000000001E-2</v>
          </cell>
          <cell r="S634">
            <v>40</v>
          </cell>
          <cell r="T634">
            <v>6</v>
          </cell>
          <cell r="U634">
            <v>8</v>
          </cell>
          <cell r="V634">
            <v>2004</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0.47375</v>
          </cell>
          <cell r="L635">
            <v>0</v>
          </cell>
          <cell r="M635">
            <v>0</v>
          </cell>
          <cell r="N635">
            <v>0</v>
          </cell>
          <cell r="O635">
            <v>21.05</v>
          </cell>
          <cell r="P635">
            <v>0</v>
          </cell>
          <cell r="Q635">
            <v>0</v>
          </cell>
          <cell r="R635">
            <v>2.5000000000000001E-2</v>
          </cell>
          <cell r="S635">
            <v>40</v>
          </cell>
          <cell r="T635">
            <v>6</v>
          </cell>
          <cell r="U635">
            <v>8</v>
          </cell>
          <cell r="V635">
            <v>2004</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0.45900000000000002</v>
          </cell>
          <cell r="L636">
            <v>0</v>
          </cell>
          <cell r="M636">
            <v>0</v>
          </cell>
          <cell r="N636">
            <v>0</v>
          </cell>
          <cell r="O636">
            <v>21.64</v>
          </cell>
          <cell r="P636">
            <v>0</v>
          </cell>
          <cell r="Q636">
            <v>0</v>
          </cell>
          <cell r="R636">
            <v>2.5000000000000001E-2</v>
          </cell>
          <cell r="S636">
            <v>40</v>
          </cell>
          <cell r="T636">
            <v>6</v>
          </cell>
          <cell r="U636">
            <v>8</v>
          </cell>
          <cell r="V636">
            <v>2004</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0.44400000000000001</v>
          </cell>
          <cell r="L637">
            <v>0</v>
          </cell>
          <cell r="M637">
            <v>0</v>
          </cell>
          <cell r="N637">
            <v>0</v>
          </cell>
          <cell r="O637">
            <v>22.24</v>
          </cell>
          <cell r="P637">
            <v>0</v>
          </cell>
          <cell r="Q637">
            <v>0</v>
          </cell>
          <cell r="R637">
            <v>2.5000000000000001E-2</v>
          </cell>
          <cell r="S637">
            <v>40</v>
          </cell>
          <cell r="T637">
            <v>6</v>
          </cell>
          <cell r="U637">
            <v>8</v>
          </cell>
          <cell r="V637">
            <v>2004</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0.42875000000000002</v>
          </cell>
          <cell r="L638">
            <v>0</v>
          </cell>
          <cell r="M638">
            <v>0</v>
          </cell>
          <cell r="N638">
            <v>0</v>
          </cell>
          <cell r="O638">
            <v>22.85</v>
          </cell>
          <cell r="P638">
            <v>0</v>
          </cell>
          <cell r="Q638">
            <v>0</v>
          </cell>
          <cell r="R638">
            <v>2.5000000000000001E-2</v>
          </cell>
          <cell r="S638">
            <v>40</v>
          </cell>
          <cell r="T638">
            <v>6</v>
          </cell>
          <cell r="U638">
            <v>8</v>
          </cell>
          <cell r="V638">
            <v>2004</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0.41349999999999998</v>
          </cell>
          <cell r="L639">
            <v>0</v>
          </cell>
          <cell r="M639">
            <v>0</v>
          </cell>
          <cell r="N639">
            <v>0</v>
          </cell>
          <cell r="O639">
            <v>23.46</v>
          </cell>
          <cell r="P639">
            <v>0</v>
          </cell>
          <cell r="Q639">
            <v>0</v>
          </cell>
          <cell r="R639">
            <v>2.5000000000000001E-2</v>
          </cell>
          <cell r="S639">
            <v>40</v>
          </cell>
          <cell r="T639">
            <v>6</v>
          </cell>
          <cell r="U639">
            <v>8</v>
          </cell>
          <cell r="V639">
            <v>2004</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0.39774999999999999</v>
          </cell>
          <cell r="L640">
            <v>25053</v>
          </cell>
          <cell r="M640">
            <v>0</v>
          </cell>
          <cell r="N640">
            <v>62988</v>
          </cell>
          <cell r="O640">
            <v>24.09</v>
          </cell>
          <cell r="P640">
            <v>1574.7</v>
          </cell>
          <cell r="Q640">
            <v>2.5000000000000001E-2</v>
          </cell>
          <cell r="R640">
            <v>2.5000000000000001E-2</v>
          </cell>
          <cell r="S640">
            <v>40</v>
          </cell>
          <cell r="T640">
            <v>6</v>
          </cell>
          <cell r="U640">
            <v>8</v>
          </cell>
          <cell r="V640">
            <v>2004</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0.38200000000000001</v>
          </cell>
          <cell r="L641">
            <v>50985</v>
          </cell>
          <cell r="M641">
            <v>0</v>
          </cell>
          <cell r="N641">
            <v>133470</v>
          </cell>
          <cell r="O641">
            <v>24.72</v>
          </cell>
          <cell r="P641">
            <v>3336.74</v>
          </cell>
          <cell r="Q641">
            <v>2.5000000000000001E-2</v>
          </cell>
          <cell r="R641">
            <v>2.5000000000000001E-2</v>
          </cell>
          <cell r="S641">
            <v>40</v>
          </cell>
          <cell r="T641">
            <v>6</v>
          </cell>
          <cell r="U641">
            <v>8</v>
          </cell>
          <cell r="V641">
            <v>2004</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0.36599999999999999</v>
          </cell>
          <cell r="L642">
            <v>58392</v>
          </cell>
          <cell r="M642">
            <v>0</v>
          </cell>
          <cell r="N642">
            <v>159542</v>
          </cell>
          <cell r="O642">
            <v>25.36</v>
          </cell>
          <cell r="P642">
            <v>3988.54</v>
          </cell>
          <cell r="Q642">
            <v>2.5000000000000001E-2</v>
          </cell>
          <cell r="R642">
            <v>2.5000000000000001E-2</v>
          </cell>
          <cell r="S642">
            <v>40</v>
          </cell>
          <cell r="T642">
            <v>6</v>
          </cell>
          <cell r="U642">
            <v>8</v>
          </cell>
          <cell r="V642">
            <v>2004</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0.35</v>
          </cell>
          <cell r="L643">
            <v>159165</v>
          </cell>
          <cell r="M643">
            <v>0</v>
          </cell>
          <cell r="N643">
            <v>454757</v>
          </cell>
          <cell r="O643">
            <v>26</v>
          </cell>
          <cell r="P643">
            <v>11368.94</v>
          </cell>
          <cell r="Q643">
            <v>2.5000000000000001E-2</v>
          </cell>
          <cell r="R643">
            <v>2.5000000000000001E-2</v>
          </cell>
          <cell r="S643">
            <v>40</v>
          </cell>
          <cell r="T643">
            <v>6</v>
          </cell>
          <cell r="U643">
            <v>8</v>
          </cell>
          <cell r="V643">
            <v>2004</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0.33374999999999999</v>
          </cell>
          <cell r="L644">
            <v>95872</v>
          </cell>
          <cell r="M644">
            <v>0</v>
          </cell>
          <cell r="N644">
            <v>287257</v>
          </cell>
          <cell r="O644">
            <v>26.65</v>
          </cell>
          <cell r="P644">
            <v>7181.43</v>
          </cell>
          <cell r="Q644">
            <v>2.5000000000000001E-2</v>
          </cell>
          <cell r="R644">
            <v>2.5000000000000001E-2</v>
          </cell>
          <cell r="S644">
            <v>40</v>
          </cell>
          <cell r="T644">
            <v>6</v>
          </cell>
          <cell r="U644">
            <v>8</v>
          </cell>
          <cell r="V644">
            <v>2004</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0.31724999999999998</v>
          </cell>
          <cell r="L645">
            <v>90048</v>
          </cell>
          <cell r="M645">
            <v>0</v>
          </cell>
          <cell r="N645">
            <v>283839</v>
          </cell>
          <cell r="O645">
            <v>27.31</v>
          </cell>
          <cell r="P645">
            <v>7095.97</v>
          </cell>
          <cell r="Q645">
            <v>2.5000000000000001E-2</v>
          </cell>
          <cell r="R645">
            <v>2.5000000000000001E-2</v>
          </cell>
          <cell r="S645">
            <v>40</v>
          </cell>
          <cell r="T645">
            <v>6</v>
          </cell>
          <cell r="U645">
            <v>8</v>
          </cell>
          <cell r="V645">
            <v>2004</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0.30075000000000002</v>
          </cell>
          <cell r="L646">
            <v>258938</v>
          </cell>
          <cell r="M646">
            <v>0</v>
          </cell>
          <cell r="N646">
            <v>860973</v>
          </cell>
          <cell r="O646">
            <v>27.97</v>
          </cell>
          <cell r="P646">
            <v>21524.33</v>
          </cell>
          <cell r="Q646">
            <v>2.5000000000000001E-2</v>
          </cell>
          <cell r="R646">
            <v>2.5000000000000001E-2</v>
          </cell>
          <cell r="S646">
            <v>40</v>
          </cell>
          <cell r="T646">
            <v>6</v>
          </cell>
          <cell r="U646">
            <v>8</v>
          </cell>
          <cell r="V646">
            <v>2004</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0.28425</v>
          </cell>
          <cell r="L647">
            <v>52985</v>
          </cell>
          <cell r="M647">
            <v>0</v>
          </cell>
          <cell r="N647">
            <v>186404</v>
          </cell>
          <cell r="O647">
            <v>28.63</v>
          </cell>
          <cell r="P647">
            <v>4660.09</v>
          </cell>
          <cell r="Q647">
            <v>2.5000000000000001E-2</v>
          </cell>
          <cell r="R647">
            <v>2.5000000000000001E-2</v>
          </cell>
          <cell r="S647">
            <v>40</v>
          </cell>
          <cell r="T647">
            <v>6</v>
          </cell>
          <cell r="U647">
            <v>8</v>
          </cell>
          <cell r="V647">
            <v>2004</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0.26750000000000002</v>
          </cell>
          <cell r="L648">
            <v>148659</v>
          </cell>
          <cell r="M648">
            <v>0</v>
          </cell>
          <cell r="N648">
            <v>555734</v>
          </cell>
          <cell r="O648">
            <v>29.3</v>
          </cell>
          <cell r="P648">
            <v>13893.34</v>
          </cell>
          <cell r="Q648">
            <v>2.5000000000000001E-2</v>
          </cell>
          <cell r="R648">
            <v>2.5000000000000001E-2</v>
          </cell>
          <cell r="S648">
            <v>40</v>
          </cell>
          <cell r="T648">
            <v>6</v>
          </cell>
          <cell r="U648">
            <v>8</v>
          </cell>
          <cell r="V648">
            <v>2004</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0.2505</v>
          </cell>
          <cell r="L649">
            <v>931096</v>
          </cell>
          <cell r="M649">
            <v>0</v>
          </cell>
          <cell r="N649">
            <v>3716951</v>
          </cell>
          <cell r="O649">
            <v>29.98</v>
          </cell>
          <cell r="P649">
            <v>92923.78</v>
          </cell>
          <cell r="Q649">
            <v>2.5000000000000001E-2</v>
          </cell>
          <cell r="R649">
            <v>2.5000000000000001E-2</v>
          </cell>
          <cell r="S649">
            <v>40</v>
          </cell>
          <cell r="T649">
            <v>6</v>
          </cell>
          <cell r="U649">
            <v>8</v>
          </cell>
          <cell r="V649">
            <v>2004</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0.23350000000000001</v>
          </cell>
          <cell r="L650">
            <v>140462</v>
          </cell>
          <cell r="M650">
            <v>0</v>
          </cell>
          <cell r="N650">
            <v>601549</v>
          </cell>
          <cell r="O650">
            <v>30.66</v>
          </cell>
          <cell r="P650">
            <v>15038.72</v>
          </cell>
          <cell r="Q650">
            <v>2.5000000000000001E-2</v>
          </cell>
          <cell r="R650">
            <v>2.5000000000000001E-2</v>
          </cell>
          <cell r="S650">
            <v>40</v>
          </cell>
          <cell r="T650">
            <v>6</v>
          </cell>
          <cell r="U650">
            <v>8</v>
          </cell>
          <cell r="V650">
            <v>2004</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0.2165</v>
          </cell>
          <cell r="L651">
            <v>103197</v>
          </cell>
          <cell r="M651">
            <v>0</v>
          </cell>
          <cell r="N651">
            <v>476660</v>
          </cell>
          <cell r="O651">
            <v>31.34</v>
          </cell>
          <cell r="P651">
            <v>11916.5</v>
          </cell>
          <cell r="Q651">
            <v>2.5000000000000001E-2</v>
          </cell>
          <cell r="R651">
            <v>2.5000000000000001E-2</v>
          </cell>
          <cell r="S651">
            <v>40</v>
          </cell>
          <cell r="T651">
            <v>6</v>
          </cell>
          <cell r="U651">
            <v>8</v>
          </cell>
          <cell r="V651">
            <v>2004</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0.19925000000000001</v>
          </cell>
          <cell r="L652">
            <v>3258328</v>
          </cell>
          <cell r="M652">
            <v>0</v>
          </cell>
          <cell r="N652">
            <v>16352962</v>
          </cell>
          <cell r="O652">
            <v>32.03</v>
          </cell>
          <cell r="P652">
            <v>408824.04</v>
          </cell>
          <cell r="Q652">
            <v>2.5000000000000001E-2</v>
          </cell>
          <cell r="R652">
            <v>2.5000000000000001E-2</v>
          </cell>
          <cell r="S652">
            <v>40</v>
          </cell>
          <cell r="T652">
            <v>6</v>
          </cell>
          <cell r="U652">
            <v>8</v>
          </cell>
          <cell r="V652">
            <v>2004</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0.182</v>
          </cell>
          <cell r="L653">
            <v>462230</v>
          </cell>
          <cell r="M653">
            <v>0</v>
          </cell>
          <cell r="N653">
            <v>2539726</v>
          </cell>
          <cell r="O653">
            <v>32.72</v>
          </cell>
          <cell r="P653">
            <v>63493.16</v>
          </cell>
          <cell r="Q653">
            <v>2.5000000000000001E-2</v>
          </cell>
          <cell r="R653">
            <v>2.5000000000000001E-2</v>
          </cell>
          <cell r="S653">
            <v>40</v>
          </cell>
          <cell r="T653">
            <v>6</v>
          </cell>
          <cell r="U653">
            <v>8</v>
          </cell>
          <cell r="V653">
            <v>2004</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0.16475000000000001</v>
          </cell>
          <cell r="L654">
            <v>128930</v>
          </cell>
          <cell r="M654">
            <v>0</v>
          </cell>
          <cell r="N654">
            <v>782582</v>
          </cell>
          <cell r="O654">
            <v>33.409999999999997</v>
          </cell>
          <cell r="P654">
            <v>19564.55</v>
          </cell>
          <cell r="Q654">
            <v>2.5000000000000001E-2</v>
          </cell>
          <cell r="R654">
            <v>2.5000000000000001E-2</v>
          </cell>
          <cell r="S654">
            <v>40</v>
          </cell>
          <cell r="T654">
            <v>6</v>
          </cell>
          <cell r="U654">
            <v>8</v>
          </cell>
          <cell r="V654">
            <v>2004</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0.14724999999999999</v>
          </cell>
          <cell r="L655">
            <v>56551</v>
          </cell>
          <cell r="M655">
            <v>0</v>
          </cell>
          <cell r="N655">
            <v>384047</v>
          </cell>
          <cell r="O655">
            <v>34.11</v>
          </cell>
          <cell r="P655">
            <v>9601.18</v>
          </cell>
          <cell r="Q655">
            <v>2.5000000000000001E-2</v>
          </cell>
          <cell r="R655">
            <v>2.5000000000000001E-2</v>
          </cell>
          <cell r="S655">
            <v>40</v>
          </cell>
          <cell r="T655">
            <v>6</v>
          </cell>
          <cell r="U655">
            <v>8</v>
          </cell>
          <cell r="V655">
            <v>2004</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0.12975</v>
          </cell>
          <cell r="L656">
            <v>177532</v>
          </cell>
          <cell r="M656">
            <v>0</v>
          </cell>
          <cell r="N656">
            <v>1368264</v>
          </cell>
          <cell r="O656">
            <v>34.81</v>
          </cell>
          <cell r="P656">
            <v>34206.61</v>
          </cell>
          <cell r="Q656">
            <v>2.5000000000000001E-2</v>
          </cell>
          <cell r="R656">
            <v>2.5000000000000001E-2</v>
          </cell>
          <cell r="S656">
            <v>40</v>
          </cell>
          <cell r="T656">
            <v>6</v>
          </cell>
          <cell r="U656">
            <v>8</v>
          </cell>
          <cell r="V656">
            <v>2004</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0.112</v>
          </cell>
          <cell r="L657">
            <v>234658</v>
          </cell>
          <cell r="M657">
            <v>0</v>
          </cell>
          <cell r="N657">
            <v>2095157</v>
          </cell>
          <cell r="O657">
            <v>35.520000000000003</v>
          </cell>
          <cell r="P657">
            <v>52378.92</v>
          </cell>
          <cell r="Q657">
            <v>2.5000000000000001E-2</v>
          </cell>
          <cell r="R657">
            <v>2.5000000000000001E-2</v>
          </cell>
          <cell r="S657">
            <v>40</v>
          </cell>
          <cell r="T657">
            <v>6</v>
          </cell>
          <cell r="U657">
            <v>8</v>
          </cell>
          <cell r="V657">
            <v>2004</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9.425E-2</v>
          </cell>
          <cell r="L658">
            <v>138208</v>
          </cell>
          <cell r="M658">
            <v>0</v>
          </cell>
          <cell r="N658">
            <v>1466399</v>
          </cell>
          <cell r="O658">
            <v>36.229999999999997</v>
          </cell>
          <cell r="P658">
            <v>36659.980000000003</v>
          </cell>
          <cell r="Q658">
            <v>2.5000000000000001E-2</v>
          </cell>
          <cell r="R658">
            <v>2.5000000000000001E-2</v>
          </cell>
          <cell r="S658">
            <v>40</v>
          </cell>
          <cell r="T658">
            <v>6</v>
          </cell>
          <cell r="U658">
            <v>8</v>
          </cell>
          <cell r="V658">
            <v>2004</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7.6249999999999998E-2</v>
          </cell>
          <cell r="L659">
            <v>54634</v>
          </cell>
          <cell r="M659">
            <v>0</v>
          </cell>
          <cell r="N659">
            <v>716512</v>
          </cell>
          <cell r="O659">
            <v>36.950000000000003</v>
          </cell>
          <cell r="P659">
            <v>17912.810000000001</v>
          </cell>
          <cell r="Q659">
            <v>2.5000000000000001E-2</v>
          </cell>
          <cell r="R659">
            <v>2.5000000000000001E-2</v>
          </cell>
          <cell r="S659">
            <v>40</v>
          </cell>
          <cell r="T659">
            <v>6</v>
          </cell>
          <cell r="U659">
            <v>8</v>
          </cell>
          <cell r="V659">
            <v>2004</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5.8250000000000003E-2</v>
          </cell>
          <cell r="L660">
            <v>8081</v>
          </cell>
          <cell r="M660">
            <v>0</v>
          </cell>
          <cell r="N660">
            <v>138733</v>
          </cell>
          <cell r="O660">
            <v>37.67</v>
          </cell>
          <cell r="P660">
            <v>3468.32</v>
          </cell>
          <cell r="Q660">
            <v>2.5000000000000001E-2</v>
          </cell>
          <cell r="R660">
            <v>2.5000000000000001E-2</v>
          </cell>
          <cell r="S660">
            <v>40</v>
          </cell>
          <cell r="T660">
            <v>6</v>
          </cell>
          <cell r="U660">
            <v>8</v>
          </cell>
          <cell r="V660">
            <v>2004</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0.97367999999999999</v>
          </cell>
          <cell r="L661">
            <v>0</v>
          </cell>
          <cell r="M661">
            <v>0</v>
          </cell>
          <cell r="N661">
            <v>0</v>
          </cell>
          <cell r="O661">
            <v>1</v>
          </cell>
          <cell r="P661">
            <v>0</v>
          </cell>
          <cell r="Q661">
            <v>0</v>
          </cell>
          <cell r="R661">
            <v>2.63E-2</v>
          </cell>
          <cell r="S661">
            <v>38</v>
          </cell>
          <cell r="T661">
            <v>6</v>
          </cell>
          <cell r="U661">
            <v>8</v>
          </cell>
          <cell r="V661">
            <v>2004</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0.97367999999999999</v>
          </cell>
          <cell r="L662">
            <v>0</v>
          </cell>
          <cell r="M662">
            <v>0</v>
          </cell>
          <cell r="N662">
            <v>0</v>
          </cell>
          <cell r="O662">
            <v>1</v>
          </cell>
          <cell r="P662">
            <v>0</v>
          </cell>
          <cell r="Q662">
            <v>0</v>
          </cell>
          <cell r="R662">
            <v>2.63E-2</v>
          </cell>
          <cell r="S662">
            <v>38</v>
          </cell>
          <cell r="T662">
            <v>6</v>
          </cell>
          <cell r="U662">
            <v>8</v>
          </cell>
          <cell r="V662">
            <v>2004</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0.95316000000000001</v>
          </cell>
          <cell r="L663">
            <v>1208</v>
          </cell>
          <cell r="M663">
            <v>0</v>
          </cell>
          <cell r="N663">
            <v>1267</v>
          </cell>
          <cell r="O663">
            <v>1.78</v>
          </cell>
          <cell r="P663">
            <v>33.32</v>
          </cell>
          <cell r="Q663">
            <v>2.63E-2</v>
          </cell>
          <cell r="R663">
            <v>2.63E-2</v>
          </cell>
          <cell r="S663">
            <v>38</v>
          </cell>
          <cell r="T663">
            <v>6</v>
          </cell>
          <cell r="U663">
            <v>8</v>
          </cell>
          <cell r="V663">
            <v>2004</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0.94079000000000002</v>
          </cell>
          <cell r="L664">
            <v>99</v>
          </cell>
          <cell r="M664">
            <v>0</v>
          </cell>
          <cell r="N664">
            <v>105</v>
          </cell>
          <cell r="O664">
            <v>2.25</v>
          </cell>
          <cell r="P664">
            <v>2.76</v>
          </cell>
          <cell r="Q664">
            <v>2.63E-2</v>
          </cell>
          <cell r="R664">
            <v>2.63E-2</v>
          </cell>
          <cell r="S664">
            <v>38</v>
          </cell>
          <cell r="T664">
            <v>6</v>
          </cell>
          <cell r="U664">
            <v>8</v>
          </cell>
          <cell r="V664">
            <v>2004</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0.93632000000000004</v>
          </cell>
          <cell r="L665">
            <v>207</v>
          </cell>
          <cell r="M665">
            <v>0</v>
          </cell>
          <cell r="N665">
            <v>221</v>
          </cell>
          <cell r="O665">
            <v>2.42</v>
          </cell>
          <cell r="P665">
            <v>5.82</v>
          </cell>
          <cell r="Q665">
            <v>2.63E-2</v>
          </cell>
          <cell r="R665">
            <v>2.63E-2</v>
          </cell>
          <cell r="S665">
            <v>38</v>
          </cell>
          <cell r="T665">
            <v>6</v>
          </cell>
          <cell r="U665">
            <v>8</v>
          </cell>
          <cell r="V665">
            <v>2004</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0.93184</v>
          </cell>
          <cell r="L666">
            <v>438</v>
          </cell>
          <cell r="M666">
            <v>0</v>
          </cell>
          <cell r="N666">
            <v>470</v>
          </cell>
          <cell r="O666">
            <v>2.59</v>
          </cell>
          <cell r="P666">
            <v>12.37</v>
          </cell>
          <cell r="Q666">
            <v>2.63E-2</v>
          </cell>
          <cell r="R666">
            <v>2.63E-2</v>
          </cell>
          <cell r="S666">
            <v>38</v>
          </cell>
          <cell r="T666">
            <v>6</v>
          </cell>
          <cell r="U666">
            <v>8</v>
          </cell>
          <cell r="V666">
            <v>2004</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0.92710999999999999</v>
          </cell>
          <cell r="L667">
            <v>1223</v>
          </cell>
          <cell r="M667">
            <v>0</v>
          </cell>
          <cell r="N667">
            <v>1319</v>
          </cell>
          <cell r="O667">
            <v>2.77</v>
          </cell>
          <cell r="P667">
            <v>34.700000000000003</v>
          </cell>
          <cell r="Q667">
            <v>2.63E-2</v>
          </cell>
          <cell r="R667">
            <v>2.63E-2</v>
          </cell>
          <cell r="S667">
            <v>38</v>
          </cell>
          <cell r="T667">
            <v>6</v>
          </cell>
          <cell r="U667">
            <v>8</v>
          </cell>
          <cell r="V667">
            <v>2004</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0.92237000000000002</v>
          </cell>
          <cell r="L668">
            <v>3614</v>
          </cell>
          <cell r="M668">
            <v>0</v>
          </cell>
          <cell r="N668">
            <v>3918</v>
          </cell>
          <cell r="O668">
            <v>2.95</v>
          </cell>
          <cell r="P668">
            <v>103.04</v>
          </cell>
          <cell r="Q668">
            <v>2.63E-2</v>
          </cell>
          <cell r="R668">
            <v>2.63E-2</v>
          </cell>
          <cell r="S668">
            <v>38</v>
          </cell>
          <cell r="T668">
            <v>6</v>
          </cell>
          <cell r="U668">
            <v>8</v>
          </cell>
          <cell r="V668">
            <v>2004</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0.91737000000000002</v>
          </cell>
          <cell r="L669">
            <v>3569</v>
          </cell>
          <cell r="M669">
            <v>0</v>
          </cell>
          <cell r="N669">
            <v>3890</v>
          </cell>
          <cell r="O669">
            <v>3.14</v>
          </cell>
          <cell r="P669">
            <v>102.32</v>
          </cell>
          <cell r="Q669">
            <v>2.63E-2</v>
          </cell>
          <cell r="R669">
            <v>2.63E-2</v>
          </cell>
          <cell r="S669">
            <v>38</v>
          </cell>
          <cell r="T669">
            <v>6</v>
          </cell>
          <cell r="U669">
            <v>8</v>
          </cell>
          <cell r="V669">
            <v>2004</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0.90710999999999997</v>
          </cell>
          <cell r="L670">
            <v>0</v>
          </cell>
          <cell r="M670">
            <v>0</v>
          </cell>
          <cell r="N670">
            <v>0</v>
          </cell>
          <cell r="O670">
            <v>3.53</v>
          </cell>
          <cell r="P670">
            <v>0</v>
          </cell>
          <cell r="Q670">
            <v>0</v>
          </cell>
          <cell r="R670">
            <v>2.63E-2</v>
          </cell>
          <cell r="S670">
            <v>38</v>
          </cell>
          <cell r="T670">
            <v>6</v>
          </cell>
          <cell r="U670">
            <v>8</v>
          </cell>
          <cell r="V670">
            <v>2004</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0.90158000000000005</v>
          </cell>
          <cell r="L671">
            <v>4271</v>
          </cell>
          <cell r="M671">
            <v>0</v>
          </cell>
          <cell r="N671">
            <v>4737</v>
          </cell>
          <cell r="O671">
            <v>3.74</v>
          </cell>
          <cell r="P671">
            <v>124.58</v>
          </cell>
          <cell r="Q671">
            <v>2.63E-2</v>
          </cell>
          <cell r="R671">
            <v>2.63E-2</v>
          </cell>
          <cell r="S671">
            <v>38</v>
          </cell>
          <cell r="T671">
            <v>6</v>
          </cell>
          <cell r="U671">
            <v>8</v>
          </cell>
          <cell r="V671">
            <v>2004</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0.87710999999999995</v>
          </cell>
          <cell r="L672">
            <v>5931</v>
          </cell>
          <cell r="M672">
            <v>0</v>
          </cell>
          <cell r="N672">
            <v>6762</v>
          </cell>
          <cell r="O672">
            <v>4.67</v>
          </cell>
          <cell r="P672">
            <v>177.83</v>
          </cell>
          <cell r="Q672">
            <v>2.63E-2</v>
          </cell>
          <cell r="R672">
            <v>2.63E-2</v>
          </cell>
          <cell r="S672">
            <v>38</v>
          </cell>
          <cell r="T672">
            <v>6</v>
          </cell>
          <cell r="U672">
            <v>8</v>
          </cell>
          <cell r="V672">
            <v>2004</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0.87053000000000003</v>
          </cell>
          <cell r="L673">
            <v>155</v>
          </cell>
          <cell r="M673">
            <v>0</v>
          </cell>
          <cell r="N673">
            <v>178</v>
          </cell>
          <cell r="O673">
            <v>4.92</v>
          </cell>
          <cell r="P673">
            <v>4.6900000000000004</v>
          </cell>
          <cell r="Q673">
            <v>2.63E-2</v>
          </cell>
          <cell r="R673">
            <v>2.63E-2</v>
          </cell>
          <cell r="S673">
            <v>38</v>
          </cell>
          <cell r="T673">
            <v>6</v>
          </cell>
          <cell r="U673">
            <v>8</v>
          </cell>
          <cell r="V673">
            <v>2004</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0.85604999999999998</v>
          </cell>
          <cell r="L674">
            <v>1172</v>
          </cell>
          <cell r="M674">
            <v>0</v>
          </cell>
          <cell r="N674">
            <v>1369</v>
          </cell>
          <cell r="O674">
            <v>5.47</v>
          </cell>
          <cell r="P674">
            <v>36.01</v>
          </cell>
          <cell r="Q674">
            <v>2.63E-2</v>
          </cell>
          <cell r="R674">
            <v>2.63E-2</v>
          </cell>
          <cell r="S674">
            <v>38</v>
          </cell>
          <cell r="T674">
            <v>6</v>
          </cell>
          <cell r="U674">
            <v>8</v>
          </cell>
          <cell r="V674">
            <v>2004</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0.83184000000000002</v>
          </cell>
          <cell r="L675">
            <v>66</v>
          </cell>
          <cell r="M675">
            <v>0</v>
          </cell>
          <cell r="N675">
            <v>79</v>
          </cell>
          <cell r="O675">
            <v>6.39</v>
          </cell>
          <cell r="P675">
            <v>2.08</v>
          </cell>
          <cell r="Q675">
            <v>2.6200000000000001E-2</v>
          </cell>
          <cell r="R675">
            <v>2.63E-2</v>
          </cell>
          <cell r="S675">
            <v>38</v>
          </cell>
          <cell r="T675">
            <v>6</v>
          </cell>
          <cell r="U675">
            <v>8</v>
          </cell>
          <cell r="V675">
            <v>2004</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0.81394999999999995</v>
          </cell>
          <cell r="L676">
            <v>6554</v>
          </cell>
          <cell r="M676">
            <v>0</v>
          </cell>
          <cell r="N676">
            <v>8052</v>
          </cell>
          <cell r="O676">
            <v>7.07</v>
          </cell>
          <cell r="P676">
            <v>211.76</v>
          </cell>
          <cell r="Q676">
            <v>2.63E-2</v>
          </cell>
          <cell r="R676">
            <v>2.63E-2</v>
          </cell>
          <cell r="S676">
            <v>38</v>
          </cell>
          <cell r="T676">
            <v>6</v>
          </cell>
          <cell r="U676">
            <v>8</v>
          </cell>
          <cell r="V676">
            <v>2004</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0.80420999999999998</v>
          </cell>
          <cell r="L677">
            <v>313</v>
          </cell>
          <cell r="M677">
            <v>0</v>
          </cell>
          <cell r="N677">
            <v>389</v>
          </cell>
          <cell r="O677">
            <v>7.44</v>
          </cell>
          <cell r="P677">
            <v>10.220000000000001</v>
          </cell>
          <cell r="Q677">
            <v>2.63E-2</v>
          </cell>
          <cell r="R677">
            <v>2.63E-2</v>
          </cell>
          <cell r="S677">
            <v>38</v>
          </cell>
          <cell r="T677">
            <v>6</v>
          </cell>
          <cell r="U677">
            <v>8</v>
          </cell>
          <cell r="V677">
            <v>2004</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0.74711000000000005</v>
          </cell>
          <cell r="L678">
            <v>1073</v>
          </cell>
          <cell r="M678">
            <v>0</v>
          </cell>
          <cell r="N678">
            <v>1437</v>
          </cell>
          <cell r="O678">
            <v>9.61</v>
          </cell>
          <cell r="P678">
            <v>37.78</v>
          </cell>
          <cell r="Q678">
            <v>2.63E-2</v>
          </cell>
          <cell r="R678">
            <v>2.63E-2</v>
          </cell>
          <cell r="S678">
            <v>38</v>
          </cell>
          <cell r="T678">
            <v>6</v>
          </cell>
          <cell r="U678">
            <v>8</v>
          </cell>
          <cell r="V678">
            <v>2004</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0.60131999999999997</v>
          </cell>
          <cell r="L679">
            <v>28647</v>
          </cell>
          <cell r="M679">
            <v>0</v>
          </cell>
          <cell r="N679">
            <v>47641</v>
          </cell>
          <cell r="O679">
            <v>15.15</v>
          </cell>
          <cell r="P679">
            <v>1252.96</v>
          </cell>
          <cell r="Q679">
            <v>2.63E-2</v>
          </cell>
          <cell r="R679">
            <v>2.63E-2</v>
          </cell>
          <cell r="S679">
            <v>38</v>
          </cell>
          <cell r="T679">
            <v>6</v>
          </cell>
          <cell r="U679">
            <v>8</v>
          </cell>
          <cell r="V679">
            <v>2004</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0.58131999999999995</v>
          </cell>
          <cell r="L680">
            <v>9810</v>
          </cell>
          <cell r="M680">
            <v>0</v>
          </cell>
          <cell r="N680">
            <v>16875</v>
          </cell>
          <cell r="O680">
            <v>15.91</v>
          </cell>
          <cell r="P680">
            <v>443.8</v>
          </cell>
          <cell r="Q680">
            <v>2.63E-2</v>
          </cell>
          <cell r="R680">
            <v>2.63E-2</v>
          </cell>
          <cell r="S680">
            <v>38</v>
          </cell>
          <cell r="T680">
            <v>6</v>
          </cell>
          <cell r="U680">
            <v>8</v>
          </cell>
          <cell r="V680">
            <v>2004</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0.56052999999999997</v>
          </cell>
          <cell r="L681">
            <v>11645</v>
          </cell>
          <cell r="M681">
            <v>0</v>
          </cell>
          <cell r="N681">
            <v>20774</v>
          </cell>
          <cell r="O681">
            <v>16.7</v>
          </cell>
          <cell r="P681">
            <v>546.37</v>
          </cell>
          <cell r="Q681">
            <v>2.63E-2</v>
          </cell>
          <cell r="R681">
            <v>2.63E-2</v>
          </cell>
          <cell r="S681">
            <v>38</v>
          </cell>
          <cell r="T681">
            <v>6</v>
          </cell>
          <cell r="U681">
            <v>8</v>
          </cell>
          <cell r="V681">
            <v>2004</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0.53868000000000005</v>
          </cell>
          <cell r="L682">
            <v>15227</v>
          </cell>
          <cell r="M682">
            <v>0</v>
          </cell>
          <cell r="N682">
            <v>28267</v>
          </cell>
          <cell r="O682">
            <v>17.53</v>
          </cell>
          <cell r="P682">
            <v>743.42</v>
          </cell>
          <cell r="Q682">
            <v>2.63E-2</v>
          </cell>
          <cell r="R682">
            <v>2.63E-2</v>
          </cell>
          <cell r="S682">
            <v>38</v>
          </cell>
          <cell r="T682">
            <v>6</v>
          </cell>
          <cell r="U682">
            <v>8</v>
          </cell>
          <cell r="V682">
            <v>2004</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0.49342000000000003</v>
          </cell>
          <cell r="L683">
            <v>29902</v>
          </cell>
          <cell r="M683">
            <v>0</v>
          </cell>
          <cell r="N683">
            <v>60601</v>
          </cell>
          <cell r="O683">
            <v>19.25</v>
          </cell>
          <cell r="P683">
            <v>1593.8</v>
          </cell>
          <cell r="Q683">
            <v>2.63E-2</v>
          </cell>
          <cell r="R683">
            <v>2.63E-2</v>
          </cell>
          <cell r="S683">
            <v>38</v>
          </cell>
          <cell r="T683">
            <v>6</v>
          </cell>
          <cell r="U683">
            <v>8</v>
          </cell>
          <cell r="V683">
            <v>2004</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0.39632000000000001</v>
          </cell>
          <cell r="L684">
            <v>25699</v>
          </cell>
          <cell r="M684">
            <v>0</v>
          </cell>
          <cell r="N684">
            <v>64845</v>
          </cell>
          <cell r="O684">
            <v>22.94</v>
          </cell>
          <cell r="P684">
            <v>1705.42</v>
          </cell>
          <cell r="Q684">
            <v>2.63E-2</v>
          </cell>
          <cell r="R684">
            <v>2.63E-2</v>
          </cell>
          <cell r="S684">
            <v>38</v>
          </cell>
          <cell r="T684">
            <v>6</v>
          </cell>
          <cell r="U684">
            <v>8</v>
          </cell>
          <cell r="V684">
            <v>2004</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0.24104999999999999</v>
          </cell>
          <cell r="L685">
            <v>7798</v>
          </cell>
          <cell r="M685">
            <v>0</v>
          </cell>
          <cell r="N685">
            <v>32350</v>
          </cell>
          <cell r="O685">
            <v>28.84</v>
          </cell>
          <cell r="P685">
            <v>850.81</v>
          </cell>
          <cell r="Q685">
            <v>2.63E-2</v>
          </cell>
          <cell r="R685">
            <v>2.63E-2</v>
          </cell>
          <cell r="S685">
            <v>38</v>
          </cell>
          <cell r="T685">
            <v>6</v>
          </cell>
          <cell r="U685">
            <v>8</v>
          </cell>
          <cell r="V685">
            <v>2004</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0.21473999999999999</v>
          </cell>
          <cell r="L686">
            <v>17624</v>
          </cell>
          <cell r="M686">
            <v>0</v>
          </cell>
          <cell r="N686">
            <v>82070</v>
          </cell>
          <cell r="O686">
            <v>29.84</v>
          </cell>
          <cell r="P686">
            <v>2158.44</v>
          </cell>
          <cell r="Q686">
            <v>2.63E-2</v>
          </cell>
          <cell r="R686">
            <v>2.63E-2</v>
          </cell>
          <cell r="S686">
            <v>38</v>
          </cell>
          <cell r="T686">
            <v>6</v>
          </cell>
          <cell r="U686">
            <v>8</v>
          </cell>
          <cell r="V686">
            <v>2004</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0.16236999999999999</v>
          </cell>
          <cell r="L687">
            <v>63104</v>
          </cell>
          <cell r="M687">
            <v>0</v>
          </cell>
          <cell r="N687">
            <v>388642</v>
          </cell>
          <cell r="O687">
            <v>31.83</v>
          </cell>
          <cell r="P687">
            <v>10221.290000000001</v>
          </cell>
          <cell r="Q687">
            <v>2.63E-2</v>
          </cell>
          <cell r="R687">
            <v>2.63E-2</v>
          </cell>
          <cell r="S687">
            <v>38</v>
          </cell>
          <cell r="T687">
            <v>6</v>
          </cell>
          <cell r="U687">
            <v>8</v>
          </cell>
          <cell r="V687">
            <v>2004</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8.3419999999999994E-2</v>
          </cell>
          <cell r="L688">
            <v>7635</v>
          </cell>
          <cell r="M688">
            <v>0</v>
          </cell>
          <cell r="N688">
            <v>91524</v>
          </cell>
          <cell r="O688">
            <v>34.83</v>
          </cell>
          <cell r="P688">
            <v>2407.09</v>
          </cell>
          <cell r="Q688">
            <v>2.63E-2</v>
          </cell>
          <cell r="R688">
            <v>2.63E-2</v>
          </cell>
          <cell r="S688">
            <v>38</v>
          </cell>
          <cell r="T688">
            <v>6</v>
          </cell>
          <cell r="U688">
            <v>8</v>
          </cell>
          <cell r="V688">
            <v>2004</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0.92354999999999998</v>
          </cell>
          <cell r="L689">
            <v>2009</v>
          </cell>
          <cell r="M689">
            <v>0</v>
          </cell>
          <cell r="N689">
            <v>2175</v>
          </cell>
          <cell r="O689">
            <v>2.37</v>
          </cell>
          <cell r="P689">
            <v>70.260000000000005</v>
          </cell>
          <cell r="Q689">
            <v>3.2300000000000002E-2</v>
          </cell>
          <cell r="R689">
            <v>3.2300000000000002E-2</v>
          </cell>
          <cell r="S689">
            <v>31</v>
          </cell>
          <cell r="T689">
            <v>6</v>
          </cell>
          <cell r="U689">
            <v>8</v>
          </cell>
          <cell r="V689">
            <v>2004</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0.89129000000000003</v>
          </cell>
          <cell r="L690">
            <v>16088</v>
          </cell>
          <cell r="M690">
            <v>0</v>
          </cell>
          <cell r="N690">
            <v>18050</v>
          </cell>
          <cell r="O690">
            <v>3.37</v>
          </cell>
          <cell r="P690">
            <v>583.01</v>
          </cell>
          <cell r="Q690">
            <v>3.2300000000000002E-2</v>
          </cell>
          <cell r="R690">
            <v>3.2300000000000002E-2</v>
          </cell>
          <cell r="S690">
            <v>31</v>
          </cell>
          <cell r="T690">
            <v>6</v>
          </cell>
          <cell r="U690">
            <v>8</v>
          </cell>
          <cell r="V690">
            <v>2004</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0.88031999999999999</v>
          </cell>
          <cell r="L691">
            <v>3094</v>
          </cell>
          <cell r="M691">
            <v>0</v>
          </cell>
          <cell r="N691">
            <v>3515</v>
          </cell>
          <cell r="O691">
            <v>3.71</v>
          </cell>
          <cell r="P691">
            <v>113.53</v>
          </cell>
          <cell r="Q691">
            <v>3.2300000000000002E-2</v>
          </cell>
          <cell r="R691">
            <v>3.2300000000000002E-2</v>
          </cell>
          <cell r="S691">
            <v>31</v>
          </cell>
          <cell r="T691">
            <v>6</v>
          </cell>
          <cell r="U691">
            <v>8</v>
          </cell>
          <cell r="V691">
            <v>2004</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0.85870999999999997</v>
          </cell>
          <cell r="L692">
            <v>45</v>
          </cell>
          <cell r="M692">
            <v>0</v>
          </cell>
          <cell r="N692">
            <v>53</v>
          </cell>
          <cell r="O692">
            <v>4.38</v>
          </cell>
          <cell r="P692">
            <v>1.7</v>
          </cell>
          <cell r="Q692">
            <v>3.2399999999999998E-2</v>
          </cell>
          <cell r="R692">
            <v>3.2300000000000002E-2</v>
          </cell>
          <cell r="S692">
            <v>31</v>
          </cell>
          <cell r="T692">
            <v>6</v>
          </cell>
          <cell r="U692">
            <v>8</v>
          </cell>
          <cell r="V692">
            <v>2004</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0.83677000000000001</v>
          </cell>
          <cell r="L693">
            <v>4881</v>
          </cell>
          <cell r="M693">
            <v>0</v>
          </cell>
          <cell r="N693">
            <v>5833</v>
          </cell>
          <cell r="O693">
            <v>5.0599999999999996</v>
          </cell>
          <cell r="P693">
            <v>188.41</v>
          </cell>
          <cell r="Q693">
            <v>3.2300000000000002E-2</v>
          </cell>
          <cell r="R693">
            <v>3.2300000000000002E-2</v>
          </cell>
          <cell r="S693">
            <v>31</v>
          </cell>
          <cell r="T693">
            <v>6</v>
          </cell>
          <cell r="U693">
            <v>8</v>
          </cell>
          <cell r="V693">
            <v>2004</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0.70838999999999996</v>
          </cell>
          <cell r="L694">
            <v>67252</v>
          </cell>
          <cell r="M694">
            <v>0</v>
          </cell>
          <cell r="N694">
            <v>94936</v>
          </cell>
          <cell r="O694">
            <v>9.0399999999999991</v>
          </cell>
          <cell r="P694">
            <v>3066.44</v>
          </cell>
          <cell r="Q694">
            <v>3.2300000000000002E-2</v>
          </cell>
          <cell r="R694">
            <v>3.2300000000000002E-2</v>
          </cell>
          <cell r="S694">
            <v>31</v>
          </cell>
          <cell r="T694">
            <v>6</v>
          </cell>
          <cell r="U694">
            <v>8</v>
          </cell>
          <cell r="V694">
            <v>2004</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0.69547999999999999</v>
          </cell>
          <cell r="L695">
            <v>16646</v>
          </cell>
          <cell r="M695">
            <v>0</v>
          </cell>
          <cell r="N695">
            <v>23934</v>
          </cell>
          <cell r="O695">
            <v>9.44</v>
          </cell>
          <cell r="P695">
            <v>773.07</v>
          </cell>
          <cell r="Q695">
            <v>3.2300000000000002E-2</v>
          </cell>
          <cell r="R695">
            <v>3.2300000000000002E-2</v>
          </cell>
          <cell r="S695">
            <v>31</v>
          </cell>
          <cell r="T695">
            <v>6</v>
          </cell>
          <cell r="U695">
            <v>8</v>
          </cell>
          <cell r="V695">
            <v>2004</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0.68289999999999995</v>
          </cell>
          <cell r="L696">
            <v>20196</v>
          </cell>
          <cell r="M696">
            <v>0</v>
          </cell>
          <cell r="N696">
            <v>29574</v>
          </cell>
          <cell r="O696">
            <v>9.83</v>
          </cell>
          <cell r="P696">
            <v>955.25</v>
          </cell>
          <cell r="Q696">
            <v>3.2300000000000002E-2</v>
          </cell>
          <cell r="R696">
            <v>3.2300000000000002E-2</v>
          </cell>
          <cell r="S696">
            <v>31</v>
          </cell>
          <cell r="T696">
            <v>6</v>
          </cell>
          <cell r="U696">
            <v>8</v>
          </cell>
          <cell r="V696">
            <v>2004</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0.65644999999999998</v>
          </cell>
          <cell r="L697">
            <v>10976</v>
          </cell>
          <cell r="M697">
            <v>0</v>
          </cell>
          <cell r="N697">
            <v>16720</v>
          </cell>
          <cell r="O697">
            <v>10.65</v>
          </cell>
          <cell r="P697">
            <v>540.04999999999995</v>
          </cell>
          <cell r="Q697">
            <v>3.2300000000000002E-2</v>
          </cell>
          <cell r="R697">
            <v>3.2300000000000002E-2</v>
          </cell>
          <cell r="S697">
            <v>31</v>
          </cell>
          <cell r="T697">
            <v>6</v>
          </cell>
          <cell r="U697">
            <v>8</v>
          </cell>
          <cell r="V697">
            <v>2004</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0.58613000000000004</v>
          </cell>
          <cell r="L698">
            <v>152553</v>
          </cell>
          <cell r="M698">
            <v>0</v>
          </cell>
          <cell r="N698">
            <v>260271</v>
          </cell>
          <cell r="O698">
            <v>12.83</v>
          </cell>
          <cell r="P698">
            <v>8406.75</v>
          </cell>
          <cell r="Q698">
            <v>3.2300000000000002E-2</v>
          </cell>
          <cell r="R698">
            <v>3.2300000000000002E-2</v>
          </cell>
          <cell r="S698">
            <v>31</v>
          </cell>
          <cell r="T698">
            <v>6</v>
          </cell>
          <cell r="U698">
            <v>8</v>
          </cell>
          <cell r="V698">
            <v>2004</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0.57128999999999996</v>
          </cell>
          <cell r="L699">
            <v>55548</v>
          </cell>
          <cell r="M699">
            <v>0</v>
          </cell>
          <cell r="N699">
            <v>97232</v>
          </cell>
          <cell r="O699">
            <v>13.29</v>
          </cell>
          <cell r="P699">
            <v>3140.61</v>
          </cell>
          <cell r="Q699">
            <v>3.2300000000000002E-2</v>
          </cell>
          <cell r="R699">
            <v>3.2300000000000002E-2</v>
          </cell>
          <cell r="S699">
            <v>31</v>
          </cell>
          <cell r="T699">
            <v>6</v>
          </cell>
          <cell r="U699">
            <v>8</v>
          </cell>
          <cell r="V699">
            <v>2004</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0.54064999999999996</v>
          </cell>
          <cell r="L700">
            <v>5771</v>
          </cell>
          <cell r="M700">
            <v>0</v>
          </cell>
          <cell r="N700">
            <v>10675</v>
          </cell>
          <cell r="O700">
            <v>14.24</v>
          </cell>
          <cell r="P700">
            <v>344.8</v>
          </cell>
          <cell r="Q700">
            <v>3.2300000000000002E-2</v>
          </cell>
          <cell r="R700">
            <v>3.2300000000000002E-2</v>
          </cell>
          <cell r="S700">
            <v>31</v>
          </cell>
          <cell r="T700">
            <v>6</v>
          </cell>
          <cell r="U700">
            <v>8</v>
          </cell>
          <cell r="V700">
            <v>2004</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0.52451999999999999</v>
          </cell>
          <cell r="L701">
            <v>133274</v>
          </cell>
          <cell r="M701">
            <v>0</v>
          </cell>
          <cell r="N701">
            <v>254087</v>
          </cell>
          <cell r="O701">
            <v>14.74</v>
          </cell>
          <cell r="P701">
            <v>8207.02</v>
          </cell>
          <cell r="Q701">
            <v>3.2300000000000002E-2</v>
          </cell>
          <cell r="R701">
            <v>3.2300000000000002E-2</v>
          </cell>
          <cell r="S701">
            <v>31</v>
          </cell>
          <cell r="T701">
            <v>6</v>
          </cell>
          <cell r="U701">
            <v>8</v>
          </cell>
          <cell r="V701">
            <v>2004</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0.50839000000000001</v>
          </cell>
          <cell r="L702">
            <v>1001209</v>
          </cell>
          <cell r="M702">
            <v>0</v>
          </cell>
          <cell r="N702">
            <v>1969372</v>
          </cell>
          <cell r="O702">
            <v>15.24</v>
          </cell>
          <cell r="P702">
            <v>63610.73</v>
          </cell>
          <cell r="Q702">
            <v>3.2300000000000002E-2</v>
          </cell>
          <cell r="R702">
            <v>3.2300000000000002E-2</v>
          </cell>
          <cell r="S702">
            <v>31</v>
          </cell>
          <cell r="T702">
            <v>6</v>
          </cell>
          <cell r="U702">
            <v>8</v>
          </cell>
          <cell r="V702">
            <v>2004</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0.49160999999999999</v>
          </cell>
          <cell r="L703">
            <v>7192</v>
          </cell>
          <cell r="M703">
            <v>0</v>
          </cell>
          <cell r="N703">
            <v>14629</v>
          </cell>
          <cell r="O703">
            <v>15.76</v>
          </cell>
          <cell r="P703">
            <v>472.51</v>
          </cell>
          <cell r="Q703">
            <v>3.2300000000000002E-2</v>
          </cell>
          <cell r="R703">
            <v>3.2300000000000002E-2</v>
          </cell>
          <cell r="S703">
            <v>31</v>
          </cell>
          <cell r="T703">
            <v>6</v>
          </cell>
          <cell r="U703">
            <v>8</v>
          </cell>
          <cell r="V703">
            <v>2004</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0.47452</v>
          </cell>
          <cell r="L704">
            <v>103073</v>
          </cell>
          <cell r="M704">
            <v>0</v>
          </cell>
          <cell r="N704">
            <v>217216</v>
          </cell>
          <cell r="O704">
            <v>16.29</v>
          </cell>
          <cell r="P704">
            <v>7016.08</v>
          </cell>
          <cell r="Q704">
            <v>3.2300000000000002E-2</v>
          </cell>
          <cell r="R704">
            <v>3.2300000000000002E-2</v>
          </cell>
          <cell r="S704">
            <v>31</v>
          </cell>
          <cell r="T704">
            <v>6</v>
          </cell>
          <cell r="U704">
            <v>8</v>
          </cell>
          <cell r="V704">
            <v>2004</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0.45677000000000001</v>
          </cell>
          <cell r="L705">
            <v>16790</v>
          </cell>
          <cell r="M705">
            <v>0</v>
          </cell>
          <cell r="N705">
            <v>36759</v>
          </cell>
          <cell r="O705">
            <v>16.84</v>
          </cell>
          <cell r="P705">
            <v>1187.31</v>
          </cell>
          <cell r="Q705">
            <v>3.2300000000000002E-2</v>
          </cell>
          <cell r="R705">
            <v>3.2300000000000002E-2</v>
          </cell>
          <cell r="S705">
            <v>31</v>
          </cell>
          <cell r="T705">
            <v>6</v>
          </cell>
          <cell r="U705">
            <v>8</v>
          </cell>
          <cell r="V705">
            <v>2004</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0.43902999999999998</v>
          </cell>
          <cell r="L706">
            <v>17490</v>
          </cell>
          <cell r="M706">
            <v>0</v>
          </cell>
          <cell r="N706">
            <v>39839</v>
          </cell>
          <cell r="O706">
            <v>17.39</v>
          </cell>
          <cell r="P706">
            <v>1286.79</v>
          </cell>
          <cell r="Q706">
            <v>3.2300000000000002E-2</v>
          </cell>
          <cell r="R706">
            <v>3.2300000000000002E-2</v>
          </cell>
          <cell r="S706">
            <v>31</v>
          </cell>
          <cell r="T706">
            <v>6</v>
          </cell>
          <cell r="U706">
            <v>8</v>
          </cell>
          <cell r="V706">
            <v>2004</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0.38194</v>
          </cell>
          <cell r="L707">
            <v>12601</v>
          </cell>
          <cell r="M707">
            <v>0</v>
          </cell>
          <cell r="N707">
            <v>32993</v>
          </cell>
          <cell r="O707">
            <v>19.16</v>
          </cell>
          <cell r="P707">
            <v>1065.6600000000001</v>
          </cell>
          <cell r="Q707">
            <v>3.2300000000000002E-2</v>
          </cell>
          <cell r="R707">
            <v>3.2300000000000002E-2</v>
          </cell>
          <cell r="S707">
            <v>31</v>
          </cell>
          <cell r="T707">
            <v>6</v>
          </cell>
          <cell r="U707">
            <v>8</v>
          </cell>
          <cell r="V707">
            <v>2004</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0.36160999999999999</v>
          </cell>
          <cell r="L708">
            <v>72434</v>
          </cell>
          <cell r="M708">
            <v>0</v>
          </cell>
          <cell r="N708">
            <v>200308</v>
          </cell>
          <cell r="O708">
            <v>19.79</v>
          </cell>
          <cell r="P708">
            <v>6469.96</v>
          </cell>
          <cell r="Q708">
            <v>3.2300000000000002E-2</v>
          </cell>
          <cell r="R708">
            <v>3.2300000000000002E-2</v>
          </cell>
          <cell r="S708">
            <v>31</v>
          </cell>
          <cell r="T708">
            <v>6</v>
          </cell>
          <cell r="U708">
            <v>8</v>
          </cell>
          <cell r="V708">
            <v>2004</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0.34097</v>
          </cell>
          <cell r="L709">
            <v>240820</v>
          </cell>
          <cell r="M709">
            <v>0</v>
          </cell>
          <cell r="N709">
            <v>706278</v>
          </cell>
          <cell r="O709">
            <v>20.43</v>
          </cell>
          <cell r="P709">
            <v>22812.79</v>
          </cell>
          <cell r="Q709">
            <v>3.2300000000000002E-2</v>
          </cell>
          <cell r="R709">
            <v>3.2300000000000002E-2</v>
          </cell>
          <cell r="S709">
            <v>31</v>
          </cell>
          <cell r="T709">
            <v>6</v>
          </cell>
          <cell r="U709">
            <v>8</v>
          </cell>
          <cell r="V709">
            <v>2004</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0.31968000000000002</v>
          </cell>
          <cell r="L710">
            <v>3792</v>
          </cell>
          <cell r="M710">
            <v>0</v>
          </cell>
          <cell r="N710">
            <v>11862</v>
          </cell>
          <cell r="O710">
            <v>21.09</v>
          </cell>
          <cell r="P710">
            <v>383.13</v>
          </cell>
          <cell r="Q710">
            <v>3.2300000000000002E-2</v>
          </cell>
          <cell r="R710">
            <v>3.2300000000000002E-2</v>
          </cell>
          <cell r="S710">
            <v>31</v>
          </cell>
          <cell r="T710">
            <v>6</v>
          </cell>
          <cell r="U710">
            <v>8</v>
          </cell>
          <cell r="V710">
            <v>2004</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0.29774</v>
          </cell>
          <cell r="L711">
            <v>4167</v>
          </cell>
          <cell r="M711">
            <v>0</v>
          </cell>
          <cell r="N711">
            <v>13996</v>
          </cell>
          <cell r="O711">
            <v>21.77</v>
          </cell>
          <cell r="P711">
            <v>452.07</v>
          </cell>
          <cell r="Q711">
            <v>3.2300000000000002E-2</v>
          </cell>
          <cell r="R711">
            <v>3.2300000000000002E-2</v>
          </cell>
          <cell r="S711">
            <v>31</v>
          </cell>
          <cell r="T711">
            <v>6</v>
          </cell>
          <cell r="U711">
            <v>8</v>
          </cell>
          <cell r="V711">
            <v>2004</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0.27516000000000002</v>
          </cell>
          <cell r="L712">
            <v>64158</v>
          </cell>
          <cell r="M712">
            <v>0</v>
          </cell>
          <cell r="N712">
            <v>233166</v>
          </cell>
          <cell r="O712">
            <v>22.47</v>
          </cell>
          <cell r="P712">
            <v>7531.25</v>
          </cell>
          <cell r="Q712">
            <v>3.2300000000000002E-2</v>
          </cell>
          <cell r="R712">
            <v>3.2300000000000002E-2</v>
          </cell>
          <cell r="S712">
            <v>31</v>
          </cell>
          <cell r="T712">
            <v>6</v>
          </cell>
          <cell r="U712">
            <v>8</v>
          </cell>
          <cell r="V712">
            <v>2004</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0.25194</v>
          </cell>
          <cell r="L713">
            <v>467877</v>
          </cell>
          <cell r="M713">
            <v>0</v>
          </cell>
          <cell r="N713">
            <v>1857096</v>
          </cell>
          <cell r="O713">
            <v>23.19</v>
          </cell>
          <cell r="P713">
            <v>59984.19</v>
          </cell>
          <cell r="Q713">
            <v>3.2300000000000002E-2</v>
          </cell>
          <cell r="R713">
            <v>3.2300000000000002E-2</v>
          </cell>
          <cell r="S713">
            <v>31</v>
          </cell>
          <cell r="T713">
            <v>6</v>
          </cell>
          <cell r="U713">
            <v>8</v>
          </cell>
          <cell r="V713">
            <v>2004</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0.22774</v>
          </cell>
          <cell r="L714">
            <v>135681</v>
          </cell>
          <cell r="M714">
            <v>0</v>
          </cell>
          <cell r="N714">
            <v>595773</v>
          </cell>
          <cell r="O714">
            <v>23.94</v>
          </cell>
          <cell r="P714">
            <v>19243.45</v>
          </cell>
          <cell r="Q714">
            <v>3.2300000000000002E-2</v>
          </cell>
          <cell r="R714">
            <v>3.2300000000000002E-2</v>
          </cell>
          <cell r="S714">
            <v>31</v>
          </cell>
          <cell r="T714">
            <v>6</v>
          </cell>
          <cell r="U714">
            <v>8</v>
          </cell>
          <cell r="V714">
            <v>2004</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0.20322999999999999</v>
          </cell>
          <cell r="L715">
            <v>116768</v>
          </cell>
          <cell r="M715">
            <v>0</v>
          </cell>
          <cell r="N715">
            <v>574559</v>
          </cell>
          <cell r="O715">
            <v>24.7</v>
          </cell>
          <cell r="P715">
            <v>18558.240000000002</v>
          </cell>
          <cell r="Q715">
            <v>3.2300000000000002E-2</v>
          </cell>
          <cell r="R715">
            <v>3.2300000000000002E-2</v>
          </cell>
          <cell r="S715">
            <v>31</v>
          </cell>
          <cell r="T715">
            <v>6</v>
          </cell>
          <cell r="U715">
            <v>8</v>
          </cell>
          <cell r="V715">
            <v>2004</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0.17741999999999999</v>
          </cell>
          <cell r="L716">
            <v>200775</v>
          </cell>
          <cell r="M716">
            <v>0</v>
          </cell>
          <cell r="N716">
            <v>1131639</v>
          </cell>
          <cell r="O716">
            <v>25.5</v>
          </cell>
          <cell r="P716">
            <v>36551.94</v>
          </cell>
          <cell r="Q716">
            <v>3.2300000000000002E-2</v>
          </cell>
          <cell r="R716">
            <v>3.2300000000000002E-2</v>
          </cell>
          <cell r="S716">
            <v>31</v>
          </cell>
          <cell r="T716">
            <v>6</v>
          </cell>
          <cell r="U716">
            <v>8</v>
          </cell>
          <cell r="V716">
            <v>2004</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0.15096999999999999</v>
          </cell>
          <cell r="L717">
            <v>353050</v>
          </cell>
          <cell r="M717">
            <v>0</v>
          </cell>
          <cell r="N717">
            <v>2338543</v>
          </cell>
          <cell r="O717">
            <v>26.32</v>
          </cell>
          <cell r="P717">
            <v>75534.92</v>
          </cell>
          <cell r="Q717">
            <v>3.2300000000000002E-2</v>
          </cell>
          <cell r="R717">
            <v>3.2300000000000002E-2</v>
          </cell>
          <cell r="S717">
            <v>31</v>
          </cell>
          <cell r="T717">
            <v>6</v>
          </cell>
          <cell r="U717">
            <v>8</v>
          </cell>
          <cell r="V717">
            <v>2004</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0.12386999999999999</v>
          </cell>
          <cell r="L718">
            <v>20659</v>
          </cell>
          <cell r="M718">
            <v>0</v>
          </cell>
          <cell r="N718">
            <v>166777</v>
          </cell>
          <cell r="O718">
            <v>27.16</v>
          </cell>
          <cell r="P718">
            <v>5386.91</v>
          </cell>
          <cell r="Q718">
            <v>3.2300000000000002E-2</v>
          </cell>
          <cell r="R718">
            <v>3.2300000000000002E-2</v>
          </cell>
          <cell r="S718">
            <v>31</v>
          </cell>
          <cell r="T718">
            <v>6</v>
          </cell>
          <cell r="U718">
            <v>8</v>
          </cell>
          <cell r="V718">
            <v>2004</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9.5810000000000006E-2</v>
          </cell>
          <cell r="L719">
            <v>58399</v>
          </cell>
          <cell r="M719">
            <v>0</v>
          </cell>
          <cell r="N719">
            <v>609532</v>
          </cell>
          <cell r="O719">
            <v>28.03</v>
          </cell>
          <cell r="P719">
            <v>19687.89</v>
          </cell>
          <cell r="Q719">
            <v>3.2300000000000002E-2</v>
          </cell>
          <cell r="R719">
            <v>3.2300000000000002E-2</v>
          </cell>
          <cell r="S719">
            <v>31</v>
          </cell>
          <cell r="T719">
            <v>6</v>
          </cell>
          <cell r="U719">
            <v>8</v>
          </cell>
          <cell r="V719">
            <v>2004</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0.97143000000000002</v>
          </cell>
          <cell r="L720">
            <v>27546</v>
          </cell>
          <cell r="M720">
            <v>0</v>
          </cell>
          <cell r="N720">
            <v>28356</v>
          </cell>
          <cell r="O720">
            <v>1</v>
          </cell>
          <cell r="P720">
            <v>810.98</v>
          </cell>
          <cell r="Q720">
            <v>2.86E-2</v>
          </cell>
          <cell r="R720">
            <v>2.86E-2</v>
          </cell>
          <cell r="S720">
            <v>35</v>
          </cell>
          <cell r="T720">
            <v>6</v>
          </cell>
          <cell r="U720">
            <v>8</v>
          </cell>
          <cell r="V720">
            <v>2004</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0.97143000000000002</v>
          </cell>
          <cell r="L721">
            <v>468</v>
          </cell>
          <cell r="M721">
            <v>0</v>
          </cell>
          <cell r="N721">
            <v>482</v>
          </cell>
          <cell r="O721">
            <v>1</v>
          </cell>
          <cell r="P721">
            <v>13.78</v>
          </cell>
          <cell r="Q721">
            <v>2.86E-2</v>
          </cell>
          <cell r="R721">
            <v>2.86E-2</v>
          </cell>
          <cell r="S721">
            <v>35</v>
          </cell>
          <cell r="T721">
            <v>6</v>
          </cell>
          <cell r="U721">
            <v>8</v>
          </cell>
          <cell r="V721">
            <v>2004</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0.97143000000000002</v>
          </cell>
          <cell r="L722">
            <v>1111</v>
          </cell>
          <cell r="M722">
            <v>0</v>
          </cell>
          <cell r="N722">
            <v>1144</v>
          </cell>
          <cell r="O722">
            <v>1</v>
          </cell>
          <cell r="P722">
            <v>32.71</v>
          </cell>
          <cell r="Q722">
            <v>2.86E-2</v>
          </cell>
          <cell r="R722">
            <v>2.86E-2</v>
          </cell>
          <cell r="S722">
            <v>35</v>
          </cell>
          <cell r="T722">
            <v>6</v>
          </cell>
          <cell r="U722">
            <v>8</v>
          </cell>
          <cell r="V722">
            <v>2004</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0.97143000000000002</v>
          </cell>
          <cell r="L723">
            <v>37</v>
          </cell>
          <cell r="M723">
            <v>0</v>
          </cell>
          <cell r="N723">
            <v>39</v>
          </cell>
          <cell r="O723">
            <v>1</v>
          </cell>
          <cell r="P723">
            <v>1.1000000000000001</v>
          </cell>
          <cell r="Q723">
            <v>2.8500000000000001E-2</v>
          </cell>
          <cell r="R723">
            <v>2.86E-2</v>
          </cell>
          <cell r="S723">
            <v>35</v>
          </cell>
          <cell r="T723">
            <v>6</v>
          </cell>
          <cell r="U723">
            <v>8</v>
          </cell>
          <cell r="V723">
            <v>2004</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0.89656999999999998</v>
          </cell>
          <cell r="L724">
            <v>4397</v>
          </cell>
          <cell r="M724">
            <v>0</v>
          </cell>
          <cell r="N724">
            <v>4904</v>
          </cell>
          <cell r="O724">
            <v>3.62</v>
          </cell>
          <cell r="P724">
            <v>140.25</v>
          </cell>
          <cell r="Q724">
            <v>2.86E-2</v>
          </cell>
          <cell r="R724">
            <v>2.86E-2</v>
          </cell>
          <cell r="S724">
            <v>35</v>
          </cell>
          <cell r="T724">
            <v>6</v>
          </cell>
          <cell r="U724">
            <v>8</v>
          </cell>
          <cell r="V724">
            <v>2004</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0.88971</v>
          </cell>
          <cell r="L725">
            <v>4749</v>
          </cell>
          <cell r="M725">
            <v>0</v>
          </cell>
          <cell r="N725">
            <v>5338</v>
          </cell>
          <cell r="O725">
            <v>3.86</v>
          </cell>
          <cell r="P725">
            <v>152.66999999999999</v>
          </cell>
          <cell r="Q725">
            <v>2.86E-2</v>
          </cell>
          <cell r="R725">
            <v>2.86E-2</v>
          </cell>
          <cell r="S725">
            <v>35</v>
          </cell>
          <cell r="T725">
            <v>6</v>
          </cell>
          <cell r="U725">
            <v>8</v>
          </cell>
          <cell r="V725">
            <v>2004</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0.86029</v>
          </cell>
          <cell r="L726">
            <v>5288</v>
          </cell>
          <cell r="M726">
            <v>0</v>
          </cell>
          <cell r="N726">
            <v>6146</v>
          </cell>
          <cell r="O726">
            <v>4.8899999999999997</v>
          </cell>
          <cell r="P726">
            <v>175.79</v>
          </cell>
          <cell r="Q726">
            <v>2.86E-2</v>
          </cell>
          <cell r="R726">
            <v>2.86E-2</v>
          </cell>
          <cell r="S726">
            <v>35</v>
          </cell>
          <cell r="T726">
            <v>6</v>
          </cell>
          <cell r="U726">
            <v>8</v>
          </cell>
          <cell r="V726">
            <v>2004</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0.83599999999999997</v>
          </cell>
          <cell r="L727">
            <v>26133</v>
          </cell>
          <cell r="M727">
            <v>0</v>
          </cell>
          <cell r="N727">
            <v>31260</v>
          </cell>
          <cell r="O727">
            <v>5.74</v>
          </cell>
          <cell r="P727">
            <v>894.02</v>
          </cell>
          <cell r="Q727">
            <v>2.86E-2</v>
          </cell>
          <cell r="R727">
            <v>2.86E-2</v>
          </cell>
          <cell r="S727">
            <v>35</v>
          </cell>
          <cell r="T727">
            <v>6</v>
          </cell>
          <cell r="U727">
            <v>8</v>
          </cell>
          <cell r="V727">
            <v>2004</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0.81857000000000002</v>
          </cell>
          <cell r="L728">
            <v>35</v>
          </cell>
          <cell r="M728">
            <v>0</v>
          </cell>
          <cell r="N728">
            <v>43</v>
          </cell>
          <cell r="O728">
            <v>6.35</v>
          </cell>
          <cell r="P728">
            <v>1.24</v>
          </cell>
          <cell r="Q728">
            <v>2.86E-2</v>
          </cell>
          <cell r="R728">
            <v>2.86E-2</v>
          </cell>
          <cell r="S728">
            <v>35</v>
          </cell>
          <cell r="T728">
            <v>6</v>
          </cell>
          <cell r="U728">
            <v>8</v>
          </cell>
          <cell r="V728">
            <v>2004</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0.79056999999999999</v>
          </cell>
          <cell r="L729">
            <v>10531</v>
          </cell>
          <cell r="M729">
            <v>0</v>
          </cell>
          <cell r="N729">
            <v>13320</v>
          </cell>
          <cell r="O729">
            <v>7.33</v>
          </cell>
          <cell r="P729">
            <v>380.96</v>
          </cell>
          <cell r="Q729">
            <v>2.86E-2</v>
          </cell>
          <cell r="R729">
            <v>2.86E-2</v>
          </cell>
          <cell r="S729">
            <v>35</v>
          </cell>
          <cell r="T729">
            <v>6</v>
          </cell>
          <cell r="U729">
            <v>8</v>
          </cell>
          <cell r="V729">
            <v>2004</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0.78056999999999999</v>
          </cell>
          <cell r="L730">
            <v>20690</v>
          </cell>
          <cell r="M730">
            <v>0</v>
          </cell>
          <cell r="N730">
            <v>26506</v>
          </cell>
          <cell r="O730">
            <v>7.68</v>
          </cell>
          <cell r="P730">
            <v>758.07</v>
          </cell>
          <cell r="Q730">
            <v>2.86E-2</v>
          </cell>
          <cell r="R730">
            <v>2.86E-2</v>
          </cell>
          <cell r="S730">
            <v>35</v>
          </cell>
          <cell r="T730">
            <v>6</v>
          </cell>
          <cell r="U730">
            <v>8</v>
          </cell>
          <cell r="V730">
            <v>2004</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0.77029000000000003</v>
          </cell>
          <cell r="L731">
            <v>12369</v>
          </cell>
          <cell r="M731">
            <v>0</v>
          </cell>
          <cell r="N731">
            <v>16058</v>
          </cell>
          <cell r="O731">
            <v>8.0399999999999991</v>
          </cell>
          <cell r="P731">
            <v>459.26</v>
          </cell>
          <cell r="Q731">
            <v>2.86E-2</v>
          </cell>
          <cell r="R731">
            <v>2.86E-2</v>
          </cell>
          <cell r="S731">
            <v>35</v>
          </cell>
          <cell r="T731">
            <v>6</v>
          </cell>
          <cell r="U731">
            <v>8</v>
          </cell>
          <cell r="V731">
            <v>2004</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0.75943000000000005</v>
          </cell>
          <cell r="L732">
            <v>85051</v>
          </cell>
          <cell r="M732">
            <v>0</v>
          </cell>
          <cell r="N732">
            <v>111993</v>
          </cell>
          <cell r="O732">
            <v>8.42</v>
          </cell>
          <cell r="P732">
            <v>3202.99</v>
          </cell>
          <cell r="Q732">
            <v>2.86E-2</v>
          </cell>
          <cell r="R732">
            <v>2.86E-2</v>
          </cell>
          <cell r="S732">
            <v>35</v>
          </cell>
          <cell r="T732">
            <v>6</v>
          </cell>
          <cell r="U732">
            <v>8</v>
          </cell>
          <cell r="V732">
            <v>2004</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0.74856999999999996</v>
          </cell>
          <cell r="L733">
            <v>162719</v>
          </cell>
          <cell r="M733">
            <v>0</v>
          </cell>
          <cell r="N733">
            <v>217373</v>
          </cell>
          <cell r="O733">
            <v>8.8000000000000007</v>
          </cell>
          <cell r="P733">
            <v>6216.88</v>
          </cell>
          <cell r="Q733">
            <v>2.86E-2</v>
          </cell>
          <cell r="R733">
            <v>2.86E-2</v>
          </cell>
          <cell r="S733">
            <v>35</v>
          </cell>
          <cell r="T733">
            <v>6</v>
          </cell>
          <cell r="U733">
            <v>8</v>
          </cell>
          <cell r="V733">
            <v>2004</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0.73685999999999996</v>
          </cell>
          <cell r="L734">
            <v>28091</v>
          </cell>
          <cell r="M734">
            <v>0</v>
          </cell>
          <cell r="N734">
            <v>38122</v>
          </cell>
          <cell r="O734">
            <v>9.2100000000000009</v>
          </cell>
          <cell r="P734">
            <v>1090.3</v>
          </cell>
          <cell r="Q734">
            <v>2.86E-2</v>
          </cell>
          <cell r="R734">
            <v>2.86E-2</v>
          </cell>
          <cell r="S734">
            <v>35</v>
          </cell>
          <cell r="T734">
            <v>6</v>
          </cell>
          <cell r="U734">
            <v>8</v>
          </cell>
          <cell r="V734">
            <v>2004</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0.72514000000000001</v>
          </cell>
          <cell r="L735">
            <v>43071</v>
          </cell>
          <cell r="M735">
            <v>0</v>
          </cell>
          <cell r="N735">
            <v>59396</v>
          </cell>
          <cell r="O735">
            <v>9.6199999999999992</v>
          </cell>
          <cell r="P735">
            <v>1698.73</v>
          </cell>
          <cell r="Q735">
            <v>2.86E-2</v>
          </cell>
          <cell r="R735">
            <v>2.86E-2</v>
          </cell>
          <cell r="S735">
            <v>35</v>
          </cell>
          <cell r="T735">
            <v>6</v>
          </cell>
          <cell r="U735">
            <v>8</v>
          </cell>
          <cell r="V735">
            <v>2004</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0.71286000000000005</v>
          </cell>
          <cell r="L736">
            <v>47740</v>
          </cell>
          <cell r="M736">
            <v>0</v>
          </cell>
          <cell r="N736">
            <v>66970</v>
          </cell>
          <cell r="O736">
            <v>10.050000000000001</v>
          </cell>
          <cell r="P736">
            <v>1915.34</v>
          </cell>
          <cell r="Q736">
            <v>2.86E-2</v>
          </cell>
          <cell r="R736">
            <v>2.86E-2</v>
          </cell>
          <cell r="S736">
            <v>35</v>
          </cell>
          <cell r="T736">
            <v>6</v>
          </cell>
          <cell r="U736">
            <v>8</v>
          </cell>
          <cell r="V736">
            <v>2004</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0.67286000000000001</v>
          </cell>
          <cell r="L737">
            <v>12170</v>
          </cell>
          <cell r="M737">
            <v>0</v>
          </cell>
          <cell r="N737">
            <v>18088</v>
          </cell>
          <cell r="O737">
            <v>11.45</v>
          </cell>
          <cell r="P737">
            <v>517.30999999999995</v>
          </cell>
          <cell r="Q737">
            <v>2.86E-2</v>
          </cell>
          <cell r="R737">
            <v>2.86E-2</v>
          </cell>
          <cell r="S737">
            <v>35</v>
          </cell>
          <cell r="T737">
            <v>6</v>
          </cell>
          <cell r="U737">
            <v>8</v>
          </cell>
          <cell r="V737">
            <v>2004</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0.64371</v>
          </cell>
          <cell r="L738">
            <v>20863</v>
          </cell>
          <cell r="M738">
            <v>0</v>
          </cell>
          <cell r="N738">
            <v>32411</v>
          </cell>
          <cell r="O738">
            <v>12.47</v>
          </cell>
          <cell r="P738">
            <v>926.94</v>
          </cell>
          <cell r="Q738">
            <v>2.86E-2</v>
          </cell>
          <cell r="R738">
            <v>2.86E-2</v>
          </cell>
          <cell r="S738">
            <v>35</v>
          </cell>
          <cell r="T738">
            <v>6</v>
          </cell>
          <cell r="U738">
            <v>8</v>
          </cell>
          <cell r="V738">
            <v>2004</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0.628</v>
          </cell>
          <cell r="L739">
            <v>103431</v>
          </cell>
          <cell r="M739">
            <v>0</v>
          </cell>
          <cell r="N739">
            <v>164699</v>
          </cell>
          <cell r="O739">
            <v>13.02</v>
          </cell>
          <cell r="P739">
            <v>4710.38</v>
          </cell>
          <cell r="Q739">
            <v>2.86E-2</v>
          </cell>
          <cell r="R739">
            <v>2.86E-2</v>
          </cell>
          <cell r="S739">
            <v>35</v>
          </cell>
          <cell r="T739">
            <v>6</v>
          </cell>
          <cell r="U739">
            <v>8</v>
          </cell>
          <cell r="V739">
            <v>2004</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0.61199999999999999</v>
          </cell>
          <cell r="L740">
            <v>75304</v>
          </cell>
          <cell r="M740">
            <v>0</v>
          </cell>
          <cell r="N740">
            <v>123046</v>
          </cell>
          <cell r="O740">
            <v>13.58</v>
          </cell>
          <cell r="P740">
            <v>3519.11</v>
          </cell>
          <cell r="Q740">
            <v>2.86E-2</v>
          </cell>
          <cell r="R740">
            <v>2.86E-2</v>
          </cell>
          <cell r="S740">
            <v>35</v>
          </cell>
          <cell r="T740">
            <v>6</v>
          </cell>
          <cell r="U740">
            <v>8</v>
          </cell>
          <cell r="V740">
            <v>2004</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0.59514</v>
          </cell>
          <cell r="L741">
            <v>79986</v>
          </cell>
          <cell r="M741">
            <v>0</v>
          </cell>
          <cell r="N741">
            <v>134399</v>
          </cell>
          <cell r="O741">
            <v>14.17</v>
          </cell>
          <cell r="P741">
            <v>3843.81</v>
          </cell>
          <cell r="Q741">
            <v>2.86E-2</v>
          </cell>
          <cell r="R741">
            <v>2.86E-2</v>
          </cell>
          <cell r="S741">
            <v>35</v>
          </cell>
          <cell r="T741">
            <v>6</v>
          </cell>
          <cell r="U741">
            <v>8</v>
          </cell>
          <cell r="V741">
            <v>2004</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0.57770999999999995</v>
          </cell>
          <cell r="L742">
            <v>67015</v>
          </cell>
          <cell r="M742">
            <v>0</v>
          </cell>
          <cell r="N742">
            <v>116002</v>
          </cell>
          <cell r="O742">
            <v>14.78</v>
          </cell>
          <cell r="P742">
            <v>3317.65</v>
          </cell>
          <cell r="Q742">
            <v>2.86E-2</v>
          </cell>
          <cell r="R742">
            <v>2.86E-2</v>
          </cell>
          <cell r="S742">
            <v>35</v>
          </cell>
          <cell r="T742">
            <v>6</v>
          </cell>
          <cell r="U742">
            <v>8</v>
          </cell>
          <cell r="V742">
            <v>2004</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0.55971000000000004</v>
          </cell>
          <cell r="L743">
            <v>114150</v>
          </cell>
          <cell r="M743">
            <v>0</v>
          </cell>
          <cell r="N743">
            <v>203945</v>
          </cell>
          <cell r="O743">
            <v>15.41</v>
          </cell>
          <cell r="P743">
            <v>5832.84</v>
          </cell>
          <cell r="Q743">
            <v>2.86E-2</v>
          </cell>
          <cell r="R743">
            <v>2.86E-2</v>
          </cell>
          <cell r="S743">
            <v>35</v>
          </cell>
          <cell r="T743">
            <v>6</v>
          </cell>
          <cell r="U743">
            <v>8</v>
          </cell>
          <cell r="V743">
            <v>2004</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0.54086000000000001</v>
          </cell>
          <cell r="L744">
            <v>51241</v>
          </cell>
          <cell r="M744">
            <v>0</v>
          </cell>
          <cell r="N744">
            <v>94739</v>
          </cell>
          <cell r="O744">
            <v>16.07</v>
          </cell>
          <cell r="P744">
            <v>2709.55</v>
          </cell>
          <cell r="Q744">
            <v>2.86E-2</v>
          </cell>
          <cell r="R744">
            <v>2.86E-2</v>
          </cell>
          <cell r="S744">
            <v>35</v>
          </cell>
          <cell r="T744">
            <v>6</v>
          </cell>
          <cell r="U744">
            <v>8</v>
          </cell>
          <cell r="V744">
            <v>2004</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0.52114000000000005</v>
          </cell>
          <cell r="L745">
            <v>18098</v>
          </cell>
          <cell r="M745">
            <v>0</v>
          </cell>
          <cell r="N745">
            <v>34727</v>
          </cell>
          <cell r="O745">
            <v>16.760000000000002</v>
          </cell>
          <cell r="P745">
            <v>993.19</v>
          </cell>
          <cell r="Q745">
            <v>2.86E-2</v>
          </cell>
          <cell r="R745">
            <v>2.86E-2</v>
          </cell>
          <cell r="S745">
            <v>35</v>
          </cell>
          <cell r="T745">
            <v>6</v>
          </cell>
          <cell r="U745">
            <v>8</v>
          </cell>
          <cell r="V745">
            <v>2004</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0.50085999999999997</v>
          </cell>
          <cell r="L746">
            <v>211340</v>
          </cell>
          <cell r="M746">
            <v>0</v>
          </cell>
          <cell r="N746">
            <v>421953</v>
          </cell>
          <cell r="O746">
            <v>17.47</v>
          </cell>
          <cell r="P746">
            <v>12067.86</v>
          </cell>
          <cell r="Q746">
            <v>2.86E-2</v>
          </cell>
          <cell r="R746">
            <v>2.86E-2</v>
          </cell>
          <cell r="S746">
            <v>35</v>
          </cell>
          <cell r="T746">
            <v>6</v>
          </cell>
          <cell r="U746">
            <v>8</v>
          </cell>
          <cell r="V746">
            <v>2004</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0.47971000000000003</v>
          </cell>
          <cell r="L747">
            <v>7175</v>
          </cell>
          <cell r="M747">
            <v>0</v>
          </cell>
          <cell r="N747">
            <v>14957</v>
          </cell>
          <cell r="O747">
            <v>18.21</v>
          </cell>
          <cell r="P747">
            <v>427.78</v>
          </cell>
          <cell r="Q747">
            <v>2.86E-2</v>
          </cell>
          <cell r="R747">
            <v>2.86E-2</v>
          </cell>
          <cell r="S747">
            <v>35</v>
          </cell>
          <cell r="T747">
            <v>6</v>
          </cell>
          <cell r="U747">
            <v>8</v>
          </cell>
          <cell r="V747">
            <v>2004</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0.45800000000000002</v>
          </cell>
          <cell r="L748">
            <v>5896</v>
          </cell>
          <cell r="M748">
            <v>0</v>
          </cell>
          <cell r="N748">
            <v>12874</v>
          </cell>
          <cell r="O748">
            <v>18.97</v>
          </cell>
          <cell r="P748">
            <v>368.19</v>
          </cell>
          <cell r="Q748">
            <v>2.86E-2</v>
          </cell>
          <cell r="R748">
            <v>2.86E-2</v>
          </cell>
          <cell r="S748">
            <v>35</v>
          </cell>
          <cell r="T748">
            <v>6</v>
          </cell>
          <cell r="U748">
            <v>8</v>
          </cell>
          <cell r="V748">
            <v>2004</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0.43542999999999998</v>
          </cell>
          <cell r="L749">
            <v>737</v>
          </cell>
          <cell r="M749">
            <v>0</v>
          </cell>
          <cell r="N749">
            <v>1692</v>
          </cell>
          <cell r="O749">
            <v>19.760000000000002</v>
          </cell>
          <cell r="P749">
            <v>48.41</v>
          </cell>
          <cell r="Q749">
            <v>2.86E-2</v>
          </cell>
          <cell r="R749">
            <v>2.86E-2</v>
          </cell>
          <cell r="S749">
            <v>35</v>
          </cell>
          <cell r="T749">
            <v>6</v>
          </cell>
          <cell r="U749">
            <v>8</v>
          </cell>
          <cell r="V749">
            <v>2004</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0.41199999999999998</v>
          </cell>
          <cell r="L750">
            <v>8956</v>
          </cell>
          <cell r="M750">
            <v>0</v>
          </cell>
          <cell r="N750">
            <v>21738</v>
          </cell>
          <cell r="O750">
            <v>20.58</v>
          </cell>
          <cell r="P750">
            <v>621.69000000000005</v>
          </cell>
          <cell r="Q750">
            <v>2.86E-2</v>
          </cell>
          <cell r="R750">
            <v>2.86E-2</v>
          </cell>
          <cell r="S750">
            <v>35</v>
          </cell>
          <cell r="T750">
            <v>6</v>
          </cell>
          <cell r="U750">
            <v>8</v>
          </cell>
          <cell r="V750">
            <v>2004</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0.38800000000000001</v>
          </cell>
          <cell r="L751">
            <v>28683</v>
          </cell>
          <cell r="M751">
            <v>0</v>
          </cell>
          <cell r="N751">
            <v>73924</v>
          </cell>
          <cell r="O751">
            <v>21.42</v>
          </cell>
          <cell r="P751">
            <v>2114.23</v>
          </cell>
          <cell r="Q751">
            <v>2.86E-2</v>
          </cell>
          <cell r="R751">
            <v>2.86E-2</v>
          </cell>
          <cell r="S751">
            <v>35</v>
          </cell>
          <cell r="T751">
            <v>6</v>
          </cell>
          <cell r="U751">
            <v>8</v>
          </cell>
          <cell r="V751">
            <v>2004</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0.36342999999999998</v>
          </cell>
          <cell r="L752">
            <v>40954</v>
          </cell>
          <cell r="M752">
            <v>0</v>
          </cell>
          <cell r="N752">
            <v>112689</v>
          </cell>
          <cell r="O752">
            <v>22.28</v>
          </cell>
          <cell r="P752">
            <v>3222.9</v>
          </cell>
          <cell r="Q752">
            <v>2.86E-2</v>
          </cell>
          <cell r="R752">
            <v>2.86E-2</v>
          </cell>
          <cell r="S752">
            <v>35</v>
          </cell>
          <cell r="T752">
            <v>6</v>
          </cell>
          <cell r="U752">
            <v>8</v>
          </cell>
          <cell r="V752">
            <v>2004</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0.33800000000000002</v>
          </cell>
          <cell r="L753">
            <v>2569</v>
          </cell>
          <cell r="M753">
            <v>0</v>
          </cell>
          <cell r="N753">
            <v>7599</v>
          </cell>
          <cell r="O753">
            <v>23.17</v>
          </cell>
          <cell r="P753">
            <v>217.34</v>
          </cell>
          <cell r="Q753">
            <v>2.86E-2</v>
          </cell>
          <cell r="R753">
            <v>2.86E-2</v>
          </cell>
          <cell r="S753">
            <v>35</v>
          </cell>
          <cell r="T753">
            <v>6</v>
          </cell>
          <cell r="U753">
            <v>8</v>
          </cell>
          <cell r="V753">
            <v>2004</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0.31229000000000001</v>
          </cell>
          <cell r="L754">
            <v>24881</v>
          </cell>
          <cell r="M754">
            <v>0</v>
          </cell>
          <cell r="N754">
            <v>79672</v>
          </cell>
          <cell r="O754">
            <v>24.07</v>
          </cell>
          <cell r="P754">
            <v>2278.62</v>
          </cell>
          <cell r="Q754">
            <v>2.86E-2</v>
          </cell>
          <cell r="R754">
            <v>2.86E-2</v>
          </cell>
          <cell r="S754">
            <v>35</v>
          </cell>
          <cell r="T754">
            <v>6</v>
          </cell>
          <cell r="U754">
            <v>8</v>
          </cell>
          <cell r="V754">
            <v>2004</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0.28571000000000002</v>
          </cell>
          <cell r="L755">
            <v>14803</v>
          </cell>
          <cell r="M755">
            <v>0</v>
          </cell>
          <cell r="N755">
            <v>51810</v>
          </cell>
          <cell r="O755">
            <v>25</v>
          </cell>
          <cell r="P755">
            <v>1481.76</v>
          </cell>
          <cell r="Q755">
            <v>2.86E-2</v>
          </cell>
          <cell r="R755">
            <v>2.86E-2</v>
          </cell>
          <cell r="S755">
            <v>35</v>
          </cell>
          <cell r="T755">
            <v>6</v>
          </cell>
          <cell r="U755">
            <v>8</v>
          </cell>
          <cell r="V755">
            <v>2004</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0.25885999999999998</v>
          </cell>
          <cell r="L756">
            <v>25781</v>
          </cell>
          <cell r="M756">
            <v>0</v>
          </cell>
          <cell r="N756">
            <v>99594</v>
          </cell>
          <cell r="O756">
            <v>25.94</v>
          </cell>
          <cell r="P756">
            <v>2848.4</v>
          </cell>
          <cell r="Q756">
            <v>2.86E-2</v>
          </cell>
          <cell r="R756">
            <v>2.86E-2</v>
          </cell>
          <cell r="S756">
            <v>35</v>
          </cell>
          <cell r="T756">
            <v>6</v>
          </cell>
          <cell r="U756">
            <v>8</v>
          </cell>
          <cell r="V756">
            <v>2004</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0.23143</v>
          </cell>
          <cell r="L757">
            <v>18487</v>
          </cell>
          <cell r="M757">
            <v>0</v>
          </cell>
          <cell r="N757">
            <v>79884</v>
          </cell>
          <cell r="O757">
            <v>26.9</v>
          </cell>
          <cell r="P757">
            <v>2284.67</v>
          </cell>
          <cell r="Q757">
            <v>2.86E-2</v>
          </cell>
          <cell r="R757">
            <v>2.86E-2</v>
          </cell>
          <cell r="S757">
            <v>35</v>
          </cell>
          <cell r="T757">
            <v>6</v>
          </cell>
          <cell r="U757">
            <v>8</v>
          </cell>
          <cell r="V757">
            <v>2004</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0.20371</v>
          </cell>
          <cell r="L758">
            <v>30075</v>
          </cell>
          <cell r="M758">
            <v>0</v>
          </cell>
          <cell r="N758">
            <v>147637</v>
          </cell>
          <cell r="O758">
            <v>27.87</v>
          </cell>
          <cell r="P758">
            <v>4222.43</v>
          </cell>
          <cell r="Q758">
            <v>2.86E-2</v>
          </cell>
          <cell r="R758">
            <v>2.86E-2</v>
          </cell>
          <cell r="S758">
            <v>35</v>
          </cell>
          <cell r="T758">
            <v>6</v>
          </cell>
          <cell r="U758">
            <v>8</v>
          </cell>
          <cell r="V758">
            <v>2004</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0.17571000000000001</v>
          </cell>
          <cell r="L759">
            <v>11660</v>
          </cell>
          <cell r="M759">
            <v>0</v>
          </cell>
          <cell r="N759">
            <v>66357</v>
          </cell>
          <cell r="O759">
            <v>28.85</v>
          </cell>
          <cell r="P759">
            <v>1897.81</v>
          </cell>
          <cell r="Q759">
            <v>2.86E-2</v>
          </cell>
          <cell r="R759">
            <v>2.86E-2</v>
          </cell>
          <cell r="S759">
            <v>35</v>
          </cell>
          <cell r="T759">
            <v>6</v>
          </cell>
          <cell r="U759">
            <v>8</v>
          </cell>
          <cell r="V759">
            <v>2004</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0.14743000000000001</v>
          </cell>
          <cell r="L760">
            <v>58872</v>
          </cell>
          <cell r="M760">
            <v>0</v>
          </cell>
          <cell r="N760">
            <v>399323</v>
          </cell>
          <cell r="O760">
            <v>29.84</v>
          </cell>
          <cell r="P760">
            <v>11420.64</v>
          </cell>
          <cell r="Q760">
            <v>2.86E-2</v>
          </cell>
          <cell r="R760">
            <v>2.86E-2</v>
          </cell>
          <cell r="S760">
            <v>35</v>
          </cell>
          <cell r="T760">
            <v>6</v>
          </cell>
          <cell r="U760">
            <v>8</v>
          </cell>
          <cell r="V760">
            <v>2004</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0.11885999999999999</v>
          </cell>
          <cell r="L761">
            <v>61345</v>
          </cell>
          <cell r="M761">
            <v>0</v>
          </cell>
          <cell r="N761">
            <v>516112</v>
          </cell>
          <cell r="O761">
            <v>30.84</v>
          </cell>
          <cell r="P761">
            <v>14760.82</v>
          </cell>
          <cell r="Q761">
            <v>2.86E-2</v>
          </cell>
          <cell r="R761">
            <v>2.86E-2</v>
          </cell>
          <cell r="S761">
            <v>35</v>
          </cell>
          <cell r="T761">
            <v>6</v>
          </cell>
          <cell r="U761">
            <v>8</v>
          </cell>
          <cell r="V761">
            <v>2004</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9.0569999999999998E-2</v>
          </cell>
          <cell r="L762">
            <v>15486</v>
          </cell>
          <cell r="M762">
            <v>0</v>
          </cell>
          <cell r="N762">
            <v>170982</v>
          </cell>
          <cell r="O762">
            <v>31.83</v>
          </cell>
          <cell r="P762">
            <v>4890.1000000000004</v>
          </cell>
          <cell r="Q762">
            <v>2.86E-2</v>
          </cell>
          <cell r="R762">
            <v>2.86E-2</v>
          </cell>
          <cell r="S762">
            <v>35</v>
          </cell>
          <cell r="T762">
            <v>6</v>
          </cell>
          <cell r="U762">
            <v>8</v>
          </cell>
          <cell r="V762">
            <v>2004</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0.97777999999999998</v>
          </cell>
          <cell r="L763">
            <v>0</v>
          </cell>
          <cell r="M763">
            <v>0</v>
          </cell>
          <cell r="N763">
            <v>0</v>
          </cell>
          <cell r="O763">
            <v>1</v>
          </cell>
          <cell r="P763">
            <v>0</v>
          </cell>
          <cell r="Q763">
            <v>0</v>
          </cell>
          <cell r="R763">
            <v>2.2200000000000001E-2</v>
          </cell>
          <cell r="S763">
            <v>45</v>
          </cell>
          <cell r="T763">
            <v>6</v>
          </cell>
          <cell r="U763">
            <v>8</v>
          </cell>
          <cell r="V763">
            <v>2004</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0.81977999999999995</v>
          </cell>
          <cell r="L764">
            <v>298771</v>
          </cell>
          <cell r="M764">
            <v>0</v>
          </cell>
          <cell r="N764">
            <v>364453</v>
          </cell>
          <cell r="O764">
            <v>8.11</v>
          </cell>
          <cell r="P764">
            <v>8090.85</v>
          </cell>
          <cell r="Q764">
            <v>2.2200000000000001E-2</v>
          </cell>
          <cell r="R764">
            <v>2.2200000000000001E-2</v>
          </cell>
          <cell r="S764">
            <v>45</v>
          </cell>
          <cell r="T764">
            <v>6</v>
          </cell>
          <cell r="U764">
            <v>8</v>
          </cell>
          <cell r="V764">
            <v>2004</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0.75466999999999995</v>
          </cell>
          <cell r="L765">
            <v>283086</v>
          </cell>
          <cell r="M765">
            <v>0</v>
          </cell>
          <cell r="N765">
            <v>375112</v>
          </cell>
          <cell r="O765">
            <v>11.04</v>
          </cell>
          <cell r="P765">
            <v>8327.49</v>
          </cell>
          <cell r="Q765">
            <v>2.2200000000000001E-2</v>
          </cell>
          <cell r="R765">
            <v>2.2200000000000001E-2</v>
          </cell>
          <cell r="S765">
            <v>45</v>
          </cell>
          <cell r="T765">
            <v>6</v>
          </cell>
          <cell r="U765">
            <v>8</v>
          </cell>
          <cell r="V765">
            <v>2004</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0.71599999999999997</v>
          </cell>
          <cell r="L766">
            <v>0</v>
          </cell>
          <cell r="M766">
            <v>0</v>
          </cell>
          <cell r="N766">
            <v>0</v>
          </cell>
          <cell r="O766">
            <v>12.78</v>
          </cell>
          <cell r="P766">
            <v>0</v>
          </cell>
          <cell r="Q766">
            <v>0</v>
          </cell>
          <cell r="R766">
            <v>2.2200000000000001E-2</v>
          </cell>
          <cell r="S766">
            <v>45</v>
          </cell>
          <cell r="T766">
            <v>6</v>
          </cell>
          <cell r="U766">
            <v>8</v>
          </cell>
          <cell r="V766">
            <v>2004</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0.70243999999999995</v>
          </cell>
          <cell r="L767">
            <v>0</v>
          </cell>
          <cell r="M767">
            <v>0</v>
          </cell>
          <cell r="N767">
            <v>0</v>
          </cell>
          <cell r="O767">
            <v>13.39</v>
          </cell>
          <cell r="P767">
            <v>0</v>
          </cell>
          <cell r="Q767">
            <v>0</v>
          </cell>
          <cell r="R767">
            <v>2.2200000000000001E-2</v>
          </cell>
          <cell r="S767">
            <v>45</v>
          </cell>
          <cell r="T767">
            <v>6</v>
          </cell>
          <cell r="U767">
            <v>8</v>
          </cell>
          <cell r="V767">
            <v>2004</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0.68822000000000005</v>
          </cell>
          <cell r="L768">
            <v>0</v>
          </cell>
          <cell r="M768">
            <v>0</v>
          </cell>
          <cell r="N768">
            <v>0</v>
          </cell>
          <cell r="O768">
            <v>14.03</v>
          </cell>
          <cell r="P768">
            <v>0</v>
          </cell>
          <cell r="Q768">
            <v>0</v>
          </cell>
          <cell r="R768">
            <v>2.2200000000000001E-2</v>
          </cell>
          <cell r="S768">
            <v>45</v>
          </cell>
          <cell r="T768">
            <v>6</v>
          </cell>
          <cell r="U768">
            <v>8</v>
          </cell>
          <cell r="V768">
            <v>2004</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0.67378000000000005</v>
          </cell>
          <cell r="L769">
            <v>0</v>
          </cell>
          <cell r="M769">
            <v>0</v>
          </cell>
          <cell r="N769">
            <v>0</v>
          </cell>
          <cell r="O769">
            <v>14.68</v>
          </cell>
          <cell r="P769">
            <v>0</v>
          </cell>
          <cell r="Q769">
            <v>0</v>
          </cell>
          <cell r="R769">
            <v>2.2200000000000001E-2</v>
          </cell>
          <cell r="S769">
            <v>45</v>
          </cell>
          <cell r="T769">
            <v>6</v>
          </cell>
          <cell r="U769">
            <v>8</v>
          </cell>
          <cell r="V769">
            <v>2004</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0.61199999999999999</v>
          </cell>
          <cell r="L770">
            <v>0</v>
          </cell>
          <cell r="M770">
            <v>0</v>
          </cell>
          <cell r="N770">
            <v>0</v>
          </cell>
          <cell r="O770">
            <v>17.46</v>
          </cell>
          <cell r="P770">
            <v>0</v>
          </cell>
          <cell r="Q770">
            <v>0</v>
          </cell>
          <cell r="R770">
            <v>2.2200000000000001E-2</v>
          </cell>
          <cell r="S770">
            <v>45</v>
          </cell>
          <cell r="T770">
            <v>6</v>
          </cell>
          <cell r="U770">
            <v>8</v>
          </cell>
          <cell r="V770">
            <v>2004</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0.57933000000000001</v>
          </cell>
          <cell r="L771">
            <v>416163</v>
          </cell>
          <cell r="M771">
            <v>0</v>
          </cell>
          <cell r="N771">
            <v>718352</v>
          </cell>
          <cell r="O771">
            <v>18.93</v>
          </cell>
          <cell r="P771">
            <v>15947.41</v>
          </cell>
          <cell r="Q771">
            <v>2.2200000000000001E-2</v>
          </cell>
          <cell r="R771">
            <v>2.2200000000000001E-2</v>
          </cell>
          <cell r="S771">
            <v>45</v>
          </cell>
          <cell r="T771">
            <v>6</v>
          </cell>
          <cell r="U771">
            <v>8</v>
          </cell>
          <cell r="V771">
            <v>2004</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0.98</v>
          </cell>
          <cell r="L772">
            <v>0</v>
          </cell>
          <cell r="M772">
            <v>0</v>
          </cell>
          <cell r="N772">
            <v>0</v>
          </cell>
          <cell r="O772">
            <v>1</v>
          </cell>
          <cell r="P772">
            <v>0</v>
          </cell>
          <cell r="Q772">
            <v>0</v>
          </cell>
          <cell r="R772">
            <v>0.02</v>
          </cell>
          <cell r="S772">
            <v>50</v>
          </cell>
          <cell r="T772">
            <v>6</v>
          </cell>
          <cell r="U772">
            <v>8</v>
          </cell>
          <cell r="V772">
            <v>2004</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0.98</v>
          </cell>
          <cell r="L773">
            <v>0</v>
          </cell>
          <cell r="M773">
            <v>0</v>
          </cell>
          <cell r="N773">
            <v>0</v>
          </cell>
          <cell r="O773">
            <v>1</v>
          </cell>
          <cell r="P773">
            <v>0</v>
          </cell>
          <cell r="Q773">
            <v>0</v>
          </cell>
          <cell r="R773">
            <v>0.02</v>
          </cell>
          <cell r="S773">
            <v>50</v>
          </cell>
          <cell r="T773">
            <v>6</v>
          </cell>
          <cell r="U773">
            <v>8</v>
          </cell>
          <cell r="V773">
            <v>2004</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0.98</v>
          </cell>
          <cell r="L774">
            <v>0</v>
          </cell>
          <cell r="M774">
            <v>0</v>
          </cell>
          <cell r="N774">
            <v>0</v>
          </cell>
          <cell r="O774">
            <v>1</v>
          </cell>
          <cell r="P774">
            <v>0</v>
          </cell>
          <cell r="Q774">
            <v>0</v>
          </cell>
          <cell r="R774">
            <v>0.02</v>
          </cell>
          <cell r="S774">
            <v>50</v>
          </cell>
          <cell r="T774">
            <v>6</v>
          </cell>
          <cell r="U774">
            <v>8</v>
          </cell>
          <cell r="V774">
            <v>2004</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0.98</v>
          </cell>
          <cell r="L775">
            <v>0</v>
          </cell>
          <cell r="M775">
            <v>0</v>
          </cell>
          <cell r="N775">
            <v>0</v>
          </cell>
          <cell r="O775">
            <v>1</v>
          </cell>
          <cell r="P775">
            <v>0</v>
          </cell>
          <cell r="Q775">
            <v>0</v>
          </cell>
          <cell r="R775">
            <v>0.02</v>
          </cell>
          <cell r="S775">
            <v>50</v>
          </cell>
          <cell r="T775">
            <v>6</v>
          </cell>
          <cell r="U775">
            <v>8</v>
          </cell>
          <cell r="V775">
            <v>2004</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0.96499999999999997</v>
          </cell>
          <cell r="L776">
            <v>0</v>
          </cell>
          <cell r="M776">
            <v>0</v>
          </cell>
          <cell r="N776">
            <v>0</v>
          </cell>
          <cell r="O776">
            <v>1.75</v>
          </cell>
          <cell r="P776">
            <v>0</v>
          </cell>
          <cell r="Q776">
            <v>0</v>
          </cell>
          <cell r="R776">
            <v>0.02</v>
          </cell>
          <cell r="S776">
            <v>50</v>
          </cell>
          <cell r="T776">
            <v>6</v>
          </cell>
          <cell r="U776">
            <v>8</v>
          </cell>
          <cell r="V776">
            <v>2004</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0.96</v>
          </cell>
          <cell r="L777">
            <v>0</v>
          </cell>
          <cell r="M777">
            <v>0</v>
          </cell>
          <cell r="N777">
            <v>0</v>
          </cell>
          <cell r="O777">
            <v>2</v>
          </cell>
          <cell r="P777">
            <v>0</v>
          </cell>
          <cell r="Q777">
            <v>0</v>
          </cell>
          <cell r="R777">
            <v>0.02</v>
          </cell>
          <cell r="S777">
            <v>50</v>
          </cell>
          <cell r="T777">
            <v>6</v>
          </cell>
          <cell r="U777">
            <v>8</v>
          </cell>
          <cell r="V777">
            <v>2004</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0.94479999999999997</v>
          </cell>
          <cell r="L778">
            <v>0</v>
          </cell>
          <cell r="M778">
            <v>0</v>
          </cell>
          <cell r="N778">
            <v>0</v>
          </cell>
          <cell r="O778">
            <v>2.76</v>
          </cell>
          <cell r="P778">
            <v>0</v>
          </cell>
          <cell r="Q778">
            <v>0</v>
          </cell>
          <cell r="R778">
            <v>0.02</v>
          </cell>
          <cell r="S778">
            <v>50</v>
          </cell>
          <cell r="T778">
            <v>6</v>
          </cell>
          <cell r="U778">
            <v>8</v>
          </cell>
          <cell r="V778">
            <v>2004</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0.77</v>
          </cell>
          <cell r="L779">
            <v>0</v>
          </cell>
          <cell r="M779">
            <v>0</v>
          </cell>
          <cell r="N779">
            <v>0</v>
          </cell>
          <cell r="O779">
            <v>11.5</v>
          </cell>
          <cell r="P779">
            <v>0</v>
          </cell>
          <cell r="Q779">
            <v>0</v>
          </cell>
          <cell r="R779">
            <v>0.02</v>
          </cell>
          <cell r="S779">
            <v>50</v>
          </cell>
          <cell r="T779">
            <v>6</v>
          </cell>
          <cell r="U779">
            <v>8</v>
          </cell>
          <cell r="V779">
            <v>2004</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0.73699999999999999</v>
          </cell>
          <cell r="L780">
            <v>0</v>
          </cell>
          <cell r="M780">
            <v>0</v>
          </cell>
          <cell r="N780">
            <v>0</v>
          </cell>
          <cell r="O780">
            <v>13.15</v>
          </cell>
          <cell r="P780">
            <v>0</v>
          </cell>
          <cell r="Q780">
            <v>0</v>
          </cell>
          <cell r="R780">
            <v>0.02</v>
          </cell>
          <cell r="S780">
            <v>50</v>
          </cell>
          <cell r="T780">
            <v>6</v>
          </cell>
          <cell r="U780">
            <v>8</v>
          </cell>
          <cell r="V780">
            <v>2004</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0.70079999999999998</v>
          </cell>
          <cell r="L781">
            <v>0</v>
          </cell>
          <cell r="M781">
            <v>0</v>
          </cell>
          <cell r="N781">
            <v>0</v>
          </cell>
          <cell r="O781">
            <v>14.96</v>
          </cell>
          <cell r="P781">
            <v>0</v>
          </cell>
          <cell r="Q781">
            <v>0</v>
          </cell>
          <cell r="R781">
            <v>0.02</v>
          </cell>
          <cell r="S781">
            <v>50</v>
          </cell>
          <cell r="T781">
            <v>6</v>
          </cell>
          <cell r="U781">
            <v>8</v>
          </cell>
          <cell r="V781">
            <v>2004</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0.68799999999999994</v>
          </cell>
          <cell r="L782">
            <v>0</v>
          </cell>
          <cell r="M782">
            <v>0</v>
          </cell>
          <cell r="N782">
            <v>0</v>
          </cell>
          <cell r="O782">
            <v>15.6</v>
          </cell>
          <cell r="P782">
            <v>0</v>
          </cell>
          <cell r="Q782">
            <v>0</v>
          </cell>
          <cell r="R782">
            <v>0.02</v>
          </cell>
          <cell r="S782">
            <v>50</v>
          </cell>
          <cell r="T782">
            <v>6</v>
          </cell>
          <cell r="U782">
            <v>8</v>
          </cell>
          <cell r="V782">
            <v>2004</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0.56040000000000001</v>
          </cell>
          <cell r="L783">
            <v>0</v>
          </cell>
          <cell r="M783">
            <v>0</v>
          </cell>
          <cell r="N783">
            <v>0</v>
          </cell>
          <cell r="O783">
            <v>21.98</v>
          </cell>
          <cell r="P783">
            <v>0</v>
          </cell>
          <cell r="Q783">
            <v>0</v>
          </cell>
          <cell r="R783">
            <v>0.02</v>
          </cell>
          <cell r="S783">
            <v>50</v>
          </cell>
          <cell r="T783">
            <v>6</v>
          </cell>
          <cell r="U783">
            <v>8</v>
          </cell>
          <cell r="V783">
            <v>2004</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0.52939999999999998</v>
          </cell>
          <cell r="L784">
            <v>0</v>
          </cell>
          <cell r="M784">
            <v>0</v>
          </cell>
          <cell r="N784">
            <v>0</v>
          </cell>
          <cell r="O784">
            <v>23.53</v>
          </cell>
          <cell r="P784">
            <v>0</v>
          </cell>
          <cell r="Q784">
            <v>0</v>
          </cell>
          <cell r="R784">
            <v>0.02</v>
          </cell>
          <cell r="S784">
            <v>50</v>
          </cell>
          <cell r="T784">
            <v>6</v>
          </cell>
          <cell r="U784">
            <v>8</v>
          </cell>
          <cell r="V784">
            <v>2004</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0.46479999999999999</v>
          </cell>
          <cell r="L785">
            <v>0</v>
          </cell>
          <cell r="M785">
            <v>0</v>
          </cell>
          <cell r="N785">
            <v>0</v>
          </cell>
          <cell r="O785">
            <v>26.76</v>
          </cell>
          <cell r="P785">
            <v>0</v>
          </cell>
          <cell r="Q785">
            <v>0</v>
          </cell>
          <cell r="R785">
            <v>0.02</v>
          </cell>
          <cell r="S785">
            <v>50</v>
          </cell>
          <cell r="T785">
            <v>6</v>
          </cell>
          <cell r="U785">
            <v>8</v>
          </cell>
          <cell r="V785">
            <v>2004</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0.41420000000000001</v>
          </cell>
          <cell r="L786">
            <v>0</v>
          </cell>
          <cell r="M786">
            <v>0</v>
          </cell>
          <cell r="N786">
            <v>0</v>
          </cell>
          <cell r="O786">
            <v>29.29</v>
          </cell>
          <cell r="P786">
            <v>0</v>
          </cell>
          <cell r="Q786">
            <v>0</v>
          </cell>
          <cell r="R786">
            <v>0.02</v>
          </cell>
          <cell r="S786">
            <v>50</v>
          </cell>
          <cell r="T786">
            <v>6</v>
          </cell>
          <cell r="U786">
            <v>8</v>
          </cell>
          <cell r="V786">
            <v>2004</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0.39700000000000002</v>
          </cell>
          <cell r="L787">
            <v>767</v>
          </cell>
          <cell r="M787">
            <v>0</v>
          </cell>
          <cell r="N787">
            <v>1931</v>
          </cell>
          <cell r="O787">
            <v>30.15</v>
          </cell>
          <cell r="P787">
            <v>38.619999999999997</v>
          </cell>
          <cell r="Q787">
            <v>0.02</v>
          </cell>
          <cell r="R787">
            <v>0.02</v>
          </cell>
          <cell r="S787">
            <v>50</v>
          </cell>
          <cell r="T787">
            <v>6</v>
          </cell>
          <cell r="U787">
            <v>8</v>
          </cell>
          <cell r="V787">
            <v>2004</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0.37959999999999999</v>
          </cell>
          <cell r="L788">
            <v>12099</v>
          </cell>
          <cell r="M788">
            <v>0</v>
          </cell>
          <cell r="N788">
            <v>31872</v>
          </cell>
          <cell r="O788">
            <v>31.02</v>
          </cell>
          <cell r="P788">
            <v>637.45000000000005</v>
          </cell>
          <cell r="Q788">
            <v>0.02</v>
          </cell>
          <cell r="R788">
            <v>0.02</v>
          </cell>
          <cell r="S788">
            <v>50</v>
          </cell>
          <cell r="T788">
            <v>6</v>
          </cell>
          <cell r="U788">
            <v>8</v>
          </cell>
          <cell r="V788">
            <v>2004</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0.36199999999999999</v>
          </cell>
          <cell r="L789">
            <v>7414</v>
          </cell>
          <cell r="M789">
            <v>0</v>
          </cell>
          <cell r="N789">
            <v>20482</v>
          </cell>
          <cell r="O789">
            <v>31.9</v>
          </cell>
          <cell r="P789">
            <v>409.63</v>
          </cell>
          <cell r="Q789">
            <v>0.02</v>
          </cell>
          <cell r="R789">
            <v>0.02</v>
          </cell>
          <cell r="S789">
            <v>50</v>
          </cell>
          <cell r="T789">
            <v>6</v>
          </cell>
          <cell r="U789">
            <v>8</v>
          </cell>
          <cell r="V789">
            <v>2004</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0.34439999999999998</v>
          </cell>
          <cell r="L790">
            <v>56956</v>
          </cell>
          <cell r="M790">
            <v>0</v>
          </cell>
          <cell r="N790">
            <v>165376</v>
          </cell>
          <cell r="O790">
            <v>32.78</v>
          </cell>
          <cell r="P790">
            <v>3307.52</v>
          </cell>
          <cell r="Q790">
            <v>0.02</v>
          </cell>
          <cell r="R790">
            <v>0.02</v>
          </cell>
          <cell r="S790">
            <v>50</v>
          </cell>
          <cell r="T790">
            <v>6</v>
          </cell>
          <cell r="U790">
            <v>8</v>
          </cell>
          <cell r="V790">
            <v>2004</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0.32640000000000002</v>
          </cell>
          <cell r="L791">
            <v>56782</v>
          </cell>
          <cell r="M791">
            <v>0</v>
          </cell>
          <cell r="N791">
            <v>173965</v>
          </cell>
          <cell r="O791">
            <v>33.68</v>
          </cell>
          <cell r="P791">
            <v>3479.29</v>
          </cell>
          <cell r="Q791">
            <v>0.02</v>
          </cell>
          <cell r="R791">
            <v>0.02</v>
          </cell>
          <cell r="S791">
            <v>50</v>
          </cell>
          <cell r="T791">
            <v>6</v>
          </cell>
          <cell r="U791">
            <v>8</v>
          </cell>
          <cell r="V791">
            <v>2004</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0.30840000000000001</v>
          </cell>
          <cell r="L792">
            <v>14199</v>
          </cell>
          <cell r="M792">
            <v>0</v>
          </cell>
          <cell r="N792">
            <v>46042</v>
          </cell>
          <cell r="O792">
            <v>34.58</v>
          </cell>
          <cell r="P792">
            <v>920.84</v>
          </cell>
          <cell r="Q792">
            <v>0.02</v>
          </cell>
          <cell r="R792">
            <v>0.02</v>
          </cell>
          <cell r="S792">
            <v>50</v>
          </cell>
          <cell r="T792">
            <v>6</v>
          </cell>
          <cell r="U792">
            <v>8</v>
          </cell>
          <cell r="V792">
            <v>2004</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0.27179999999999999</v>
          </cell>
          <cell r="L793">
            <v>23302</v>
          </cell>
          <cell r="M793">
            <v>0</v>
          </cell>
          <cell r="N793">
            <v>85731</v>
          </cell>
          <cell r="O793">
            <v>36.409999999999997</v>
          </cell>
          <cell r="P793">
            <v>1714.62</v>
          </cell>
          <cell r="Q793">
            <v>0.02</v>
          </cell>
          <cell r="R793">
            <v>0.02</v>
          </cell>
          <cell r="S793">
            <v>50</v>
          </cell>
          <cell r="T793">
            <v>6</v>
          </cell>
          <cell r="U793">
            <v>8</v>
          </cell>
          <cell r="V793">
            <v>2004</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0.25319999999999998</v>
          </cell>
          <cell r="L794">
            <v>4458</v>
          </cell>
          <cell r="M794">
            <v>0</v>
          </cell>
          <cell r="N794">
            <v>17607</v>
          </cell>
          <cell r="O794">
            <v>37.340000000000003</v>
          </cell>
          <cell r="P794">
            <v>352.14</v>
          </cell>
          <cell r="Q794">
            <v>0.02</v>
          </cell>
          <cell r="R794">
            <v>0.02</v>
          </cell>
          <cell r="S794">
            <v>50</v>
          </cell>
          <cell r="T794">
            <v>6</v>
          </cell>
          <cell r="U794">
            <v>8</v>
          </cell>
          <cell r="V794">
            <v>2004</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0.2346</v>
          </cell>
          <cell r="L795">
            <v>248511</v>
          </cell>
          <cell r="M795">
            <v>0</v>
          </cell>
          <cell r="N795">
            <v>1059298</v>
          </cell>
          <cell r="O795">
            <v>38.270000000000003</v>
          </cell>
          <cell r="P795">
            <v>21185.95</v>
          </cell>
          <cell r="Q795">
            <v>0.02</v>
          </cell>
          <cell r="R795">
            <v>0.02</v>
          </cell>
          <cell r="S795">
            <v>50</v>
          </cell>
          <cell r="T795">
            <v>6</v>
          </cell>
          <cell r="U795">
            <v>8</v>
          </cell>
          <cell r="V795">
            <v>2004</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0.21579999999999999</v>
          </cell>
          <cell r="L796">
            <v>8952</v>
          </cell>
          <cell r="M796">
            <v>0</v>
          </cell>
          <cell r="N796">
            <v>41483</v>
          </cell>
          <cell r="O796">
            <v>39.21</v>
          </cell>
          <cell r="P796">
            <v>829.66</v>
          </cell>
          <cell r="Q796">
            <v>0.02</v>
          </cell>
          <cell r="R796">
            <v>0.02</v>
          </cell>
          <cell r="S796">
            <v>50</v>
          </cell>
          <cell r="T796">
            <v>6</v>
          </cell>
          <cell r="U796">
            <v>8</v>
          </cell>
          <cell r="V796">
            <v>2004</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0.19700000000000001</v>
          </cell>
          <cell r="L797">
            <v>51421</v>
          </cell>
          <cell r="M797">
            <v>0</v>
          </cell>
          <cell r="N797">
            <v>261019</v>
          </cell>
          <cell r="O797">
            <v>40.15</v>
          </cell>
          <cell r="P797">
            <v>5220.3900000000003</v>
          </cell>
          <cell r="Q797">
            <v>0.02</v>
          </cell>
          <cell r="R797">
            <v>0.02</v>
          </cell>
          <cell r="S797">
            <v>50</v>
          </cell>
          <cell r="T797">
            <v>6</v>
          </cell>
          <cell r="U797">
            <v>8</v>
          </cell>
          <cell r="V797">
            <v>2004</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0.13980000000000001</v>
          </cell>
          <cell r="L798">
            <v>339915</v>
          </cell>
          <cell r="M798">
            <v>0</v>
          </cell>
          <cell r="N798">
            <v>2431439</v>
          </cell>
          <cell r="O798">
            <v>43.01</v>
          </cell>
          <cell r="P798">
            <v>48628.78</v>
          </cell>
          <cell r="Q798">
            <v>0.02</v>
          </cell>
          <cell r="R798">
            <v>0.02</v>
          </cell>
          <cell r="S798">
            <v>50</v>
          </cell>
          <cell r="T798">
            <v>6</v>
          </cell>
          <cell r="U798">
            <v>8</v>
          </cell>
          <cell r="V798">
            <v>2004</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0.12039999999999999</v>
          </cell>
          <cell r="L799">
            <v>313</v>
          </cell>
          <cell r="M799">
            <v>0</v>
          </cell>
          <cell r="N799">
            <v>2598</v>
          </cell>
          <cell r="O799">
            <v>43.98</v>
          </cell>
          <cell r="P799">
            <v>51.96</v>
          </cell>
          <cell r="Q799">
            <v>0.02</v>
          </cell>
          <cell r="R799">
            <v>0.02</v>
          </cell>
          <cell r="S799">
            <v>50</v>
          </cell>
          <cell r="T799">
            <v>6</v>
          </cell>
          <cell r="U799">
            <v>8</v>
          </cell>
          <cell r="V799">
            <v>2004</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0.10100000000000001</v>
          </cell>
          <cell r="L800">
            <v>5312</v>
          </cell>
          <cell r="M800">
            <v>0</v>
          </cell>
          <cell r="N800">
            <v>52591</v>
          </cell>
          <cell r="O800">
            <v>44.95</v>
          </cell>
          <cell r="P800">
            <v>1051.82</v>
          </cell>
          <cell r="Q800">
            <v>0.02</v>
          </cell>
          <cell r="R800">
            <v>0.02</v>
          </cell>
          <cell r="S800">
            <v>50</v>
          </cell>
          <cell r="T800">
            <v>6</v>
          </cell>
          <cell r="U800">
            <v>8</v>
          </cell>
          <cell r="V800">
            <v>2004</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0.85370999999999997</v>
          </cell>
          <cell r="L801">
            <v>0</v>
          </cell>
          <cell r="M801">
            <v>0</v>
          </cell>
          <cell r="N801">
            <v>0</v>
          </cell>
          <cell r="O801">
            <v>5.12</v>
          </cell>
          <cell r="P801">
            <v>0</v>
          </cell>
          <cell r="Q801">
            <v>0</v>
          </cell>
          <cell r="R801">
            <v>2.86E-2</v>
          </cell>
          <cell r="S801">
            <v>35</v>
          </cell>
          <cell r="T801">
            <v>6</v>
          </cell>
          <cell r="U801">
            <v>8</v>
          </cell>
          <cell r="V801">
            <v>2004</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0.82886000000000004</v>
          </cell>
          <cell r="L802">
            <v>0</v>
          </cell>
          <cell r="M802">
            <v>0</v>
          </cell>
          <cell r="N802">
            <v>0</v>
          </cell>
          <cell r="O802">
            <v>5.99</v>
          </cell>
          <cell r="P802">
            <v>0</v>
          </cell>
          <cell r="Q802">
            <v>0</v>
          </cell>
          <cell r="R802">
            <v>2.86E-2</v>
          </cell>
          <cell r="S802">
            <v>35</v>
          </cell>
          <cell r="T802">
            <v>6</v>
          </cell>
          <cell r="U802">
            <v>8</v>
          </cell>
          <cell r="V802">
            <v>2004</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0.81942999999999999</v>
          </cell>
          <cell r="L803">
            <v>0</v>
          </cell>
          <cell r="M803">
            <v>0</v>
          </cell>
          <cell r="N803">
            <v>0</v>
          </cell>
          <cell r="O803">
            <v>6.32</v>
          </cell>
          <cell r="P803">
            <v>0</v>
          </cell>
          <cell r="Q803">
            <v>0</v>
          </cell>
          <cell r="R803">
            <v>2.86E-2</v>
          </cell>
          <cell r="S803">
            <v>35</v>
          </cell>
          <cell r="T803">
            <v>6</v>
          </cell>
          <cell r="U803">
            <v>8</v>
          </cell>
          <cell r="V803">
            <v>2004</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0.80971000000000004</v>
          </cell>
          <cell r="L804">
            <v>0</v>
          </cell>
          <cell r="M804">
            <v>0</v>
          </cell>
          <cell r="N804">
            <v>0</v>
          </cell>
          <cell r="O804">
            <v>6.66</v>
          </cell>
          <cell r="P804">
            <v>0</v>
          </cell>
          <cell r="Q804">
            <v>0</v>
          </cell>
          <cell r="R804">
            <v>2.86E-2</v>
          </cell>
          <cell r="S804">
            <v>35</v>
          </cell>
          <cell r="T804">
            <v>6</v>
          </cell>
          <cell r="U804">
            <v>8</v>
          </cell>
          <cell r="V804">
            <v>2004</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0.79913999999999996</v>
          </cell>
          <cell r="L805">
            <v>0</v>
          </cell>
          <cell r="M805">
            <v>0</v>
          </cell>
          <cell r="N805">
            <v>0</v>
          </cell>
          <cell r="O805">
            <v>7.03</v>
          </cell>
          <cell r="P805">
            <v>0</v>
          </cell>
          <cell r="Q805">
            <v>0</v>
          </cell>
          <cell r="R805">
            <v>2.86E-2</v>
          </cell>
          <cell r="S805">
            <v>35</v>
          </cell>
          <cell r="T805">
            <v>6</v>
          </cell>
          <cell r="U805">
            <v>8</v>
          </cell>
          <cell r="V805">
            <v>2004</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0.78771000000000002</v>
          </cell>
          <cell r="L806">
            <v>0</v>
          </cell>
          <cell r="M806">
            <v>0</v>
          </cell>
          <cell r="N806">
            <v>0</v>
          </cell>
          <cell r="O806">
            <v>7.43</v>
          </cell>
          <cell r="P806">
            <v>0</v>
          </cell>
          <cell r="Q806">
            <v>0</v>
          </cell>
          <cell r="R806">
            <v>2.86E-2</v>
          </cell>
          <cell r="S806">
            <v>35</v>
          </cell>
          <cell r="T806">
            <v>6</v>
          </cell>
          <cell r="U806">
            <v>8</v>
          </cell>
          <cell r="V806">
            <v>2004</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0.76314000000000004</v>
          </cell>
          <cell r="L807">
            <v>0</v>
          </cell>
          <cell r="M807">
            <v>0</v>
          </cell>
          <cell r="N807">
            <v>0</v>
          </cell>
          <cell r="O807">
            <v>8.2899999999999991</v>
          </cell>
          <cell r="P807">
            <v>0</v>
          </cell>
          <cell r="Q807">
            <v>0</v>
          </cell>
          <cell r="R807">
            <v>2.86E-2</v>
          </cell>
          <cell r="S807">
            <v>35</v>
          </cell>
          <cell r="T807">
            <v>6</v>
          </cell>
          <cell r="U807">
            <v>8</v>
          </cell>
          <cell r="V807">
            <v>2004</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0.75</v>
          </cell>
          <cell r="L808">
            <v>0</v>
          </cell>
          <cell r="M808">
            <v>0</v>
          </cell>
          <cell r="N808">
            <v>0</v>
          </cell>
          <cell r="O808">
            <v>8.75</v>
          </cell>
          <cell r="P808">
            <v>0</v>
          </cell>
          <cell r="Q808">
            <v>0</v>
          </cell>
          <cell r="R808">
            <v>2.86E-2</v>
          </cell>
          <cell r="S808">
            <v>35</v>
          </cell>
          <cell r="T808">
            <v>6</v>
          </cell>
          <cell r="U808">
            <v>8</v>
          </cell>
          <cell r="V808">
            <v>2004</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0.73570999999999998</v>
          </cell>
          <cell r="L809">
            <v>0</v>
          </cell>
          <cell r="M809">
            <v>0</v>
          </cell>
          <cell r="N809">
            <v>0</v>
          </cell>
          <cell r="O809">
            <v>9.25</v>
          </cell>
          <cell r="P809">
            <v>0</v>
          </cell>
          <cell r="Q809">
            <v>0</v>
          </cell>
          <cell r="R809">
            <v>2.86E-2</v>
          </cell>
          <cell r="S809">
            <v>35</v>
          </cell>
          <cell r="T809">
            <v>6</v>
          </cell>
          <cell r="U809">
            <v>8</v>
          </cell>
          <cell r="V809">
            <v>2004</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0.72114</v>
          </cell>
          <cell r="L810">
            <v>0</v>
          </cell>
          <cell r="M810">
            <v>0</v>
          </cell>
          <cell r="N810">
            <v>0</v>
          </cell>
          <cell r="O810">
            <v>9.76</v>
          </cell>
          <cell r="P810">
            <v>0</v>
          </cell>
          <cell r="Q810">
            <v>0</v>
          </cell>
          <cell r="R810">
            <v>2.86E-2</v>
          </cell>
          <cell r="S810">
            <v>35</v>
          </cell>
          <cell r="T810">
            <v>6</v>
          </cell>
          <cell r="U810">
            <v>8</v>
          </cell>
          <cell r="V810">
            <v>2004</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0.63743000000000005</v>
          </cell>
          <cell r="L811">
            <v>0</v>
          </cell>
          <cell r="M811">
            <v>0</v>
          </cell>
          <cell r="N811">
            <v>0</v>
          </cell>
          <cell r="O811">
            <v>12.69</v>
          </cell>
          <cell r="P811">
            <v>0</v>
          </cell>
          <cell r="Q811">
            <v>0</v>
          </cell>
          <cell r="R811">
            <v>2.86E-2</v>
          </cell>
          <cell r="S811">
            <v>35</v>
          </cell>
          <cell r="T811">
            <v>6</v>
          </cell>
          <cell r="U811">
            <v>8</v>
          </cell>
          <cell r="V811">
            <v>2004</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0.61914000000000002</v>
          </cell>
          <cell r="L812">
            <v>0</v>
          </cell>
          <cell r="M812">
            <v>0</v>
          </cell>
          <cell r="N812">
            <v>0</v>
          </cell>
          <cell r="O812">
            <v>13.33</v>
          </cell>
          <cell r="P812">
            <v>0</v>
          </cell>
          <cell r="Q812">
            <v>0</v>
          </cell>
          <cell r="R812">
            <v>2.86E-2</v>
          </cell>
          <cell r="S812">
            <v>35</v>
          </cell>
          <cell r="T812">
            <v>6</v>
          </cell>
          <cell r="U812">
            <v>8</v>
          </cell>
          <cell r="V812">
            <v>2004</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0.6</v>
          </cell>
          <cell r="L813">
            <v>0</v>
          </cell>
          <cell r="M813">
            <v>0</v>
          </cell>
          <cell r="N813">
            <v>0</v>
          </cell>
          <cell r="O813">
            <v>14</v>
          </cell>
          <cell r="P813">
            <v>0</v>
          </cell>
          <cell r="Q813">
            <v>0</v>
          </cell>
          <cell r="R813">
            <v>2.86E-2</v>
          </cell>
          <cell r="S813">
            <v>35</v>
          </cell>
          <cell r="T813">
            <v>6</v>
          </cell>
          <cell r="U813">
            <v>8</v>
          </cell>
          <cell r="V813">
            <v>2004</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0.58057000000000003</v>
          </cell>
          <cell r="L814">
            <v>0</v>
          </cell>
          <cell r="M814">
            <v>0</v>
          </cell>
          <cell r="N814">
            <v>0</v>
          </cell>
          <cell r="O814">
            <v>14.68</v>
          </cell>
          <cell r="P814">
            <v>0</v>
          </cell>
          <cell r="Q814">
            <v>0</v>
          </cell>
          <cell r="R814">
            <v>2.86E-2</v>
          </cell>
          <cell r="S814">
            <v>35</v>
          </cell>
          <cell r="T814">
            <v>6</v>
          </cell>
          <cell r="U814">
            <v>8</v>
          </cell>
          <cell r="V814">
            <v>2004</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0.56057000000000001</v>
          </cell>
          <cell r="L815">
            <v>0</v>
          </cell>
          <cell r="M815">
            <v>0</v>
          </cell>
          <cell r="N815">
            <v>0</v>
          </cell>
          <cell r="O815">
            <v>15.38</v>
          </cell>
          <cell r="P815">
            <v>0</v>
          </cell>
          <cell r="Q815">
            <v>0</v>
          </cell>
          <cell r="R815">
            <v>2.86E-2</v>
          </cell>
          <cell r="S815">
            <v>35</v>
          </cell>
          <cell r="T815">
            <v>6</v>
          </cell>
          <cell r="U815">
            <v>8</v>
          </cell>
          <cell r="V815">
            <v>2004</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0.54029000000000005</v>
          </cell>
          <cell r="L816">
            <v>0</v>
          </cell>
          <cell r="M816">
            <v>0</v>
          </cell>
          <cell r="N816">
            <v>0</v>
          </cell>
          <cell r="O816">
            <v>16.09</v>
          </cell>
          <cell r="P816">
            <v>0</v>
          </cell>
          <cell r="Q816">
            <v>0</v>
          </cell>
          <cell r="R816">
            <v>2.86E-2</v>
          </cell>
          <cell r="S816">
            <v>35</v>
          </cell>
          <cell r="T816">
            <v>6</v>
          </cell>
          <cell r="U816">
            <v>8</v>
          </cell>
          <cell r="V816">
            <v>2004</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0.51942999999999995</v>
          </cell>
          <cell r="L817">
            <v>0</v>
          </cell>
          <cell r="M817">
            <v>0</v>
          </cell>
          <cell r="N817">
            <v>0</v>
          </cell>
          <cell r="O817">
            <v>16.82</v>
          </cell>
          <cell r="P817">
            <v>0</v>
          </cell>
          <cell r="Q817">
            <v>0</v>
          </cell>
          <cell r="R817">
            <v>2.86E-2</v>
          </cell>
          <cell r="S817">
            <v>35</v>
          </cell>
          <cell r="T817">
            <v>6</v>
          </cell>
          <cell r="U817">
            <v>8</v>
          </cell>
          <cell r="V817">
            <v>2004</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0.498</v>
          </cell>
          <cell r="L818">
            <v>0</v>
          </cell>
          <cell r="M818">
            <v>0</v>
          </cell>
          <cell r="N818">
            <v>0</v>
          </cell>
          <cell r="O818">
            <v>17.57</v>
          </cell>
          <cell r="P818">
            <v>0</v>
          </cell>
          <cell r="Q818">
            <v>0</v>
          </cell>
          <cell r="R818">
            <v>2.86E-2</v>
          </cell>
          <cell r="S818">
            <v>35</v>
          </cell>
          <cell r="T818">
            <v>6</v>
          </cell>
          <cell r="U818">
            <v>8</v>
          </cell>
          <cell r="V818">
            <v>2004</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0.47656999999999999</v>
          </cell>
          <cell r="L819">
            <v>0</v>
          </cell>
          <cell r="M819">
            <v>0</v>
          </cell>
          <cell r="N819">
            <v>0</v>
          </cell>
          <cell r="O819">
            <v>18.32</v>
          </cell>
          <cell r="P819">
            <v>0</v>
          </cell>
          <cell r="Q819">
            <v>0</v>
          </cell>
          <cell r="R819">
            <v>2.86E-2</v>
          </cell>
          <cell r="S819">
            <v>35</v>
          </cell>
          <cell r="T819">
            <v>6</v>
          </cell>
          <cell r="U819">
            <v>8</v>
          </cell>
          <cell r="V819">
            <v>2004</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0.45429000000000003</v>
          </cell>
          <cell r="L820">
            <v>18273</v>
          </cell>
          <cell r="M820">
            <v>0</v>
          </cell>
          <cell r="N820">
            <v>40223</v>
          </cell>
          <cell r="O820">
            <v>19.100000000000001</v>
          </cell>
          <cell r="P820">
            <v>1150.3699999999999</v>
          </cell>
          <cell r="Q820">
            <v>2.86E-2</v>
          </cell>
          <cell r="R820">
            <v>2.86E-2</v>
          </cell>
          <cell r="S820">
            <v>35</v>
          </cell>
          <cell r="T820">
            <v>6</v>
          </cell>
          <cell r="U820">
            <v>8</v>
          </cell>
          <cell r="V820">
            <v>2004</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0.432</v>
          </cell>
          <cell r="L821">
            <v>37792</v>
          </cell>
          <cell r="M821">
            <v>0</v>
          </cell>
          <cell r="N821">
            <v>87482</v>
          </cell>
          <cell r="O821">
            <v>19.88</v>
          </cell>
          <cell r="P821">
            <v>2501.9899999999998</v>
          </cell>
          <cell r="Q821">
            <v>2.86E-2</v>
          </cell>
          <cell r="R821">
            <v>2.86E-2</v>
          </cell>
          <cell r="S821">
            <v>35</v>
          </cell>
          <cell r="T821">
            <v>6</v>
          </cell>
          <cell r="U821">
            <v>8</v>
          </cell>
          <cell r="V821">
            <v>2004</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0.40914</v>
          </cell>
          <cell r="L822">
            <v>179500</v>
          </cell>
          <cell r="M822">
            <v>0</v>
          </cell>
          <cell r="N822">
            <v>438725</v>
          </cell>
          <cell r="O822">
            <v>20.68</v>
          </cell>
          <cell r="P822">
            <v>12547.54</v>
          </cell>
          <cell r="Q822">
            <v>2.86E-2</v>
          </cell>
          <cell r="R822">
            <v>2.86E-2</v>
          </cell>
          <cell r="S822">
            <v>35</v>
          </cell>
          <cell r="T822">
            <v>6</v>
          </cell>
          <cell r="U822">
            <v>8</v>
          </cell>
          <cell r="V822">
            <v>2004</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0.38600000000000001</v>
          </cell>
          <cell r="L823">
            <v>28961</v>
          </cell>
          <cell r="M823">
            <v>0</v>
          </cell>
          <cell r="N823">
            <v>75029</v>
          </cell>
          <cell r="O823">
            <v>21.49</v>
          </cell>
          <cell r="P823">
            <v>2145.84</v>
          </cell>
          <cell r="Q823">
            <v>2.86E-2</v>
          </cell>
          <cell r="R823">
            <v>2.86E-2</v>
          </cell>
          <cell r="S823">
            <v>35</v>
          </cell>
          <cell r="T823">
            <v>6</v>
          </cell>
          <cell r="U823">
            <v>8</v>
          </cell>
          <cell r="V823">
            <v>2004</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0.36257</v>
          </cell>
          <cell r="L824">
            <v>956</v>
          </cell>
          <cell r="M824">
            <v>0</v>
          </cell>
          <cell r="N824">
            <v>2638</v>
          </cell>
          <cell r="O824">
            <v>22.31</v>
          </cell>
          <cell r="P824">
            <v>75.45</v>
          </cell>
          <cell r="Q824">
            <v>2.86E-2</v>
          </cell>
          <cell r="R824">
            <v>2.86E-2</v>
          </cell>
          <cell r="S824">
            <v>35</v>
          </cell>
          <cell r="T824">
            <v>6</v>
          </cell>
          <cell r="U824">
            <v>8</v>
          </cell>
          <cell r="V824">
            <v>2004</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0.33856999999999998</v>
          </cell>
          <cell r="L825">
            <v>23478</v>
          </cell>
          <cell r="M825">
            <v>0</v>
          </cell>
          <cell r="N825">
            <v>69345</v>
          </cell>
          <cell r="O825">
            <v>23.15</v>
          </cell>
          <cell r="P825">
            <v>1983.26</v>
          </cell>
          <cell r="Q825">
            <v>2.86E-2</v>
          </cell>
          <cell r="R825">
            <v>2.86E-2</v>
          </cell>
          <cell r="S825">
            <v>35</v>
          </cell>
          <cell r="T825">
            <v>6</v>
          </cell>
          <cell r="U825">
            <v>8</v>
          </cell>
          <cell r="V825">
            <v>2004</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0.31429000000000001</v>
          </cell>
          <cell r="L826">
            <v>39209</v>
          </cell>
          <cell r="M826">
            <v>0</v>
          </cell>
          <cell r="N826">
            <v>124756</v>
          </cell>
          <cell r="O826">
            <v>24</v>
          </cell>
          <cell r="P826">
            <v>3568.01</v>
          </cell>
          <cell r="Q826">
            <v>2.86E-2</v>
          </cell>
          <cell r="R826">
            <v>2.86E-2</v>
          </cell>
          <cell r="S826">
            <v>35</v>
          </cell>
          <cell r="T826">
            <v>6</v>
          </cell>
          <cell r="U826">
            <v>8</v>
          </cell>
          <cell r="V826">
            <v>2004</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0.28999999999999998</v>
          </cell>
          <cell r="L827">
            <v>51443</v>
          </cell>
          <cell r="M827">
            <v>0</v>
          </cell>
          <cell r="N827">
            <v>177388</v>
          </cell>
          <cell r="O827">
            <v>24.85</v>
          </cell>
          <cell r="P827">
            <v>5073.3</v>
          </cell>
          <cell r="Q827">
            <v>2.86E-2</v>
          </cell>
          <cell r="R827">
            <v>2.86E-2</v>
          </cell>
          <cell r="S827">
            <v>35</v>
          </cell>
          <cell r="T827">
            <v>6</v>
          </cell>
          <cell r="U827">
            <v>8</v>
          </cell>
          <cell r="V827">
            <v>2004</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0.26513999999999999</v>
          </cell>
          <cell r="L828">
            <v>32412</v>
          </cell>
          <cell r="M828">
            <v>0</v>
          </cell>
          <cell r="N828">
            <v>122246</v>
          </cell>
          <cell r="O828">
            <v>25.72</v>
          </cell>
          <cell r="P828">
            <v>3496.22</v>
          </cell>
          <cell r="Q828">
            <v>2.86E-2</v>
          </cell>
          <cell r="R828">
            <v>2.86E-2</v>
          </cell>
          <cell r="S828">
            <v>35</v>
          </cell>
          <cell r="T828">
            <v>6</v>
          </cell>
          <cell r="U828">
            <v>8</v>
          </cell>
          <cell r="V828">
            <v>2004</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0.24029</v>
          </cell>
          <cell r="L829">
            <v>0</v>
          </cell>
          <cell r="M829">
            <v>0</v>
          </cell>
          <cell r="N829">
            <v>0</v>
          </cell>
          <cell r="O829">
            <v>26.59</v>
          </cell>
          <cell r="P829">
            <v>0</v>
          </cell>
          <cell r="Q829">
            <v>0</v>
          </cell>
          <cell r="R829">
            <v>2.86E-2</v>
          </cell>
          <cell r="S829">
            <v>35</v>
          </cell>
          <cell r="T829">
            <v>6</v>
          </cell>
          <cell r="U829">
            <v>8</v>
          </cell>
          <cell r="V829">
            <v>2004</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0.21486</v>
          </cell>
          <cell r="L830">
            <v>34341</v>
          </cell>
          <cell r="M830">
            <v>0</v>
          </cell>
          <cell r="N830">
            <v>159828</v>
          </cell>
          <cell r="O830">
            <v>27.48</v>
          </cell>
          <cell r="P830">
            <v>4571.08</v>
          </cell>
          <cell r="Q830">
            <v>2.86E-2</v>
          </cell>
          <cell r="R830">
            <v>2.86E-2</v>
          </cell>
          <cell r="S830">
            <v>35</v>
          </cell>
          <cell r="T830">
            <v>6</v>
          </cell>
          <cell r="U830">
            <v>8</v>
          </cell>
          <cell r="V830">
            <v>2004</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0.18914</v>
          </cell>
          <cell r="L831">
            <v>151610</v>
          </cell>
          <cell r="M831">
            <v>0</v>
          </cell>
          <cell r="N831">
            <v>801577</v>
          </cell>
          <cell r="O831">
            <v>28.38</v>
          </cell>
          <cell r="P831">
            <v>22925.11</v>
          </cell>
          <cell r="Q831">
            <v>2.86E-2</v>
          </cell>
          <cell r="R831">
            <v>2.86E-2</v>
          </cell>
          <cell r="S831">
            <v>35</v>
          </cell>
          <cell r="T831">
            <v>6</v>
          </cell>
          <cell r="U831">
            <v>8</v>
          </cell>
          <cell r="V831">
            <v>2004</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0.16342999999999999</v>
          </cell>
          <cell r="L832">
            <v>26244</v>
          </cell>
          <cell r="M832">
            <v>0</v>
          </cell>
          <cell r="N832">
            <v>160584</v>
          </cell>
          <cell r="O832">
            <v>29.28</v>
          </cell>
          <cell r="P832">
            <v>4592.71</v>
          </cell>
          <cell r="Q832">
            <v>2.86E-2</v>
          </cell>
          <cell r="R832">
            <v>2.86E-2</v>
          </cell>
          <cell r="S832">
            <v>35</v>
          </cell>
          <cell r="T832">
            <v>6</v>
          </cell>
          <cell r="U832">
            <v>8</v>
          </cell>
          <cell r="V832">
            <v>2004</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0.13743</v>
          </cell>
          <cell r="L833">
            <v>894058</v>
          </cell>
          <cell r="M833">
            <v>0</v>
          </cell>
          <cell r="N833">
            <v>6505551</v>
          </cell>
          <cell r="O833">
            <v>30.19</v>
          </cell>
          <cell r="P833">
            <v>186058.76</v>
          </cell>
          <cell r="Q833">
            <v>2.86E-2</v>
          </cell>
          <cell r="R833">
            <v>2.86E-2</v>
          </cell>
          <cell r="S833">
            <v>35</v>
          </cell>
          <cell r="T833">
            <v>6</v>
          </cell>
          <cell r="U833">
            <v>8</v>
          </cell>
          <cell r="V833">
            <v>2004</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0.96</v>
          </cell>
          <cell r="L834">
            <v>0</v>
          </cell>
          <cell r="M834">
            <v>0</v>
          </cell>
          <cell r="N834">
            <v>0</v>
          </cell>
          <cell r="O834">
            <v>1</v>
          </cell>
          <cell r="P834">
            <v>0</v>
          </cell>
          <cell r="Q834">
            <v>0</v>
          </cell>
          <cell r="R834">
            <v>0.04</v>
          </cell>
          <cell r="S834">
            <v>25</v>
          </cell>
          <cell r="T834">
            <v>6</v>
          </cell>
          <cell r="U834">
            <v>8</v>
          </cell>
          <cell r="V834">
            <v>2004</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0.96</v>
          </cell>
          <cell r="L835">
            <v>0</v>
          </cell>
          <cell r="M835">
            <v>0</v>
          </cell>
          <cell r="N835">
            <v>0</v>
          </cell>
          <cell r="O835">
            <v>1</v>
          </cell>
          <cell r="P835">
            <v>0</v>
          </cell>
          <cell r="Q835">
            <v>0</v>
          </cell>
          <cell r="R835">
            <v>0.04</v>
          </cell>
          <cell r="S835">
            <v>25</v>
          </cell>
          <cell r="T835">
            <v>6</v>
          </cell>
          <cell r="U835">
            <v>8</v>
          </cell>
          <cell r="V835">
            <v>2004</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0.96</v>
          </cell>
          <cell r="L836">
            <v>0</v>
          </cell>
          <cell r="M836">
            <v>0</v>
          </cell>
          <cell r="N836">
            <v>0</v>
          </cell>
          <cell r="O836">
            <v>1</v>
          </cell>
          <cell r="P836">
            <v>0</v>
          </cell>
          <cell r="Q836">
            <v>0</v>
          </cell>
          <cell r="R836">
            <v>0.04</v>
          </cell>
          <cell r="S836">
            <v>25</v>
          </cell>
          <cell r="T836">
            <v>6</v>
          </cell>
          <cell r="U836">
            <v>8</v>
          </cell>
          <cell r="V836">
            <v>2004</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0.96</v>
          </cell>
          <cell r="L837">
            <v>0</v>
          </cell>
          <cell r="M837">
            <v>0</v>
          </cell>
          <cell r="N837">
            <v>0</v>
          </cell>
          <cell r="O837">
            <v>1</v>
          </cell>
          <cell r="P837">
            <v>0</v>
          </cell>
          <cell r="Q837">
            <v>0</v>
          </cell>
          <cell r="R837">
            <v>0.04</v>
          </cell>
          <cell r="S837">
            <v>25</v>
          </cell>
          <cell r="T837">
            <v>6</v>
          </cell>
          <cell r="U837">
            <v>8</v>
          </cell>
          <cell r="V837">
            <v>2004</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0.96</v>
          </cell>
          <cell r="L838">
            <v>0</v>
          </cell>
          <cell r="M838">
            <v>0</v>
          </cell>
          <cell r="N838">
            <v>0</v>
          </cell>
          <cell r="O838">
            <v>1</v>
          </cell>
          <cell r="P838">
            <v>0</v>
          </cell>
          <cell r="Q838">
            <v>0</v>
          </cell>
          <cell r="R838">
            <v>0.04</v>
          </cell>
          <cell r="S838">
            <v>25</v>
          </cell>
          <cell r="T838">
            <v>6</v>
          </cell>
          <cell r="U838">
            <v>8</v>
          </cell>
          <cell r="V838">
            <v>2004</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0.96</v>
          </cell>
          <cell r="L839">
            <v>0</v>
          </cell>
          <cell r="M839">
            <v>0</v>
          </cell>
          <cell r="N839">
            <v>0</v>
          </cell>
          <cell r="O839">
            <v>1</v>
          </cell>
          <cell r="P839">
            <v>0</v>
          </cell>
          <cell r="Q839">
            <v>0</v>
          </cell>
          <cell r="R839">
            <v>0.04</v>
          </cell>
          <cell r="S839">
            <v>25</v>
          </cell>
          <cell r="T839">
            <v>6</v>
          </cell>
          <cell r="U839">
            <v>8</v>
          </cell>
          <cell r="V839">
            <v>2004</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0.96</v>
          </cell>
          <cell r="L840">
            <v>0</v>
          </cell>
          <cell r="M840">
            <v>0</v>
          </cell>
          <cell r="N840">
            <v>0</v>
          </cell>
          <cell r="O840">
            <v>1</v>
          </cell>
          <cell r="P840">
            <v>0</v>
          </cell>
          <cell r="Q840">
            <v>0</v>
          </cell>
          <cell r="R840">
            <v>0.04</v>
          </cell>
          <cell r="S840">
            <v>25</v>
          </cell>
          <cell r="T840">
            <v>6</v>
          </cell>
          <cell r="U840">
            <v>8</v>
          </cell>
          <cell r="V840">
            <v>2004</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0.96</v>
          </cell>
          <cell r="L841">
            <v>0</v>
          </cell>
          <cell r="M841">
            <v>0</v>
          </cell>
          <cell r="N841">
            <v>0</v>
          </cell>
          <cell r="O841">
            <v>1</v>
          </cell>
          <cell r="P841">
            <v>0</v>
          </cell>
          <cell r="Q841">
            <v>0</v>
          </cell>
          <cell r="R841">
            <v>0.04</v>
          </cell>
          <cell r="S841">
            <v>25</v>
          </cell>
          <cell r="T841">
            <v>6</v>
          </cell>
          <cell r="U841">
            <v>8</v>
          </cell>
          <cell r="V841">
            <v>2004</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0.96</v>
          </cell>
          <cell r="L842">
            <v>0</v>
          </cell>
          <cell r="M842">
            <v>0</v>
          </cell>
          <cell r="N842">
            <v>0</v>
          </cell>
          <cell r="O842">
            <v>1</v>
          </cell>
          <cell r="P842">
            <v>0</v>
          </cell>
          <cell r="Q842">
            <v>0</v>
          </cell>
          <cell r="R842">
            <v>0.04</v>
          </cell>
          <cell r="S842">
            <v>25</v>
          </cell>
          <cell r="T842">
            <v>6</v>
          </cell>
          <cell r="U842">
            <v>8</v>
          </cell>
          <cell r="V842">
            <v>2004</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0.96</v>
          </cell>
          <cell r="L843">
            <v>0</v>
          </cell>
          <cell r="M843">
            <v>0</v>
          </cell>
          <cell r="N843">
            <v>0</v>
          </cell>
          <cell r="O843">
            <v>1</v>
          </cell>
          <cell r="P843">
            <v>0</v>
          </cell>
          <cell r="Q843">
            <v>0</v>
          </cell>
          <cell r="R843">
            <v>0.04</v>
          </cell>
          <cell r="S843">
            <v>25</v>
          </cell>
          <cell r="T843">
            <v>6</v>
          </cell>
          <cell r="U843">
            <v>8</v>
          </cell>
          <cell r="V843">
            <v>2004</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0.96</v>
          </cell>
          <cell r="L844">
            <v>0</v>
          </cell>
          <cell r="M844">
            <v>0</v>
          </cell>
          <cell r="N844">
            <v>0</v>
          </cell>
          <cell r="O844">
            <v>1</v>
          </cell>
          <cell r="P844">
            <v>0</v>
          </cell>
          <cell r="Q844">
            <v>0</v>
          </cell>
          <cell r="R844">
            <v>0.04</v>
          </cell>
          <cell r="S844">
            <v>25</v>
          </cell>
          <cell r="T844">
            <v>6</v>
          </cell>
          <cell r="U844">
            <v>8</v>
          </cell>
          <cell r="V844">
            <v>2004</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0.96</v>
          </cell>
          <cell r="L845">
            <v>0</v>
          </cell>
          <cell r="M845">
            <v>0</v>
          </cell>
          <cell r="N845">
            <v>0</v>
          </cell>
          <cell r="O845">
            <v>1</v>
          </cell>
          <cell r="P845">
            <v>0</v>
          </cell>
          <cell r="Q845">
            <v>0</v>
          </cell>
          <cell r="R845">
            <v>0.04</v>
          </cell>
          <cell r="S845">
            <v>25</v>
          </cell>
          <cell r="T845">
            <v>6</v>
          </cell>
          <cell r="U845">
            <v>8</v>
          </cell>
          <cell r="V845">
            <v>2004</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0.96</v>
          </cell>
          <cell r="L846">
            <v>0</v>
          </cell>
          <cell r="M846">
            <v>0</v>
          </cell>
          <cell r="N846">
            <v>0</v>
          </cell>
          <cell r="O846">
            <v>1</v>
          </cell>
          <cell r="P846">
            <v>0</v>
          </cell>
          <cell r="Q846">
            <v>0</v>
          </cell>
          <cell r="R846">
            <v>0.04</v>
          </cell>
          <cell r="S846">
            <v>25</v>
          </cell>
          <cell r="T846">
            <v>6</v>
          </cell>
          <cell r="U846">
            <v>8</v>
          </cell>
          <cell r="V846">
            <v>2004</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0.96</v>
          </cell>
          <cell r="L847">
            <v>0</v>
          </cell>
          <cell r="M847">
            <v>0</v>
          </cell>
          <cell r="N847">
            <v>0</v>
          </cell>
          <cell r="O847">
            <v>1</v>
          </cell>
          <cell r="P847">
            <v>0</v>
          </cell>
          <cell r="Q847">
            <v>0</v>
          </cell>
          <cell r="R847">
            <v>0.04</v>
          </cell>
          <cell r="S847">
            <v>25</v>
          </cell>
          <cell r="T847">
            <v>6</v>
          </cell>
          <cell r="U847">
            <v>8</v>
          </cell>
          <cell r="V847">
            <v>2004</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0.96</v>
          </cell>
          <cell r="L848">
            <v>0</v>
          </cell>
          <cell r="M848">
            <v>0</v>
          </cell>
          <cell r="N848">
            <v>0</v>
          </cell>
          <cell r="O848">
            <v>1</v>
          </cell>
          <cell r="P848">
            <v>0</v>
          </cell>
          <cell r="Q848">
            <v>0</v>
          </cell>
          <cell r="R848">
            <v>0.04</v>
          </cell>
          <cell r="S848">
            <v>25</v>
          </cell>
          <cell r="T848">
            <v>6</v>
          </cell>
          <cell r="U848">
            <v>8</v>
          </cell>
          <cell r="V848">
            <v>2004</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0.96</v>
          </cell>
          <cell r="L849">
            <v>0</v>
          </cell>
          <cell r="M849">
            <v>0</v>
          </cell>
          <cell r="N849">
            <v>0</v>
          </cell>
          <cell r="O849">
            <v>1</v>
          </cell>
          <cell r="P849">
            <v>0</v>
          </cell>
          <cell r="Q849">
            <v>0</v>
          </cell>
          <cell r="R849">
            <v>0.04</v>
          </cell>
          <cell r="S849">
            <v>25</v>
          </cell>
          <cell r="T849">
            <v>6</v>
          </cell>
          <cell r="U849">
            <v>8</v>
          </cell>
          <cell r="V849">
            <v>2004</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0.96</v>
          </cell>
          <cell r="L850">
            <v>0</v>
          </cell>
          <cell r="M850">
            <v>0</v>
          </cell>
          <cell r="N850">
            <v>0</v>
          </cell>
          <cell r="O850">
            <v>1</v>
          </cell>
          <cell r="P850">
            <v>0</v>
          </cell>
          <cell r="Q850">
            <v>0</v>
          </cell>
          <cell r="R850">
            <v>0.04</v>
          </cell>
          <cell r="S850">
            <v>25</v>
          </cell>
          <cell r="T850">
            <v>6</v>
          </cell>
          <cell r="U850">
            <v>8</v>
          </cell>
          <cell r="V850">
            <v>2004</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0.96</v>
          </cell>
          <cell r="L851">
            <v>0</v>
          </cell>
          <cell r="M851">
            <v>0</v>
          </cell>
          <cell r="N851">
            <v>0</v>
          </cell>
          <cell r="O851">
            <v>1</v>
          </cell>
          <cell r="P851">
            <v>0</v>
          </cell>
          <cell r="Q851">
            <v>0</v>
          </cell>
          <cell r="R851">
            <v>0.04</v>
          </cell>
          <cell r="S851">
            <v>25</v>
          </cell>
          <cell r="T851">
            <v>6</v>
          </cell>
          <cell r="U851">
            <v>8</v>
          </cell>
          <cell r="V851">
            <v>2004</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0.96</v>
          </cell>
          <cell r="L852">
            <v>0</v>
          </cell>
          <cell r="M852">
            <v>0</v>
          </cell>
          <cell r="N852">
            <v>0</v>
          </cell>
          <cell r="O852">
            <v>1</v>
          </cell>
          <cell r="P852">
            <v>0</v>
          </cell>
          <cell r="Q852">
            <v>0</v>
          </cell>
          <cell r="R852">
            <v>0.04</v>
          </cell>
          <cell r="S852">
            <v>25</v>
          </cell>
          <cell r="T852">
            <v>6</v>
          </cell>
          <cell r="U852">
            <v>8</v>
          </cell>
          <cell r="V852">
            <v>2004</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0.96</v>
          </cell>
          <cell r="L853">
            <v>0</v>
          </cell>
          <cell r="M853">
            <v>0</v>
          </cell>
          <cell r="N853">
            <v>0</v>
          </cell>
          <cell r="O853">
            <v>1</v>
          </cell>
          <cell r="P853">
            <v>0</v>
          </cell>
          <cell r="Q853">
            <v>0</v>
          </cell>
          <cell r="R853">
            <v>0.04</v>
          </cell>
          <cell r="S853">
            <v>25</v>
          </cell>
          <cell r="T853">
            <v>6</v>
          </cell>
          <cell r="U853">
            <v>8</v>
          </cell>
          <cell r="V853">
            <v>2004</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0.96</v>
          </cell>
          <cell r="L854">
            <v>0</v>
          </cell>
          <cell r="M854">
            <v>0</v>
          </cell>
          <cell r="N854">
            <v>0</v>
          </cell>
          <cell r="O854">
            <v>1</v>
          </cell>
          <cell r="P854">
            <v>0</v>
          </cell>
          <cell r="Q854">
            <v>0</v>
          </cell>
          <cell r="R854">
            <v>0.04</v>
          </cell>
          <cell r="S854">
            <v>25</v>
          </cell>
          <cell r="T854">
            <v>6</v>
          </cell>
          <cell r="U854">
            <v>8</v>
          </cell>
          <cell r="V854">
            <v>2004</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0.96</v>
          </cell>
          <cell r="L855">
            <v>0</v>
          </cell>
          <cell r="M855">
            <v>0</v>
          </cell>
          <cell r="N855">
            <v>0</v>
          </cell>
          <cell r="O855">
            <v>1</v>
          </cell>
          <cell r="P855">
            <v>0</v>
          </cell>
          <cell r="Q855">
            <v>0</v>
          </cell>
          <cell r="R855">
            <v>0.04</v>
          </cell>
          <cell r="S855">
            <v>25</v>
          </cell>
          <cell r="T855">
            <v>6</v>
          </cell>
          <cell r="U855">
            <v>8</v>
          </cell>
          <cell r="V855">
            <v>2004</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0.93959999999999999</v>
          </cell>
          <cell r="L856">
            <v>0</v>
          </cell>
          <cell r="M856">
            <v>0</v>
          </cell>
          <cell r="N856">
            <v>0</v>
          </cell>
          <cell r="O856">
            <v>1.51</v>
          </cell>
          <cell r="P856">
            <v>0</v>
          </cell>
          <cell r="Q856">
            <v>0</v>
          </cell>
          <cell r="R856">
            <v>0.04</v>
          </cell>
          <cell r="S856">
            <v>25</v>
          </cell>
          <cell r="T856">
            <v>6</v>
          </cell>
          <cell r="U856">
            <v>8</v>
          </cell>
          <cell r="V856">
            <v>2004</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0.92920000000000003</v>
          </cell>
          <cell r="L857">
            <v>0</v>
          </cell>
          <cell r="M857">
            <v>0</v>
          </cell>
          <cell r="N857">
            <v>0</v>
          </cell>
          <cell r="O857">
            <v>1.77</v>
          </cell>
          <cell r="P857">
            <v>0</v>
          </cell>
          <cell r="Q857">
            <v>0</v>
          </cell>
          <cell r="R857">
            <v>0.04</v>
          </cell>
          <cell r="S857">
            <v>25</v>
          </cell>
          <cell r="T857">
            <v>6</v>
          </cell>
          <cell r="U857">
            <v>8</v>
          </cell>
          <cell r="V857">
            <v>2004</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0.91920000000000002</v>
          </cell>
          <cell r="L858">
            <v>0</v>
          </cell>
          <cell r="M858">
            <v>0</v>
          </cell>
          <cell r="N858">
            <v>0</v>
          </cell>
          <cell r="O858">
            <v>2.02</v>
          </cell>
          <cell r="P858">
            <v>0</v>
          </cell>
          <cell r="Q858">
            <v>0</v>
          </cell>
          <cell r="R858">
            <v>0.04</v>
          </cell>
          <cell r="S858">
            <v>25</v>
          </cell>
          <cell r="T858">
            <v>6</v>
          </cell>
          <cell r="U858">
            <v>8</v>
          </cell>
          <cell r="V858">
            <v>2004</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0.8992</v>
          </cell>
          <cell r="L859">
            <v>0</v>
          </cell>
          <cell r="M859">
            <v>0</v>
          </cell>
          <cell r="N859">
            <v>0</v>
          </cell>
          <cell r="O859">
            <v>2.52</v>
          </cell>
          <cell r="P859">
            <v>0</v>
          </cell>
          <cell r="Q859">
            <v>0</v>
          </cell>
          <cell r="R859">
            <v>0.04</v>
          </cell>
          <cell r="S859">
            <v>25</v>
          </cell>
          <cell r="T859">
            <v>6</v>
          </cell>
          <cell r="U859">
            <v>8</v>
          </cell>
          <cell r="V859">
            <v>2004</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0.88880000000000003</v>
          </cell>
          <cell r="L860">
            <v>0</v>
          </cell>
          <cell r="M860">
            <v>0</v>
          </cell>
          <cell r="N860">
            <v>0</v>
          </cell>
          <cell r="O860">
            <v>2.78</v>
          </cell>
          <cell r="P860">
            <v>0</v>
          </cell>
          <cell r="Q860">
            <v>0</v>
          </cell>
          <cell r="R860">
            <v>0.04</v>
          </cell>
          <cell r="S860">
            <v>25</v>
          </cell>
          <cell r="T860">
            <v>6</v>
          </cell>
          <cell r="U860">
            <v>8</v>
          </cell>
          <cell r="V860">
            <v>2004</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0.86799999999999999</v>
          </cell>
          <cell r="L861">
            <v>0</v>
          </cell>
          <cell r="M861">
            <v>0</v>
          </cell>
          <cell r="N861">
            <v>0</v>
          </cell>
          <cell r="O861">
            <v>3.3</v>
          </cell>
          <cell r="P861">
            <v>0</v>
          </cell>
          <cell r="Q861">
            <v>0</v>
          </cell>
          <cell r="R861">
            <v>0.04</v>
          </cell>
          <cell r="S861">
            <v>25</v>
          </cell>
          <cell r="T861">
            <v>6</v>
          </cell>
          <cell r="U861">
            <v>8</v>
          </cell>
          <cell r="V861">
            <v>2004</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0.85719999999999996</v>
          </cell>
          <cell r="L862">
            <v>0</v>
          </cell>
          <cell r="M862">
            <v>0</v>
          </cell>
          <cell r="N862">
            <v>0</v>
          </cell>
          <cell r="O862">
            <v>3.57</v>
          </cell>
          <cell r="P862">
            <v>0</v>
          </cell>
          <cell r="Q862">
            <v>0</v>
          </cell>
          <cell r="R862">
            <v>0.04</v>
          </cell>
          <cell r="S862">
            <v>25</v>
          </cell>
          <cell r="T862">
            <v>6</v>
          </cell>
          <cell r="U862">
            <v>8</v>
          </cell>
          <cell r="V862">
            <v>2004</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0.84640000000000004</v>
          </cell>
          <cell r="L863">
            <v>0</v>
          </cell>
          <cell r="M863">
            <v>0</v>
          </cell>
          <cell r="N863">
            <v>0</v>
          </cell>
          <cell r="O863">
            <v>3.84</v>
          </cell>
          <cell r="P863">
            <v>0</v>
          </cell>
          <cell r="Q863">
            <v>0</v>
          </cell>
          <cell r="R863">
            <v>0.04</v>
          </cell>
          <cell r="S863">
            <v>25</v>
          </cell>
          <cell r="T863">
            <v>6</v>
          </cell>
          <cell r="U863">
            <v>8</v>
          </cell>
          <cell r="V863">
            <v>2004</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0.73080000000000001</v>
          </cell>
          <cell r="L864">
            <v>0</v>
          </cell>
          <cell r="M864">
            <v>0</v>
          </cell>
          <cell r="N864">
            <v>0</v>
          </cell>
          <cell r="O864">
            <v>6.73</v>
          </cell>
          <cell r="P864">
            <v>0</v>
          </cell>
          <cell r="Q864">
            <v>0</v>
          </cell>
          <cell r="R864">
            <v>0.04</v>
          </cell>
          <cell r="S864">
            <v>25</v>
          </cell>
          <cell r="T864">
            <v>6</v>
          </cell>
          <cell r="U864">
            <v>8</v>
          </cell>
          <cell r="V864">
            <v>2004</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0.69920000000000004</v>
          </cell>
          <cell r="L865">
            <v>0</v>
          </cell>
          <cell r="M865">
            <v>0</v>
          </cell>
          <cell r="N865">
            <v>0</v>
          </cell>
          <cell r="O865">
            <v>7.52</v>
          </cell>
          <cell r="P865">
            <v>0</v>
          </cell>
          <cell r="Q865">
            <v>0</v>
          </cell>
          <cell r="R865">
            <v>0.04</v>
          </cell>
          <cell r="S865">
            <v>25</v>
          </cell>
          <cell r="T865">
            <v>6</v>
          </cell>
          <cell r="U865">
            <v>8</v>
          </cell>
          <cell r="V865">
            <v>2004</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0.68240000000000001</v>
          </cell>
          <cell r="L866">
            <v>0</v>
          </cell>
          <cell r="M866">
            <v>0</v>
          </cell>
          <cell r="N866">
            <v>0</v>
          </cell>
          <cell r="O866">
            <v>7.94</v>
          </cell>
          <cell r="P866">
            <v>0</v>
          </cell>
          <cell r="Q866">
            <v>0</v>
          </cell>
          <cell r="R866">
            <v>0.04</v>
          </cell>
          <cell r="S866">
            <v>25</v>
          </cell>
          <cell r="T866">
            <v>6</v>
          </cell>
          <cell r="U866">
            <v>8</v>
          </cell>
          <cell r="V866">
            <v>2004</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0.66479999999999995</v>
          </cell>
          <cell r="L867">
            <v>0</v>
          </cell>
          <cell r="M867">
            <v>0</v>
          </cell>
          <cell r="N867">
            <v>0</v>
          </cell>
          <cell r="O867">
            <v>8.3800000000000008</v>
          </cell>
          <cell r="P867">
            <v>0</v>
          </cell>
          <cell r="Q867">
            <v>0</v>
          </cell>
          <cell r="R867">
            <v>0.04</v>
          </cell>
          <cell r="S867">
            <v>25</v>
          </cell>
          <cell r="T867">
            <v>6</v>
          </cell>
          <cell r="U867">
            <v>8</v>
          </cell>
          <cell r="V867">
            <v>2004</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0.64639999999999997</v>
          </cell>
          <cell r="L868">
            <v>0</v>
          </cell>
          <cell r="M868">
            <v>0</v>
          </cell>
          <cell r="N868">
            <v>0</v>
          </cell>
          <cell r="O868">
            <v>8.84</v>
          </cell>
          <cell r="P868">
            <v>0</v>
          </cell>
          <cell r="Q868">
            <v>0</v>
          </cell>
          <cell r="R868">
            <v>0.04</v>
          </cell>
          <cell r="S868">
            <v>25</v>
          </cell>
          <cell r="T868">
            <v>6</v>
          </cell>
          <cell r="U868">
            <v>8</v>
          </cell>
          <cell r="V868">
            <v>2004</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0.62680000000000002</v>
          </cell>
          <cell r="L869">
            <v>0</v>
          </cell>
          <cell r="M869">
            <v>0</v>
          </cell>
          <cell r="N869">
            <v>0</v>
          </cell>
          <cell r="O869">
            <v>9.33</v>
          </cell>
          <cell r="P869">
            <v>0</v>
          </cell>
          <cell r="Q869">
            <v>0</v>
          </cell>
          <cell r="R869">
            <v>0.04</v>
          </cell>
          <cell r="S869">
            <v>25</v>
          </cell>
          <cell r="T869">
            <v>6</v>
          </cell>
          <cell r="U869">
            <v>8</v>
          </cell>
          <cell r="V869">
            <v>2004</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0.60680000000000001</v>
          </cell>
          <cell r="L870">
            <v>0</v>
          </cell>
          <cell r="M870">
            <v>0</v>
          </cell>
          <cell r="N870">
            <v>0</v>
          </cell>
          <cell r="O870">
            <v>9.83</v>
          </cell>
          <cell r="P870">
            <v>0</v>
          </cell>
          <cell r="Q870">
            <v>0</v>
          </cell>
          <cell r="R870">
            <v>0.04</v>
          </cell>
          <cell r="S870">
            <v>25</v>
          </cell>
          <cell r="T870">
            <v>6</v>
          </cell>
          <cell r="U870">
            <v>8</v>
          </cell>
          <cell r="V870">
            <v>2004</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0.58520000000000005</v>
          </cell>
          <cell r="L871">
            <v>141</v>
          </cell>
          <cell r="M871">
            <v>0</v>
          </cell>
          <cell r="N871">
            <v>241</v>
          </cell>
          <cell r="O871">
            <v>10.37</v>
          </cell>
          <cell r="P871">
            <v>9.6300000000000008</v>
          </cell>
          <cell r="Q871">
            <v>0.04</v>
          </cell>
          <cell r="R871">
            <v>0.04</v>
          </cell>
          <cell r="S871">
            <v>25</v>
          </cell>
          <cell r="T871">
            <v>6</v>
          </cell>
          <cell r="U871">
            <v>8</v>
          </cell>
          <cell r="V871">
            <v>2004</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0.56279999999999997</v>
          </cell>
          <cell r="L872">
            <v>22806</v>
          </cell>
          <cell r="M872">
            <v>0</v>
          </cell>
          <cell r="N872">
            <v>40522</v>
          </cell>
          <cell r="O872">
            <v>10.93</v>
          </cell>
          <cell r="P872">
            <v>1620.88</v>
          </cell>
          <cell r="Q872">
            <v>0.04</v>
          </cell>
          <cell r="R872">
            <v>0.04</v>
          </cell>
          <cell r="S872">
            <v>25</v>
          </cell>
          <cell r="T872">
            <v>6</v>
          </cell>
          <cell r="U872">
            <v>8</v>
          </cell>
          <cell r="V872">
            <v>2004</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0.53959999999999997</v>
          </cell>
          <cell r="L873">
            <v>76024</v>
          </cell>
          <cell r="M873">
            <v>0</v>
          </cell>
          <cell r="N873">
            <v>140889</v>
          </cell>
          <cell r="O873">
            <v>11.51</v>
          </cell>
          <cell r="P873">
            <v>5635.57</v>
          </cell>
          <cell r="Q873">
            <v>0.04</v>
          </cell>
          <cell r="R873">
            <v>0.04</v>
          </cell>
          <cell r="S873">
            <v>25</v>
          </cell>
          <cell r="T873">
            <v>6</v>
          </cell>
          <cell r="U873">
            <v>8</v>
          </cell>
          <cell r="V873">
            <v>2004</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0.51480000000000004</v>
          </cell>
          <cell r="L874">
            <v>17445</v>
          </cell>
          <cell r="M874">
            <v>0</v>
          </cell>
          <cell r="N874">
            <v>33887</v>
          </cell>
          <cell r="O874">
            <v>12.13</v>
          </cell>
          <cell r="P874">
            <v>1355.49</v>
          </cell>
          <cell r="Q874">
            <v>0.04</v>
          </cell>
          <cell r="R874">
            <v>0.04</v>
          </cell>
          <cell r="S874">
            <v>25</v>
          </cell>
          <cell r="T874">
            <v>6</v>
          </cell>
          <cell r="U874">
            <v>8</v>
          </cell>
          <cell r="V874">
            <v>2004</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0.48920000000000002</v>
          </cell>
          <cell r="L875">
            <v>36513</v>
          </cell>
          <cell r="M875">
            <v>0</v>
          </cell>
          <cell r="N875">
            <v>74639</v>
          </cell>
          <cell r="O875">
            <v>12.77</v>
          </cell>
          <cell r="P875">
            <v>2985.55</v>
          </cell>
          <cell r="Q875">
            <v>0.04</v>
          </cell>
          <cell r="R875">
            <v>0.04</v>
          </cell>
          <cell r="S875">
            <v>25</v>
          </cell>
          <cell r="T875">
            <v>6</v>
          </cell>
          <cell r="U875">
            <v>8</v>
          </cell>
          <cell r="V875">
            <v>2004</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0.46200000000000002</v>
          </cell>
          <cell r="L876">
            <v>10425</v>
          </cell>
          <cell r="M876">
            <v>0</v>
          </cell>
          <cell r="N876">
            <v>22566</v>
          </cell>
          <cell r="O876">
            <v>13.45</v>
          </cell>
          <cell r="P876">
            <v>902.63</v>
          </cell>
          <cell r="Q876">
            <v>0.04</v>
          </cell>
          <cell r="R876">
            <v>0.04</v>
          </cell>
          <cell r="S876">
            <v>25</v>
          </cell>
          <cell r="T876">
            <v>6</v>
          </cell>
          <cell r="U876">
            <v>8</v>
          </cell>
          <cell r="V876">
            <v>2004</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0.43359999999999999</v>
          </cell>
          <cell r="L877">
            <v>98179</v>
          </cell>
          <cell r="M877">
            <v>0</v>
          </cell>
          <cell r="N877">
            <v>226428</v>
          </cell>
          <cell r="O877">
            <v>14.16</v>
          </cell>
          <cell r="P877">
            <v>9057.11</v>
          </cell>
          <cell r="Q877">
            <v>0.04</v>
          </cell>
          <cell r="R877">
            <v>0.04</v>
          </cell>
          <cell r="S877">
            <v>25</v>
          </cell>
          <cell r="T877">
            <v>6</v>
          </cell>
          <cell r="U877">
            <v>8</v>
          </cell>
          <cell r="V877">
            <v>2004</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0.40439999999999998</v>
          </cell>
          <cell r="L878">
            <v>29715</v>
          </cell>
          <cell r="M878">
            <v>0</v>
          </cell>
          <cell r="N878">
            <v>73480</v>
          </cell>
          <cell r="O878">
            <v>14.89</v>
          </cell>
          <cell r="P878">
            <v>2939.19</v>
          </cell>
          <cell r="Q878">
            <v>0.04</v>
          </cell>
          <cell r="R878">
            <v>0.04</v>
          </cell>
          <cell r="S878">
            <v>25</v>
          </cell>
          <cell r="T878">
            <v>6</v>
          </cell>
          <cell r="U878">
            <v>8</v>
          </cell>
          <cell r="V878">
            <v>2004</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0.37319999999999998</v>
          </cell>
          <cell r="L879">
            <v>73985</v>
          </cell>
          <cell r="M879">
            <v>0</v>
          </cell>
          <cell r="N879">
            <v>198246</v>
          </cell>
          <cell r="O879">
            <v>15.67</v>
          </cell>
          <cell r="P879">
            <v>7929.83</v>
          </cell>
          <cell r="Q879">
            <v>0.04</v>
          </cell>
          <cell r="R879">
            <v>0.04</v>
          </cell>
          <cell r="S879">
            <v>25</v>
          </cell>
          <cell r="T879">
            <v>6</v>
          </cell>
          <cell r="U879">
            <v>8</v>
          </cell>
          <cell r="V879">
            <v>2004</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0.3412</v>
          </cell>
          <cell r="L880">
            <v>11207</v>
          </cell>
          <cell r="M880">
            <v>0</v>
          </cell>
          <cell r="N880">
            <v>32847</v>
          </cell>
          <cell r="O880">
            <v>16.47</v>
          </cell>
          <cell r="P880">
            <v>1313.86</v>
          </cell>
          <cell r="Q880">
            <v>0.04</v>
          </cell>
          <cell r="R880">
            <v>0.04</v>
          </cell>
          <cell r="S880">
            <v>25</v>
          </cell>
          <cell r="T880">
            <v>6</v>
          </cell>
          <cell r="U880">
            <v>8</v>
          </cell>
          <cell r="V880">
            <v>2004</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0.308</v>
          </cell>
          <cell r="L881">
            <v>19457</v>
          </cell>
          <cell r="M881">
            <v>0</v>
          </cell>
          <cell r="N881">
            <v>63172</v>
          </cell>
          <cell r="O881">
            <v>17.3</v>
          </cell>
          <cell r="P881">
            <v>2526.89</v>
          </cell>
          <cell r="Q881">
            <v>0.04</v>
          </cell>
          <cell r="R881">
            <v>0.04</v>
          </cell>
          <cell r="S881">
            <v>25</v>
          </cell>
          <cell r="T881">
            <v>6</v>
          </cell>
          <cell r="U881">
            <v>8</v>
          </cell>
          <cell r="V881">
            <v>2004</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0.27360000000000001</v>
          </cell>
          <cell r="L882">
            <v>95653</v>
          </cell>
          <cell r="M882">
            <v>0</v>
          </cell>
          <cell r="N882">
            <v>349609</v>
          </cell>
          <cell r="O882">
            <v>18.16</v>
          </cell>
          <cell r="P882">
            <v>13984.37</v>
          </cell>
          <cell r="Q882">
            <v>0.04</v>
          </cell>
          <cell r="R882">
            <v>0.04</v>
          </cell>
          <cell r="S882">
            <v>25</v>
          </cell>
          <cell r="T882">
            <v>6</v>
          </cell>
          <cell r="U882">
            <v>8</v>
          </cell>
          <cell r="V882">
            <v>2004</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0.23799999999999999</v>
          </cell>
          <cell r="L883">
            <v>53284</v>
          </cell>
          <cell r="M883">
            <v>0</v>
          </cell>
          <cell r="N883">
            <v>223882</v>
          </cell>
          <cell r="O883">
            <v>19.05</v>
          </cell>
          <cell r="P883">
            <v>8955.2800000000007</v>
          </cell>
          <cell r="Q883">
            <v>0.04</v>
          </cell>
          <cell r="R883">
            <v>0.04</v>
          </cell>
          <cell r="S883">
            <v>25</v>
          </cell>
          <cell r="T883">
            <v>6</v>
          </cell>
          <cell r="U883">
            <v>8</v>
          </cell>
          <cell r="V883">
            <v>2004</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0.20119999999999999</v>
          </cell>
          <cell r="L884">
            <v>18706</v>
          </cell>
          <cell r="M884">
            <v>0</v>
          </cell>
          <cell r="N884">
            <v>92970</v>
          </cell>
          <cell r="O884">
            <v>19.97</v>
          </cell>
          <cell r="P884">
            <v>3718.8</v>
          </cell>
          <cell r="Q884">
            <v>0.04</v>
          </cell>
          <cell r="R884">
            <v>0.04</v>
          </cell>
          <cell r="S884">
            <v>25</v>
          </cell>
          <cell r="T884">
            <v>6</v>
          </cell>
          <cell r="U884">
            <v>8</v>
          </cell>
          <cell r="V884">
            <v>2004</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0.1636</v>
          </cell>
          <cell r="L885">
            <v>5905</v>
          </cell>
          <cell r="M885">
            <v>0</v>
          </cell>
          <cell r="N885">
            <v>36096</v>
          </cell>
          <cell r="O885">
            <v>20.91</v>
          </cell>
          <cell r="P885">
            <v>1443.84</v>
          </cell>
          <cell r="Q885">
            <v>0.04</v>
          </cell>
          <cell r="R885">
            <v>0.04</v>
          </cell>
          <cell r="S885">
            <v>25</v>
          </cell>
          <cell r="T885">
            <v>6</v>
          </cell>
          <cell r="U885">
            <v>8</v>
          </cell>
          <cell r="V885">
            <v>2004</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0.12520000000000001</v>
          </cell>
          <cell r="L886">
            <v>6312</v>
          </cell>
          <cell r="M886">
            <v>0</v>
          </cell>
          <cell r="N886">
            <v>50417</v>
          </cell>
          <cell r="O886">
            <v>21.87</v>
          </cell>
          <cell r="P886">
            <v>2016.69</v>
          </cell>
          <cell r="Q886">
            <v>0.04</v>
          </cell>
          <cell r="R886">
            <v>0.04</v>
          </cell>
          <cell r="S886">
            <v>25</v>
          </cell>
          <cell r="T886">
            <v>6</v>
          </cell>
          <cell r="U886">
            <v>8</v>
          </cell>
          <cell r="V886">
            <v>2004</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0.96667000000000003</v>
          </cell>
          <cell r="L887">
            <v>0</v>
          </cell>
          <cell r="M887">
            <v>0</v>
          </cell>
          <cell r="N887">
            <v>0</v>
          </cell>
          <cell r="O887">
            <v>1</v>
          </cell>
          <cell r="P887">
            <v>0</v>
          </cell>
          <cell r="Q887">
            <v>0</v>
          </cell>
          <cell r="R887">
            <v>3.3300000000000003E-2</v>
          </cell>
          <cell r="S887">
            <v>30</v>
          </cell>
          <cell r="T887">
            <v>6</v>
          </cell>
          <cell r="U887">
            <v>8</v>
          </cell>
          <cell r="V887">
            <v>2004</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0.96667000000000003</v>
          </cell>
          <cell r="L888">
            <v>0</v>
          </cell>
          <cell r="M888">
            <v>0</v>
          </cell>
          <cell r="N888">
            <v>0</v>
          </cell>
          <cell r="O888">
            <v>1</v>
          </cell>
          <cell r="P888">
            <v>0</v>
          </cell>
          <cell r="Q888">
            <v>0</v>
          </cell>
          <cell r="R888">
            <v>3.3300000000000003E-2</v>
          </cell>
          <cell r="S888">
            <v>30</v>
          </cell>
          <cell r="T888">
            <v>6</v>
          </cell>
          <cell r="U888">
            <v>8</v>
          </cell>
          <cell r="V888">
            <v>2004</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0.96667000000000003</v>
          </cell>
          <cell r="L889">
            <v>0</v>
          </cell>
          <cell r="M889">
            <v>0</v>
          </cell>
          <cell r="N889">
            <v>0</v>
          </cell>
          <cell r="O889">
            <v>1</v>
          </cell>
          <cell r="P889">
            <v>0</v>
          </cell>
          <cell r="Q889">
            <v>0</v>
          </cell>
          <cell r="R889">
            <v>3.3300000000000003E-2</v>
          </cell>
          <cell r="S889">
            <v>30</v>
          </cell>
          <cell r="T889">
            <v>6</v>
          </cell>
          <cell r="U889">
            <v>8</v>
          </cell>
          <cell r="V889">
            <v>2004</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0.96667000000000003</v>
          </cell>
          <cell r="L890">
            <v>0</v>
          </cell>
          <cell r="M890">
            <v>0</v>
          </cell>
          <cell r="N890">
            <v>0</v>
          </cell>
          <cell r="O890">
            <v>1</v>
          </cell>
          <cell r="P890">
            <v>0</v>
          </cell>
          <cell r="Q890">
            <v>0</v>
          </cell>
          <cell r="R890">
            <v>3.3300000000000003E-2</v>
          </cell>
          <cell r="S890">
            <v>30</v>
          </cell>
          <cell r="T890">
            <v>6</v>
          </cell>
          <cell r="U890">
            <v>8</v>
          </cell>
          <cell r="V890">
            <v>2004</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0.96667000000000003</v>
          </cell>
          <cell r="L891">
            <v>0</v>
          </cell>
          <cell r="M891">
            <v>0</v>
          </cell>
          <cell r="N891">
            <v>0</v>
          </cell>
          <cell r="O891">
            <v>1</v>
          </cell>
          <cell r="P891">
            <v>0</v>
          </cell>
          <cell r="Q891">
            <v>0</v>
          </cell>
          <cell r="R891">
            <v>3.3300000000000003E-2</v>
          </cell>
          <cell r="S891">
            <v>30</v>
          </cell>
          <cell r="T891">
            <v>6</v>
          </cell>
          <cell r="U891">
            <v>8</v>
          </cell>
          <cell r="V891">
            <v>2004</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0.96667000000000003</v>
          </cell>
          <cell r="L892">
            <v>0</v>
          </cell>
          <cell r="M892">
            <v>0</v>
          </cell>
          <cell r="N892">
            <v>0</v>
          </cell>
          <cell r="O892">
            <v>1</v>
          </cell>
          <cell r="P892">
            <v>0</v>
          </cell>
          <cell r="Q892">
            <v>0</v>
          </cell>
          <cell r="R892">
            <v>3.3300000000000003E-2</v>
          </cell>
          <cell r="S892">
            <v>30</v>
          </cell>
          <cell r="T892">
            <v>6</v>
          </cell>
          <cell r="U892">
            <v>8</v>
          </cell>
          <cell r="V892">
            <v>2004</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0.96667000000000003</v>
          </cell>
          <cell r="L893">
            <v>0</v>
          </cell>
          <cell r="M893">
            <v>0</v>
          </cell>
          <cell r="N893">
            <v>0</v>
          </cell>
          <cell r="O893">
            <v>1</v>
          </cell>
          <cell r="P893">
            <v>0</v>
          </cell>
          <cell r="Q893">
            <v>0</v>
          </cell>
          <cell r="R893">
            <v>3.3300000000000003E-2</v>
          </cell>
          <cell r="S893">
            <v>30</v>
          </cell>
          <cell r="T893">
            <v>6</v>
          </cell>
          <cell r="U893">
            <v>8</v>
          </cell>
          <cell r="V893">
            <v>2004</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0.96667000000000003</v>
          </cell>
          <cell r="L894">
            <v>0</v>
          </cell>
          <cell r="M894">
            <v>0</v>
          </cell>
          <cell r="N894">
            <v>0</v>
          </cell>
          <cell r="O894">
            <v>1</v>
          </cell>
          <cell r="P894">
            <v>0</v>
          </cell>
          <cell r="Q894">
            <v>0</v>
          </cell>
          <cell r="R894">
            <v>3.3300000000000003E-2</v>
          </cell>
          <cell r="S894">
            <v>30</v>
          </cell>
          <cell r="T894">
            <v>6</v>
          </cell>
          <cell r="U894">
            <v>8</v>
          </cell>
          <cell r="V894">
            <v>2004</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0.96667000000000003</v>
          </cell>
          <cell r="L895">
            <v>0</v>
          </cell>
          <cell r="M895">
            <v>0</v>
          </cell>
          <cell r="N895">
            <v>0</v>
          </cell>
          <cell r="O895">
            <v>1</v>
          </cell>
          <cell r="P895">
            <v>0</v>
          </cell>
          <cell r="Q895">
            <v>0</v>
          </cell>
          <cell r="R895">
            <v>3.3300000000000003E-2</v>
          </cell>
          <cell r="S895">
            <v>30</v>
          </cell>
          <cell r="T895">
            <v>6</v>
          </cell>
          <cell r="U895">
            <v>8</v>
          </cell>
          <cell r="V895">
            <v>2004</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0.96667000000000003</v>
          </cell>
          <cell r="L896">
            <v>0</v>
          </cell>
          <cell r="M896">
            <v>0</v>
          </cell>
          <cell r="N896">
            <v>0</v>
          </cell>
          <cell r="O896">
            <v>1</v>
          </cell>
          <cell r="P896">
            <v>0</v>
          </cell>
          <cell r="Q896">
            <v>0</v>
          </cell>
          <cell r="R896">
            <v>3.3300000000000003E-2</v>
          </cell>
          <cell r="S896">
            <v>30</v>
          </cell>
          <cell r="T896">
            <v>6</v>
          </cell>
          <cell r="U896">
            <v>8</v>
          </cell>
          <cell r="V896">
            <v>2004</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0.96667000000000003</v>
          </cell>
          <cell r="L897">
            <v>0</v>
          </cell>
          <cell r="M897">
            <v>0</v>
          </cell>
          <cell r="N897">
            <v>0</v>
          </cell>
          <cell r="O897">
            <v>1</v>
          </cell>
          <cell r="P897">
            <v>0</v>
          </cell>
          <cell r="Q897">
            <v>0</v>
          </cell>
          <cell r="R897">
            <v>3.3300000000000003E-2</v>
          </cell>
          <cell r="S897">
            <v>30</v>
          </cell>
          <cell r="T897">
            <v>6</v>
          </cell>
          <cell r="U897">
            <v>8</v>
          </cell>
          <cell r="V897">
            <v>2004</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0.96667000000000003</v>
          </cell>
          <cell r="L898">
            <v>0</v>
          </cell>
          <cell r="M898">
            <v>0</v>
          </cell>
          <cell r="N898">
            <v>0</v>
          </cell>
          <cell r="O898">
            <v>1</v>
          </cell>
          <cell r="P898">
            <v>0</v>
          </cell>
          <cell r="Q898">
            <v>0</v>
          </cell>
          <cell r="R898">
            <v>3.3300000000000003E-2</v>
          </cell>
          <cell r="S898">
            <v>30</v>
          </cell>
          <cell r="T898">
            <v>6</v>
          </cell>
          <cell r="U898">
            <v>8</v>
          </cell>
          <cell r="V898">
            <v>2004</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0.96667000000000003</v>
          </cell>
          <cell r="L899">
            <v>0</v>
          </cell>
          <cell r="M899">
            <v>0</v>
          </cell>
          <cell r="N899">
            <v>0</v>
          </cell>
          <cell r="O899">
            <v>1</v>
          </cell>
          <cell r="P899">
            <v>0</v>
          </cell>
          <cell r="Q899">
            <v>0</v>
          </cell>
          <cell r="R899">
            <v>3.3300000000000003E-2</v>
          </cell>
          <cell r="S899">
            <v>30</v>
          </cell>
          <cell r="T899">
            <v>6</v>
          </cell>
          <cell r="U899">
            <v>8</v>
          </cell>
          <cell r="V899">
            <v>2004</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0.96667000000000003</v>
          </cell>
          <cell r="L900">
            <v>0</v>
          </cell>
          <cell r="M900">
            <v>0</v>
          </cell>
          <cell r="N900">
            <v>0</v>
          </cell>
          <cell r="O900">
            <v>1</v>
          </cell>
          <cell r="P900">
            <v>0</v>
          </cell>
          <cell r="Q900">
            <v>0</v>
          </cell>
          <cell r="R900">
            <v>3.3300000000000003E-2</v>
          </cell>
          <cell r="S900">
            <v>30</v>
          </cell>
          <cell r="T900">
            <v>6</v>
          </cell>
          <cell r="U900">
            <v>8</v>
          </cell>
          <cell r="V900">
            <v>2004</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0.96667000000000003</v>
          </cell>
          <cell r="L901">
            <v>0</v>
          </cell>
          <cell r="M901">
            <v>0</v>
          </cell>
          <cell r="N901">
            <v>0</v>
          </cell>
          <cell r="O901">
            <v>1</v>
          </cell>
          <cell r="P901">
            <v>0</v>
          </cell>
          <cell r="Q901">
            <v>0</v>
          </cell>
          <cell r="R901">
            <v>3.3300000000000003E-2</v>
          </cell>
          <cell r="S901">
            <v>30</v>
          </cell>
          <cell r="T901">
            <v>6</v>
          </cell>
          <cell r="U901">
            <v>8</v>
          </cell>
          <cell r="V901">
            <v>2004</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0.96667000000000003</v>
          </cell>
          <cell r="L902">
            <v>0</v>
          </cell>
          <cell r="M902">
            <v>0</v>
          </cell>
          <cell r="N902">
            <v>0</v>
          </cell>
          <cell r="O902">
            <v>1</v>
          </cell>
          <cell r="P902">
            <v>0</v>
          </cell>
          <cell r="Q902">
            <v>0</v>
          </cell>
          <cell r="R902">
            <v>3.3300000000000003E-2</v>
          </cell>
          <cell r="S902">
            <v>30</v>
          </cell>
          <cell r="T902">
            <v>6</v>
          </cell>
          <cell r="U902">
            <v>8</v>
          </cell>
          <cell r="V902">
            <v>2004</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0.96667000000000003</v>
          </cell>
          <cell r="L903">
            <v>0</v>
          </cell>
          <cell r="M903">
            <v>0</v>
          </cell>
          <cell r="N903">
            <v>0</v>
          </cell>
          <cell r="O903">
            <v>1</v>
          </cell>
          <cell r="P903">
            <v>0</v>
          </cell>
          <cell r="Q903">
            <v>0</v>
          </cell>
          <cell r="R903">
            <v>3.3300000000000003E-2</v>
          </cell>
          <cell r="S903">
            <v>30</v>
          </cell>
          <cell r="T903">
            <v>6</v>
          </cell>
          <cell r="U903">
            <v>8</v>
          </cell>
          <cell r="V903">
            <v>2004</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0.96667000000000003</v>
          </cell>
          <cell r="L904">
            <v>0</v>
          </cell>
          <cell r="M904">
            <v>0</v>
          </cell>
          <cell r="N904">
            <v>0</v>
          </cell>
          <cell r="O904">
            <v>1</v>
          </cell>
          <cell r="P904">
            <v>0</v>
          </cell>
          <cell r="Q904">
            <v>0</v>
          </cell>
          <cell r="R904">
            <v>3.3300000000000003E-2</v>
          </cell>
          <cell r="S904">
            <v>30</v>
          </cell>
          <cell r="T904">
            <v>6</v>
          </cell>
          <cell r="U904">
            <v>8</v>
          </cell>
          <cell r="V904">
            <v>2004</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0.96667000000000003</v>
          </cell>
          <cell r="L905">
            <v>0</v>
          </cell>
          <cell r="M905">
            <v>0</v>
          </cell>
          <cell r="N905">
            <v>0</v>
          </cell>
          <cell r="O905">
            <v>1</v>
          </cell>
          <cell r="P905">
            <v>0</v>
          </cell>
          <cell r="Q905">
            <v>0</v>
          </cell>
          <cell r="R905">
            <v>3.3300000000000003E-2</v>
          </cell>
          <cell r="S905">
            <v>30</v>
          </cell>
          <cell r="T905">
            <v>6</v>
          </cell>
          <cell r="U905">
            <v>8</v>
          </cell>
          <cell r="V905">
            <v>2004</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0.96667000000000003</v>
          </cell>
          <cell r="L906">
            <v>0</v>
          </cell>
          <cell r="M906">
            <v>0</v>
          </cell>
          <cell r="N906">
            <v>0</v>
          </cell>
          <cell r="O906">
            <v>1</v>
          </cell>
          <cell r="P906">
            <v>0</v>
          </cell>
          <cell r="Q906">
            <v>0</v>
          </cell>
          <cell r="R906">
            <v>3.3300000000000003E-2</v>
          </cell>
          <cell r="S906">
            <v>30</v>
          </cell>
          <cell r="T906">
            <v>6</v>
          </cell>
          <cell r="U906">
            <v>8</v>
          </cell>
          <cell r="V906">
            <v>2004</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0.96667000000000003</v>
          </cell>
          <cell r="L907">
            <v>0</v>
          </cell>
          <cell r="M907">
            <v>0</v>
          </cell>
          <cell r="N907">
            <v>0</v>
          </cell>
          <cell r="O907">
            <v>1</v>
          </cell>
          <cell r="P907">
            <v>0</v>
          </cell>
          <cell r="Q907">
            <v>0</v>
          </cell>
          <cell r="R907">
            <v>3.3300000000000003E-2</v>
          </cell>
          <cell r="S907">
            <v>30</v>
          </cell>
          <cell r="T907">
            <v>6</v>
          </cell>
          <cell r="U907">
            <v>8</v>
          </cell>
          <cell r="V907">
            <v>2004</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0.96667000000000003</v>
          </cell>
          <cell r="L908">
            <v>0</v>
          </cell>
          <cell r="M908">
            <v>0</v>
          </cell>
          <cell r="N908">
            <v>0</v>
          </cell>
          <cell r="O908">
            <v>1</v>
          </cell>
          <cell r="P908">
            <v>0</v>
          </cell>
          <cell r="Q908">
            <v>0</v>
          </cell>
          <cell r="R908">
            <v>3.3300000000000003E-2</v>
          </cell>
          <cell r="S908">
            <v>30</v>
          </cell>
          <cell r="T908">
            <v>6</v>
          </cell>
          <cell r="U908">
            <v>8</v>
          </cell>
          <cell r="V908">
            <v>2004</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0.96667000000000003</v>
          </cell>
          <cell r="L909">
            <v>0</v>
          </cell>
          <cell r="M909">
            <v>0</v>
          </cell>
          <cell r="N909">
            <v>0</v>
          </cell>
          <cell r="O909">
            <v>1</v>
          </cell>
          <cell r="P909">
            <v>0</v>
          </cell>
          <cell r="Q909">
            <v>0</v>
          </cell>
          <cell r="R909">
            <v>3.3300000000000003E-2</v>
          </cell>
          <cell r="S909">
            <v>30</v>
          </cell>
          <cell r="T909">
            <v>6</v>
          </cell>
          <cell r="U909">
            <v>8</v>
          </cell>
          <cell r="V909">
            <v>2004</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0.96667000000000003</v>
          </cell>
          <cell r="L910">
            <v>0</v>
          </cell>
          <cell r="M910">
            <v>0</v>
          </cell>
          <cell r="N910">
            <v>0</v>
          </cell>
          <cell r="O910">
            <v>1</v>
          </cell>
          <cell r="P910">
            <v>0</v>
          </cell>
          <cell r="Q910">
            <v>0</v>
          </cell>
          <cell r="R910">
            <v>3.3300000000000003E-2</v>
          </cell>
          <cell r="S910">
            <v>30</v>
          </cell>
          <cell r="T910">
            <v>6</v>
          </cell>
          <cell r="U910">
            <v>8</v>
          </cell>
          <cell r="V910">
            <v>2004</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0.96667000000000003</v>
          </cell>
          <cell r="L911">
            <v>0</v>
          </cell>
          <cell r="M911">
            <v>0</v>
          </cell>
          <cell r="N911">
            <v>0</v>
          </cell>
          <cell r="O911">
            <v>1</v>
          </cell>
          <cell r="P911">
            <v>0</v>
          </cell>
          <cell r="Q911">
            <v>0</v>
          </cell>
          <cell r="R911">
            <v>3.3300000000000003E-2</v>
          </cell>
          <cell r="S911">
            <v>30</v>
          </cell>
          <cell r="T911">
            <v>6</v>
          </cell>
          <cell r="U911">
            <v>8</v>
          </cell>
          <cell r="V911">
            <v>2004</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0.96667000000000003</v>
          </cell>
          <cell r="L912">
            <v>0</v>
          </cell>
          <cell r="M912">
            <v>0</v>
          </cell>
          <cell r="N912">
            <v>0</v>
          </cell>
          <cell r="O912">
            <v>1</v>
          </cell>
          <cell r="P912">
            <v>0</v>
          </cell>
          <cell r="Q912">
            <v>0</v>
          </cell>
          <cell r="R912">
            <v>3.3300000000000003E-2</v>
          </cell>
          <cell r="S912">
            <v>30</v>
          </cell>
          <cell r="T912">
            <v>6</v>
          </cell>
          <cell r="U912">
            <v>8</v>
          </cell>
          <cell r="V912">
            <v>2004</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0.96667000000000003</v>
          </cell>
          <cell r="L913">
            <v>0</v>
          </cell>
          <cell r="M913">
            <v>0</v>
          </cell>
          <cell r="N913">
            <v>0</v>
          </cell>
          <cell r="O913">
            <v>1</v>
          </cell>
          <cell r="P913">
            <v>0</v>
          </cell>
          <cell r="Q913">
            <v>0</v>
          </cell>
          <cell r="R913">
            <v>3.3300000000000003E-2</v>
          </cell>
          <cell r="S913">
            <v>30</v>
          </cell>
          <cell r="T913">
            <v>6</v>
          </cell>
          <cell r="U913">
            <v>8</v>
          </cell>
          <cell r="V913">
            <v>2004</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0.96667000000000003</v>
          </cell>
          <cell r="L914">
            <v>0</v>
          </cell>
          <cell r="M914">
            <v>0</v>
          </cell>
          <cell r="N914">
            <v>0</v>
          </cell>
          <cell r="O914">
            <v>1</v>
          </cell>
          <cell r="P914">
            <v>0</v>
          </cell>
          <cell r="Q914">
            <v>0</v>
          </cell>
          <cell r="R914">
            <v>3.3300000000000003E-2</v>
          </cell>
          <cell r="S914">
            <v>30</v>
          </cell>
          <cell r="T914">
            <v>6</v>
          </cell>
          <cell r="U914">
            <v>8</v>
          </cell>
          <cell r="V914">
            <v>2004</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0.96667000000000003</v>
          </cell>
          <cell r="L915">
            <v>0</v>
          </cell>
          <cell r="M915">
            <v>0</v>
          </cell>
          <cell r="N915">
            <v>0</v>
          </cell>
          <cell r="O915">
            <v>1</v>
          </cell>
          <cell r="P915">
            <v>0</v>
          </cell>
          <cell r="Q915">
            <v>0</v>
          </cell>
          <cell r="R915">
            <v>3.3300000000000003E-2</v>
          </cell>
          <cell r="S915">
            <v>30</v>
          </cell>
          <cell r="T915">
            <v>6</v>
          </cell>
          <cell r="U915">
            <v>8</v>
          </cell>
          <cell r="V915">
            <v>2004</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0.96667000000000003</v>
          </cell>
          <cell r="L916">
            <v>0</v>
          </cell>
          <cell r="M916">
            <v>0</v>
          </cell>
          <cell r="N916">
            <v>0</v>
          </cell>
          <cell r="O916">
            <v>1</v>
          </cell>
          <cell r="P916">
            <v>0</v>
          </cell>
          <cell r="Q916">
            <v>0</v>
          </cell>
          <cell r="R916">
            <v>3.3300000000000003E-2</v>
          </cell>
          <cell r="S916">
            <v>30</v>
          </cell>
          <cell r="T916">
            <v>6</v>
          </cell>
          <cell r="U916">
            <v>8</v>
          </cell>
          <cell r="V916">
            <v>2004</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0.96667000000000003</v>
          </cell>
          <cell r="L917">
            <v>0</v>
          </cell>
          <cell r="M917">
            <v>0</v>
          </cell>
          <cell r="N917">
            <v>0</v>
          </cell>
          <cell r="O917">
            <v>1</v>
          </cell>
          <cell r="P917">
            <v>0</v>
          </cell>
          <cell r="Q917">
            <v>0</v>
          </cell>
          <cell r="R917">
            <v>3.3300000000000003E-2</v>
          </cell>
          <cell r="S917">
            <v>30</v>
          </cell>
          <cell r="T917">
            <v>6</v>
          </cell>
          <cell r="U917">
            <v>8</v>
          </cell>
          <cell r="V917">
            <v>2004</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0.96667000000000003</v>
          </cell>
          <cell r="L918">
            <v>0</v>
          </cell>
          <cell r="M918">
            <v>0</v>
          </cell>
          <cell r="N918">
            <v>0</v>
          </cell>
          <cell r="O918">
            <v>1</v>
          </cell>
          <cell r="P918">
            <v>0</v>
          </cell>
          <cell r="Q918">
            <v>0</v>
          </cell>
          <cell r="R918">
            <v>3.3300000000000003E-2</v>
          </cell>
          <cell r="S918">
            <v>30</v>
          </cell>
          <cell r="T918">
            <v>6</v>
          </cell>
          <cell r="U918">
            <v>8</v>
          </cell>
          <cell r="V918">
            <v>2004</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0.96667000000000003</v>
          </cell>
          <cell r="L919">
            <v>0</v>
          </cell>
          <cell r="M919">
            <v>0</v>
          </cell>
          <cell r="N919">
            <v>0</v>
          </cell>
          <cell r="O919">
            <v>1</v>
          </cell>
          <cell r="P919">
            <v>0</v>
          </cell>
          <cell r="Q919">
            <v>0</v>
          </cell>
          <cell r="R919">
            <v>3.3300000000000003E-2</v>
          </cell>
          <cell r="S919">
            <v>30</v>
          </cell>
          <cell r="T919">
            <v>6</v>
          </cell>
          <cell r="U919">
            <v>8</v>
          </cell>
          <cell r="V919">
            <v>2004</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0.96667000000000003</v>
          </cell>
          <cell r="L920">
            <v>0</v>
          </cell>
          <cell r="M920">
            <v>0</v>
          </cell>
          <cell r="N920">
            <v>0</v>
          </cell>
          <cell r="O920">
            <v>1</v>
          </cell>
          <cell r="P920">
            <v>0</v>
          </cell>
          <cell r="Q920">
            <v>0</v>
          </cell>
          <cell r="R920">
            <v>3.3300000000000003E-2</v>
          </cell>
          <cell r="S920">
            <v>30</v>
          </cell>
          <cell r="T920">
            <v>6</v>
          </cell>
          <cell r="U920">
            <v>8</v>
          </cell>
          <cell r="V920">
            <v>2004</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0.96667000000000003</v>
          </cell>
          <cell r="L921">
            <v>0</v>
          </cell>
          <cell r="M921">
            <v>0</v>
          </cell>
          <cell r="N921">
            <v>0</v>
          </cell>
          <cell r="O921">
            <v>1</v>
          </cell>
          <cell r="P921">
            <v>0</v>
          </cell>
          <cell r="Q921">
            <v>0</v>
          </cell>
          <cell r="R921">
            <v>3.3300000000000003E-2</v>
          </cell>
          <cell r="S921">
            <v>30</v>
          </cell>
          <cell r="T921">
            <v>6</v>
          </cell>
          <cell r="U921">
            <v>8</v>
          </cell>
          <cell r="V921">
            <v>2004</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0.96667000000000003</v>
          </cell>
          <cell r="L922">
            <v>0</v>
          </cell>
          <cell r="M922">
            <v>0</v>
          </cell>
          <cell r="N922">
            <v>0</v>
          </cell>
          <cell r="O922">
            <v>1</v>
          </cell>
          <cell r="P922">
            <v>0</v>
          </cell>
          <cell r="Q922">
            <v>0</v>
          </cell>
          <cell r="R922">
            <v>3.3300000000000003E-2</v>
          </cell>
          <cell r="S922">
            <v>30</v>
          </cell>
          <cell r="T922">
            <v>6</v>
          </cell>
          <cell r="U922">
            <v>8</v>
          </cell>
          <cell r="V922">
            <v>2004</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0.96667000000000003</v>
          </cell>
          <cell r="L923">
            <v>0</v>
          </cell>
          <cell r="M923">
            <v>0</v>
          </cell>
          <cell r="N923">
            <v>0</v>
          </cell>
          <cell r="O923">
            <v>1</v>
          </cell>
          <cell r="P923">
            <v>0</v>
          </cell>
          <cell r="Q923">
            <v>0</v>
          </cell>
          <cell r="R923">
            <v>3.3300000000000003E-2</v>
          </cell>
          <cell r="S923">
            <v>30</v>
          </cell>
          <cell r="T923">
            <v>6</v>
          </cell>
          <cell r="U923">
            <v>8</v>
          </cell>
          <cell r="V923">
            <v>2004</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0.96667000000000003</v>
          </cell>
          <cell r="L924">
            <v>0</v>
          </cell>
          <cell r="M924">
            <v>0</v>
          </cell>
          <cell r="N924">
            <v>0</v>
          </cell>
          <cell r="O924">
            <v>1</v>
          </cell>
          <cell r="P924">
            <v>0</v>
          </cell>
          <cell r="Q924">
            <v>0</v>
          </cell>
          <cell r="R924">
            <v>3.3300000000000003E-2</v>
          </cell>
          <cell r="S924">
            <v>30</v>
          </cell>
          <cell r="T924">
            <v>6</v>
          </cell>
          <cell r="U924">
            <v>8</v>
          </cell>
          <cell r="V924">
            <v>2004</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0.96667000000000003</v>
          </cell>
          <cell r="L925">
            <v>0</v>
          </cell>
          <cell r="M925">
            <v>0</v>
          </cell>
          <cell r="N925">
            <v>0</v>
          </cell>
          <cell r="O925">
            <v>1</v>
          </cell>
          <cell r="P925">
            <v>0</v>
          </cell>
          <cell r="Q925">
            <v>0</v>
          </cell>
          <cell r="R925">
            <v>3.3300000000000003E-2</v>
          </cell>
          <cell r="S925">
            <v>30</v>
          </cell>
          <cell r="T925">
            <v>6</v>
          </cell>
          <cell r="U925">
            <v>8</v>
          </cell>
          <cell r="V925">
            <v>2004</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0.96667000000000003</v>
          </cell>
          <cell r="L926">
            <v>0</v>
          </cell>
          <cell r="M926">
            <v>0</v>
          </cell>
          <cell r="N926">
            <v>0</v>
          </cell>
          <cell r="O926">
            <v>1</v>
          </cell>
          <cell r="P926">
            <v>0</v>
          </cell>
          <cell r="Q926">
            <v>0</v>
          </cell>
          <cell r="R926">
            <v>3.3300000000000003E-2</v>
          </cell>
          <cell r="S926">
            <v>30</v>
          </cell>
          <cell r="T926">
            <v>6</v>
          </cell>
          <cell r="U926">
            <v>8</v>
          </cell>
          <cell r="V926">
            <v>2004</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0.96667000000000003</v>
          </cell>
          <cell r="L927">
            <v>0</v>
          </cell>
          <cell r="M927">
            <v>0</v>
          </cell>
          <cell r="N927">
            <v>0</v>
          </cell>
          <cell r="O927">
            <v>1</v>
          </cell>
          <cell r="P927">
            <v>0</v>
          </cell>
          <cell r="Q927">
            <v>0</v>
          </cell>
          <cell r="R927">
            <v>3.3300000000000003E-2</v>
          </cell>
          <cell r="S927">
            <v>30</v>
          </cell>
          <cell r="T927">
            <v>6</v>
          </cell>
          <cell r="U927">
            <v>8</v>
          </cell>
          <cell r="V927">
            <v>2004</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0.96667000000000003</v>
          </cell>
          <cell r="L928">
            <v>0</v>
          </cell>
          <cell r="M928">
            <v>0</v>
          </cell>
          <cell r="N928">
            <v>0</v>
          </cell>
          <cell r="O928">
            <v>1</v>
          </cell>
          <cell r="P928">
            <v>0</v>
          </cell>
          <cell r="Q928">
            <v>0</v>
          </cell>
          <cell r="R928">
            <v>3.3300000000000003E-2</v>
          </cell>
          <cell r="S928">
            <v>30</v>
          </cell>
          <cell r="T928">
            <v>6</v>
          </cell>
          <cell r="U928">
            <v>8</v>
          </cell>
          <cell r="V928">
            <v>2004</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0.96667000000000003</v>
          </cell>
          <cell r="L929">
            <v>0</v>
          </cell>
          <cell r="M929">
            <v>0</v>
          </cell>
          <cell r="N929">
            <v>0</v>
          </cell>
          <cell r="O929">
            <v>1</v>
          </cell>
          <cell r="P929">
            <v>0</v>
          </cell>
          <cell r="Q929">
            <v>0</v>
          </cell>
          <cell r="R929">
            <v>3.3300000000000003E-2</v>
          </cell>
          <cell r="S929">
            <v>30</v>
          </cell>
          <cell r="T929">
            <v>6</v>
          </cell>
          <cell r="U929">
            <v>8</v>
          </cell>
          <cell r="V929">
            <v>2004</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0.96667000000000003</v>
          </cell>
          <cell r="L930">
            <v>0</v>
          </cell>
          <cell r="M930">
            <v>0</v>
          </cell>
          <cell r="N930">
            <v>0</v>
          </cell>
          <cell r="O930">
            <v>1</v>
          </cell>
          <cell r="P930">
            <v>0</v>
          </cell>
          <cell r="Q930">
            <v>0</v>
          </cell>
          <cell r="R930">
            <v>3.3300000000000003E-2</v>
          </cell>
          <cell r="S930">
            <v>30</v>
          </cell>
          <cell r="T930">
            <v>6</v>
          </cell>
          <cell r="U930">
            <v>8</v>
          </cell>
          <cell r="V930">
            <v>2004</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0.96667000000000003</v>
          </cell>
          <cell r="L931">
            <v>0</v>
          </cell>
          <cell r="M931">
            <v>0</v>
          </cell>
          <cell r="N931">
            <v>0</v>
          </cell>
          <cell r="O931">
            <v>1</v>
          </cell>
          <cell r="P931">
            <v>0</v>
          </cell>
          <cell r="Q931">
            <v>0</v>
          </cell>
          <cell r="R931">
            <v>3.3300000000000003E-2</v>
          </cell>
          <cell r="S931">
            <v>30</v>
          </cell>
          <cell r="T931">
            <v>6</v>
          </cell>
          <cell r="U931">
            <v>8</v>
          </cell>
          <cell r="V931">
            <v>2004</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0.96667000000000003</v>
          </cell>
          <cell r="L932">
            <v>0</v>
          </cell>
          <cell r="M932">
            <v>0</v>
          </cell>
          <cell r="N932">
            <v>0</v>
          </cell>
          <cell r="O932">
            <v>1</v>
          </cell>
          <cell r="P932">
            <v>0</v>
          </cell>
          <cell r="Q932">
            <v>0</v>
          </cell>
          <cell r="R932">
            <v>3.3300000000000003E-2</v>
          </cell>
          <cell r="S932">
            <v>30</v>
          </cell>
          <cell r="T932">
            <v>6</v>
          </cell>
          <cell r="U932">
            <v>8</v>
          </cell>
          <cell r="V932">
            <v>2004</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0.96667000000000003</v>
          </cell>
          <cell r="L933">
            <v>0</v>
          </cell>
          <cell r="M933">
            <v>0</v>
          </cell>
          <cell r="N933">
            <v>0</v>
          </cell>
          <cell r="O933">
            <v>1</v>
          </cell>
          <cell r="P933">
            <v>0</v>
          </cell>
          <cell r="Q933">
            <v>0</v>
          </cell>
          <cell r="R933">
            <v>3.3300000000000003E-2</v>
          </cell>
          <cell r="S933">
            <v>30</v>
          </cell>
          <cell r="T933">
            <v>6</v>
          </cell>
          <cell r="U933">
            <v>8</v>
          </cell>
          <cell r="V933">
            <v>2004</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0.96667000000000003</v>
          </cell>
          <cell r="L934">
            <v>0</v>
          </cell>
          <cell r="M934">
            <v>0</v>
          </cell>
          <cell r="N934">
            <v>0</v>
          </cell>
          <cell r="O934">
            <v>1</v>
          </cell>
          <cell r="P934">
            <v>0</v>
          </cell>
          <cell r="Q934">
            <v>0</v>
          </cell>
          <cell r="R934">
            <v>3.3300000000000003E-2</v>
          </cell>
          <cell r="S934">
            <v>30</v>
          </cell>
          <cell r="T934">
            <v>6</v>
          </cell>
          <cell r="U934">
            <v>8</v>
          </cell>
          <cell r="V934">
            <v>2004</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0.96667000000000003</v>
          </cell>
          <cell r="L935">
            <v>0</v>
          </cell>
          <cell r="M935">
            <v>0</v>
          </cell>
          <cell r="N935">
            <v>0</v>
          </cell>
          <cell r="O935">
            <v>1</v>
          </cell>
          <cell r="P935">
            <v>0</v>
          </cell>
          <cell r="Q935">
            <v>0</v>
          </cell>
          <cell r="R935">
            <v>3.3300000000000003E-2</v>
          </cell>
          <cell r="S935">
            <v>30</v>
          </cell>
          <cell r="T935">
            <v>6</v>
          </cell>
          <cell r="U935">
            <v>8</v>
          </cell>
          <cell r="V935">
            <v>2004</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0.96667000000000003</v>
          </cell>
          <cell r="L936">
            <v>0</v>
          </cell>
          <cell r="M936">
            <v>0</v>
          </cell>
          <cell r="N936">
            <v>0</v>
          </cell>
          <cell r="O936">
            <v>1</v>
          </cell>
          <cell r="P936">
            <v>0</v>
          </cell>
          <cell r="Q936">
            <v>0</v>
          </cell>
          <cell r="R936">
            <v>3.3300000000000003E-2</v>
          </cell>
          <cell r="S936">
            <v>30</v>
          </cell>
          <cell r="T936">
            <v>6</v>
          </cell>
          <cell r="U936">
            <v>8</v>
          </cell>
          <cell r="V936">
            <v>2004</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0.96667000000000003</v>
          </cell>
          <cell r="L937">
            <v>0</v>
          </cell>
          <cell r="M937">
            <v>0</v>
          </cell>
          <cell r="N937">
            <v>0</v>
          </cell>
          <cell r="O937">
            <v>1</v>
          </cell>
          <cell r="P937">
            <v>0</v>
          </cell>
          <cell r="Q937">
            <v>0</v>
          </cell>
          <cell r="R937">
            <v>3.3300000000000003E-2</v>
          </cell>
          <cell r="S937">
            <v>30</v>
          </cell>
          <cell r="T937">
            <v>6</v>
          </cell>
          <cell r="U937">
            <v>8</v>
          </cell>
          <cell r="V937">
            <v>2004</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0.96667000000000003</v>
          </cell>
          <cell r="L938">
            <v>0</v>
          </cell>
          <cell r="M938">
            <v>0</v>
          </cell>
          <cell r="N938">
            <v>0</v>
          </cell>
          <cell r="O938">
            <v>1</v>
          </cell>
          <cell r="P938">
            <v>0</v>
          </cell>
          <cell r="Q938">
            <v>0</v>
          </cell>
          <cell r="R938">
            <v>3.3300000000000003E-2</v>
          </cell>
          <cell r="S938">
            <v>30</v>
          </cell>
          <cell r="T938">
            <v>6</v>
          </cell>
          <cell r="U938">
            <v>8</v>
          </cell>
          <cell r="V938">
            <v>2004</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0.96667000000000003</v>
          </cell>
          <cell r="L939">
            <v>0</v>
          </cell>
          <cell r="M939">
            <v>0</v>
          </cell>
          <cell r="N939">
            <v>0</v>
          </cell>
          <cell r="O939">
            <v>1</v>
          </cell>
          <cell r="P939">
            <v>0</v>
          </cell>
          <cell r="Q939">
            <v>0</v>
          </cell>
          <cell r="R939">
            <v>3.3300000000000003E-2</v>
          </cell>
          <cell r="S939">
            <v>30</v>
          </cell>
          <cell r="T939">
            <v>6</v>
          </cell>
          <cell r="U939">
            <v>8</v>
          </cell>
          <cell r="V939">
            <v>2004</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0.96667000000000003</v>
          </cell>
          <cell r="L940">
            <v>0</v>
          </cell>
          <cell r="M940">
            <v>0</v>
          </cell>
          <cell r="N940">
            <v>0</v>
          </cell>
          <cell r="O940">
            <v>1</v>
          </cell>
          <cell r="P940">
            <v>0</v>
          </cell>
          <cell r="Q940">
            <v>0</v>
          </cell>
          <cell r="R940">
            <v>3.3300000000000003E-2</v>
          </cell>
          <cell r="S940">
            <v>30</v>
          </cell>
          <cell r="T940">
            <v>6</v>
          </cell>
          <cell r="U940">
            <v>8</v>
          </cell>
          <cell r="V940">
            <v>2004</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0.96667000000000003</v>
          </cell>
          <cell r="L941">
            <v>0</v>
          </cell>
          <cell r="M941">
            <v>0</v>
          </cell>
          <cell r="N941">
            <v>0</v>
          </cell>
          <cell r="O941">
            <v>1</v>
          </cell>
          <cell r="P941">
            <v>0</v>
          </cell>
          <cell r="Q941">
            <v>0</v>
          </cell>
          <cell r="R941">
            <v>3.3300000000000003E-2</v>
          </cell>
          <cell r="S941">
            <v>30</v>
          </cell>
          <cell r="T941">
            <v>6</v>
          </cell>
          <cell r="U941">
            <v>8</v>
          </cell>
          <cell r="V941">
            <v>2004</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0.96667000000000003</v>
          </cell>
          <cell r="L942">
            <v>0</v>
          </cell>
          <cell r="M942">
            <v>0</v>
          </cell>
          <cell r="N942">
            <v>0</v>
          </cell>
          <cell r="O942">
            <v>1</v>
          </cell>
          <cell r="P942">
            <v>0</v>
          </cell>
          <cell r="Q942">
            <v>0</v>
          </cell>
          <cell r="R942">
            <v>3.3300000000000003E-2</v>
          </cell>
          <cell r="S942">
            <v>30</v>
          </cell>
          <cell r="T942">
            <v>6</v>
          </cell>
          <cell r="U942">
            <v>8</v>
          </cell>
          <cell r="V942">
            <v>2004</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0.96667000000000003</v>
          </cell>
          <cell r="L943">
            <v>0</v>
          </cell>
          <cell r="M943">
            <v>0</v>
          </cell>
          <cell r="N943">
            <v>0</v>
          </cell>
          <cell r="O943">
            <v>1</v>
          </cell>
          <cell r="P943">
            <v>0</v>
          </cell>
          <cell r="Q943">
            <v>0</v>
          </cell>
          <cell r="R943">
            <v>3.3300000000000003E-2</v>
          </cell>
          <cell r="S943">
            <v>30</v>
          </cell>
          <cell r="T943">
            <v>6</v>
          </cell>
          <cell r="U943">
            <v>8</v>
          </cell>
          <cell r="V943">
            <v>2004</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0.96667000000000003</v>
          </cell>
          <cell r="L944">
            <v>0</v>
          </cell>
          <cell r="M944">
            <v>0</v>
          </cell>
          <cell r="N944">
            <v>0</v>
          </cell>
          <cell r="O944">
            <v>1</v>
          </cell>
          <cell r="P944">
            <v>0</v>
          </cell>
          <cell r="Q944">
            <v>0</v>
          </cell>
          <cell r="R944">
            <v>3.3300000000000003E-2</v>
          </cell>
          <cell r="S944">
            <v>30</v>
          </cell>
          <cell r="T944">
            <v>6</v>
          </cell>
          <cell r="U944">
            <v>8</v>
          </cell>
          <cell r="V944">
            <v>2004</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0.96533000000000002</v>
          </cell>
          <cell r="L945">
            <v>0</v>
          </cell>
          <cell r="M945">
            <v>0</v>
          </cell>
          <cell r="N945">
            <v>0</v>
          </cell>
          <cell r="O945">
            <v>1.04</v>
          </cell>
          <cell r="P945">
            <v>0</v>
          </cell>
          <cell r="Q945">
            <v>0</v>
          </cell>
          <cell r="R945">
            <v>3.3300000000000003E-2</v>
          </cell>
          <cell r="S945">
            <v>30</v>
          </cell>
          <cell r="T945">
            <v>6</v>
          </cell>
          <cell r="U945">
            <v>8</v>
          </cell>
          <cell r="V945">
            <v>2004</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0.95399999999999996</v>
          </cell>
          <cell r="L946">
            <v>0</v>
          </cell>
          <cell r="M946">
            <v>0</v>
          </cell>
          <cell r="N946">
            <v>0</v>
          </cell>
          <cell r="O946">
            <v>1.38</v>
          </cell>
          <cell r="P946">
            <v>0</v>
          </cell>
          <cell r="Q946">
            <v>0</v>
          </cell>
          <cell r="R946">
            <v>3.3300000000000003E-2</v>
          </cell>
          <cell r="S946">
            <v>30</v>
          </cell>
          <cell r="T946">
            <v>6</v>
          </cell>
          <cell r="U946">
            <v>8</v>
          </cell>
          <cell r="V946">
            <v>2004</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0.94299999999999995</v>
          </cell>
          <cell r="L947">
            <v>0</v>
          </cell>
          <cell r="M947">
            <v>0</v>
          </cell>
          <cell r="N947">
            <v>0</v>
          </cell>
          <cell r="O947">
            <v>1.71</v>
          </cell>
          <cell r="P947">
            <v>0</v>
          </cell>
          <cell r="Q947">
            <v>0</v>
          </cell>
          <cell r="R947">
            <v>3.3300000000000003E-2</v>
          </cell>
          <cell r="S947">
            <v>30</v>
          </cell>
          <cell r="T947">
            <v>6</v>
          </cell>
          <cell r="U947">
            <v>8</v>
          </cell>
          <cell r="V947">
            <v>2004</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0.93300000000000005</v>
          </cell>
          <cell r="L948">
            <v>0</v>
          </cell>
          <cell r="M948">
            <v>0</v>
          </cell>
          <cell r="N948">
            <v>0</v>
          </cell>
          <cell r="O948">
            <v>2.0099999999999998</v>
          </cell>
          <cell r="P948">
            <v>0</v>
          </cell>
          <cell r="Q948">
            <v>0</v>
          </cell>
          <cell r="R948">
            <v>3.3300000000000003E-2</v>
          </cell>
          <cell r="S948">
            <v>30</v>
          </cell>
          <cell r="T948">
            <v>6</v>
          </cell>
          <cell r="U948">
            <v>8</v>
          </cell>
          <cell r="V948">
            <v>2004</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0.92300000000000004</v>
          </cell>
          <cell r="L949">
            <v>0</v>
          </cell>
          <cell r="M949">
            <v>0</v>
          </cell>
          <cell r="N949">
            <v>0</v>
          </cell>
          <cell r="O949">
            <v>2.31</v>
          </cell>
          <cell r="P949">
            <v>0</v>
          </cell>
          <cell r="Q949">
            <v>0</v>
          </cell>
          <cell r="R949">
            <v>3.3300000000000003E-2</v>
          </cell>
          <cell r="S949">
            <v>30</v>
          </cell>
          <cell r="T949">
            <v>6</v>
          </cell>
          <cell r="U949">
            <v>8</v>
          </cell>
          <cell r="V949">
            <v>2004</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0.91300000000000003</v>
          </cell>
          <cell r="L950">
            <v>0</v>
          </cell>
          <cell r="M950">
            <v>0</v>
          </cell>
          <cell r="N950">
            <v>0</v>
          </cell>
          <cell r="O950">
            <v>2.61</v>
          </cell>
          <cell r="P950">
            <v>0</v>
          </cell>
          <cell r="Q950">
            <v>0</v>
          </cell>
          <cell r="R950">
            <v>3.3300000000000003E-2</v>
          </cell>
          <cell r="S950">
            <v>30</v>
          </cell>
          <cell r="T950">
            <v>6</v>
          </cell>
          <cell r="U950">
            <v>8</v>
          </cell>
          <cell r="V950">
            <v>2004</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0.90300000000000002</v>
          </cell>
          <cell r="L951">
            <v>0</v>
          </cell>
          <cell r="M951">
            <v>0</v>
          </cell>
          <cell r="N951">
            <v>0</v>
          </cell>
          <cell r="O951">
            <v>2.91</v>
          </cell>
          <cell r="P951">
            <v>0</v>
          </cell>
          <cell r="Q951">
            <v>0</v>
          </cell>
          <cell r="R951">
            <v>3.3300000000000003E-2</v>
          </cell>
          <cell r="S951">
            <v>30</v>
          </cell>
          <cell r="T951">
            <v>6</v>
          </cell>
          <cell r="U951">
            <v>8</v>
          </cell>
          <cell r="V951">
            <v>2004</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0.89300000000000002</v>
          </cell>
          <cell r="L952">
            <v>0</v>
          </cell>
          <cell r="M952">
            <v>0</v>
          </cell>
          <cell r="N952">
            <v>0</v>
          </cell>
          <cell r="O952">
            <v>3.21</v>
          </cell>
          <cell r="P952">
            <v>0</v>
          </cell>
          <cell r="Q952">
            <v>0</v>
          </cell>
          <cell r="R952">
            <v>3.3300000000000003E-2</v>
          </cell>
          <cell r="S952">
            <v>30</v>
          </cell>
          <cell r="T952">
            <v>6</v>
          </cell>
          <cell r="U952">
            <v>8</v>
          </cell>
          <cell r="V952">
            <v>2004</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0.88266999999999995</v>
          </cell>
          <cell r="L953">
            <v>0</v>
          </cell>
          <cell r="M953">
            <v>0</v>
          </cell>
          <cell r="N953">
            <v>0</v>
          </cell>
          <cell r="O953">
            <v>3.52</v>
          </cell>
          <cell r="P953">
            <v>0</v>
          </cell>
          <cell r="Q953">
            <v>0</v>
          </cell>
          <cell r="R953">
            <v>3.3300000000000003E-2</v>
          </cell>
          <cell r="S953">
            <v>30</v>
          </cell>
          <cell r="T953">
            <v>6</v>
          </cell>
          <cell r="U953">
            <v>8</v>
          </cell>
          <cell r="V953">
            <v>2004</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0.87233000000000005</v>
          </cell>
          <cell r="L954">
            <v>0</v>
          </cell>
          <cell r="M954">
            <v>0</v>
          </cell>
          <cell r="N954">
            <v>0</v>
          </cell>
          <cell r="O954">
            <v>3.83</v>
          </cell>
          <cell r="P954">
            <v>0</v>
          </cell>
          <cell r="Q954">
            <v>0</v>
          </cell>
          <cell r="R954">
            <v>3.3300000000000003E-2</v>
          </cell>
          <cell r="S954">
            <v>30</v>
          </cell>
          <cell r="T954">
            <v>6</v>
          </cell>
          <cell r="U954">
            <v>8</v>
          </cell>
          <cell r="V954">
            <v>2004</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0.86167000000000005</v>
          </cell>
          <cell r="L955">
            <v>0</v>
          </cell>
          <cell r="M955">
            <v>0</v>
          </cell>
          <cell r="N955">
            <v>0</v>
          </cell>
          <cell r="O955">
            <v>4.1500000000000004</v>
          </cell>
          <cell r="P955">
            <v>0</v>
          </cell>
          <cell r="Q955">
            <v>0</v>
          </cell>
          <cell r="R955">
            <v>3.3300000000000003E-2</v>
          </cell>
          <cell r="S955">
            <v>30</v>
          </cell>
          <cell r="T955">
            <v>6</v>
          </cell>
          <cell r="U955">
            <v>8</v>
          </cell>
          <cell r="V955">
            <v>2004</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0.85067000000000004</v>
          </cell>
          <cell r="L956">
            <v>0</v>
          </cell>
          <cell r="M956">
            <v>0</v>
          </cell>
          <cell r="N956">
            <v>0</v>
          </cell>
          <cell r="O956">
            <v>4.4800000000000004</v>
          </cell>
          <cell r="P956">
            <v>0</v>
          </cell>
          <cell r="Q956">
            <v>0</v>
          </cell>
          <cell r="R956">
            <v>3.3300000000000003E-2</v>
          </cell>
          <cell r="S956">
            <v>30</v>
          </cell>
          <cell r="T956">
            <v>6</v>
          </cell>
          <cell r="U956">
            <v>8</v>
          </cell>
          <cell r="V956">
            <v>2004</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0.83933000000000002</v>
          </cell>
          <cell r="L957">
            <v>0</v>
          </cell>
          <cell r="M957">
            <v>0</v>
          </cell>
          <cell r="N957">
            <v>0</v>
          </cell>
          <cell r="O957">
            <v>4.82</v>
          </cell>
          <cell r="P957">
            <v>0</v>
          </cell>
          <cell r="Q957">
            <v>0</v>
          </cell>
          <cell r="R957">
            <v>3.3300000000000003E-2</v>
          </cell>
          <cell r="S957">
            <v>30</v>
          </cell>
          <cell r="T957">
            <v>6</v>
          </cell>
          <cell r="U957">
            <v>8</v>
          </cell>
          <cell r="V957">
            <v>2004</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0.82799999999999996</v>
          </cell>
          <cell r="L958">
            <v>0</v>
          </cell>
          <cell r="M958">
            <v>0</v>
          </cell>
          <cell r="N958">
            <v>0</v>
          </cell>
          <cell r="O958">
            <v>5.16</v>
          </cell>
          <cell r="P958">
            <v>0</v>
          </cell>
          <cell r="Q958">
            <v>0</v>
          </cell>
          <cell r="R958">
            <v>3.3300000000000003E-2</v>
          </cell>
          <cell r="S958">
            <v>30</v>
          </cell>
          <cell r="T958">
            <v>6</v>
          </cell>
          <cell r="U958">
            <v>8</v>
          </cell>
          <cell r="V958">
            <v>2004</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0.81633</v>
          </cell>
          <cell r="L959">
            <v>37706</v>
          </cell>
          <cell r="M959">
            <v>0</v>
          </cell>
          <cell r="N959">
            <v>46189</v>
          </cell>
          <cell r="O959">
            <v>5.51</v>
          </cell>
          <cell r="P959">
            <v>1538.11</v>
          </cell>
          <cell r="Q959">
            <v>3.3300000000000003E-2</v>
          </cell>
          <cell r="R959">
            <v>3.3300000000000003E-2</v>
          </cell>
          <cell r="S959">
            <v>30</v>
          </cell>
          <cell r="T959">
            <v>6</v>
          </cell>
          <cell r="U959">
            <v>8</v>
          </cell>
          <cell r="V959">
            <v>2004</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0.80432999999999999</v>
          </cell>
          <cell r="L960">
            <v>63612</v>
          </cell>
          <cell r="M960">
            <v>0</v>
          </cell>
          <cell r="N960">
            <v>79087</v>
          </cell>
          <cell r="O960">
            <v>5.87</v>
          </cell>
          <cell r="P960">
            <v>2633.61</v>
          </cell>
          <cell r="Q960">
            <v>3.3300000000000003E-2</v>
          </cell>
          <cell r="R960">
            <v>3.3300000000000003E-2</v>
          </cell>
          <cell r="S960">
            <v>30</v>
          </cell>
          <cell r="T960">
            <v>6</v>
          </cell>
          <cell r="U960">
            <v>8</v>
          </cell>
          <cell r="V960">
            <v>2004</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0.79200000000000004</v>
          </cell>
          <cell r="L961">
            <v>21817</v>
          </cell>
          <cell r="M961">
            <v>0</v>
          </cell>
          <cell r="N961">
            <v>27547</v>
          </cell>
          <cell r="O961">
            <v>6.24</v>
          </cell>
          <cell r="P961">
            <v>917.3</v>
          </cell>
          <cell r="Q961">
            <v>3.3300000000000003E-2</v>
          </cell>
          <cell r="R961">
            <v>3.3300000000000003E-2</v>
          </cell>
          <cell r="S961">
            <v>30</v>
          </cell>
          <cell r="T961">
            <v>6</v>
          </cell>
          <cell r="U961">
            <v>8</v>
          </cell>
          <cell r="V961">
            <v>2004</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0.77932999999999997</v>
          </cell>
          <cell r="L962">
            <v>31226</v>
          </cell>
          <cell r="M962">
            <v>0</v>
          </cell>
          <cell r="N962">
            <v>40067</v>
          </cell>
          <cell r="O962">
            <v>6.62</v>
          </cell>
          <cell r="P962">
            <v>1334.23</v>
          </cell>
          <cell r="Q962">
            <v>3.3300000000000003E-2</v>
          </cell>
          <cell r="R962">
            <v>3.3300000000000003E-2</v>
          </cell>
          <cell r="S962">
            <v>30</v>
          </cell>
          <cell r="T962">
            <v>6</v>
          </cell>
          <cell r="U962">
            <v>8</v>
          </cell>
          <cell r="V962">
            <v>2004</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0.76632999999999996</v>
          </cell>
          <cell r="L963">
            <v>68617</v>
          </cell>
          <cell r="M963">
            <v>0</v>
          </cell>
          <cell r="N963">
            <v>89540</v>
          </cell>
          <cell r="O963">
            <v>7.01</v>
          </cell>
          <cell r="P963">
            <v>2981.68</v>
          </cell>
          <cell r="Q963">
            <v>3.3300000000000003E-2</v>
          </cell>
          <cell r="R963">
            <v>3.3300000000000003E-2</v>
          </cell>
          <cell r="S963">
            <v>30</v>
          </cell>
          <cell r="T963">
            <v>6</v>
          </cell>
          <cell r="U963">
            <v>8</v>
          </cell>
          <cell r="V963">
            <v>2004</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0.753</v>
          </cell>
          <cell r="L964">
            <v>61118</v>
          </cell>
          <cell r="M964">
            <v>0</v>
          </cell>
          <cell r="N964">
            <v>81166</v>
          </cell>
          <cell r="O964">
            <v>7.41</v>
          </cell>
          <cell r="P964">
            <v>2702.84</v>
          </cell>
          <cell r="Q964">
            <v>3.3300000000000003E-2</v>
          </cell>
          <cell r="R964">
            <v>3.3300000000000003E-2</v>
          </cell>
          <cell r="S964">
            <v>30</v>
          </cell>
          <cell r="T964">
            <v>6</v>
          </cell>
          <cell r="U964">
            <v>8</v>
          </cell>
          <cell r="V964">
            <v>2004</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0.73967000000000005</v>
          </cell>
          <cell r="L965">
            <v>57767</v>
          </cell>
          <cell r="M965">
            <v>0</v>
          </cell>
          <cell r="N965">
            <v>78098</v>
          </cell>
          <cell r="O965">
            <v>7.81</v>
          </cell>
          <cell r="P965">
            <v>2600.67</v>
          </cell>
          <cell r="Q965">
            <v>3.3300000000000003E-2</v>
          </cell>
          <cell r="R965">
            <v>3.3300000000000003E-2</v>
          </cell>
          <cell r="S965">
            <v>30</v>
          </cell>
          <cell r="T965">
            <v>6</v>
          </cell>
          <cell r="U965">
            <v>8</v>
          </cell>
          <cell r="V965">
            <v>2004</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0.72567000000000004</v>
          </cell>
          <cell r="L966">
            <v>202659</v>
          </cell>
          <cell r="M966">
            <v>0</v>
          </cell>
          <cell r="N966">
            <v>279271</v>
          </cell>
          <cell r="O966">
            <v>8.23</v>
          </cell>
          <cell r="P966">
            <v>9299.73</v>
          </cell>
          <cell r="Q966">
            <v>3.3300000000000003E-2</v>
          </cell>
          <cell r="R966">
            <v>3.3300000000000003E-2</v>
          </cell>
          <cell r="S966">
            <v>30</v>
          </cell>
          <cell r="T966">
            <v>6</v>
          </cell>
          <cell r="U966">
            <v>8</v>
          </cell>
          <cell r="V966">
            <v>2004</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0.71167000000000002</v>
          </cell>
          <cell r="L967">
            <v>88914</v>
          </cell>
          <cell r="M967">
            <v>0</v>
          </cell>
          <cell r="N967">
            <v>124937</v>
          </cell>
          <cell r="O967">
            <v>8.65</v>
          </cell>
          <cell r="P967">
            <v>4160.3900000000003</v>
          </cell>
          <cell r="Q967">
            <v>3.3300000000000003E-2</v>
          </cell>
          <cell r="R967">
            <v>3.3300000000000003E-2</v>
          </cell>
          <cell r="S967">
            <v>30</v>
          </cell>
          <cell r="T967">
            <v>6</v>
          </cell>
          <cell r="U967">
            <v>8</v>
          </cell>
          <cell r="V967">
            <v>2004</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0.69699999999999995</v>
          </cell>
          <cell r="L968">
            <v>53517</v>
          </cell>
          <cell r="M968">
            <v>0</v>
          </cell>
          <cell r="N968">
            <v>76782</v>
          </cell>
          <cell r="O968">
            <v>9.09</v>
          </cell>
          <cell r="P968">
            <v>2556.83</v>
          </cell>
          <cell r="Q968">
            <v>3.3300000000000003E-2</v>
          </cell>
          <cell r="R968">
            <v>3.3300000000000003E-2</v>
          </cell>
          <cell r="S968">
            <v>30</v>
          </cell>
          <cell r="T968">
            <v>6</v>
          </cell>
          <cell r="U968">
            <v>8</v>
          </cell>
          <cell r="V968">
            <v>2004</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0.68232999999999999</v>
          </cell>
          <cell r="L969">
            <v>70587</v>
          </cell>
          <cell r="M969">
            <v>0</v>
          </cell>
          <cell r="N969">
            <v>103449</v>
          </cell>
          <cell r="O969">
            <v>9.5299999999999994</v>
          </cell>
          <cell r="P969">
            <v>3444.86</v>
          </cell>
          <cell r="Q969">
            <v>3.3300000000000003E-2</v>
          </cell>
          <cell r="R969">
            <v>3.3300000000000003E-2</v>
          </cell>
          <cell r="S969">
            <v>30</v>
          </cell>
          <cell r="T969">
            <v>6</v>
          </cell>
          <cell r="U969">
            <v>8</v>
          </cell>
          <cell r="V969">
            <v>2004</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0.66700000000000004</v>
          </cell>
          <cell r="L970">
            <v>102356</v>
          </cell>
          <cell r="M970">
            <v>0</v>
          </cell>
          <cell r="N970">
            <v>153458</v>
          </cell>
          <cell r="O970">
            <v>9.99</v>
          </cell>
          <cell r="P970">
            <v>5110.1400000000003</v>
          </cell>
          <cell r="Q970">
            <v>3.3300000000000003E-2</v>
          </cell>
          <cell r="R970">
            <v>3.3300000000000003E-2</v>
          </cell>
          <cell r="S970">
            <v>30</v>
          </cell>
          <cell r="T970">
            <v>6</v>
          </cell>
          <cell r="U970">
            <v>8</v>
          </cell>
          <cell r="V970">
            <v>2004</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0.65132999999999996</v>
          </cell>
          <cell r="L971">
            <v>220983</v>
          </cell>
          <cell r="M971">
            <v>0</v>
          </cell>
          <cell r="N971">
            <v>339279</v>
          </cell>
          <cell r="O971">
            <v>10.46</v>
          </cell>
          <cell r="P971">
            <v>11298</v>
          </cell>
          <cell r="Q971">
            <v>3.3300000000000003E-2</v>
          </cell>
          <cell r="R971">
            <v>3.3300000000000003E-2</v>
          </cell>
          <cell r="S971">
            <v>30</v>
          </cell>
          <cell r="T971">
            <v>6</v>
          </cell>
          <cell r="U971">
            <v>8</v>
          </cell>
          <cell r="V971">
            <v>2004</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0.63532999999999995</v>
          </cell>
          <cell r="L972">
            <v>52023</v>
          </cell>
          <cell r="M972">
            <v>0</v>
          </cell>
          <cell r="N972">
            <v>81884</v>
          </cell>
          <cell r="O972">
            <v>10.94</v>
          </cell>
          <cell r="P972">
            <v>2726.73</v>
          </cell>
          <cell r="Q972">
            <v>3.3300000000000003E-2</v>
          </cell>
          <cell r="R972">
            <v>3.3300000000000003E-2</v>
          </cell>
          <cell r="S972">
            <v>30</v>
          </cell>
          <cell r="T972">
            <v>6</v>
          </cell>
          <cell r="U972">
            <v>8</v>
          </cell>
          <cell r="V972">
            <v>2004</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0.61899999999999999</v>
          </cell>
          <cell r="L973">
            <v>43086</v>
          </cell>
          <cell r="M973">
            <v>0</v>
          </cell>
          <cell r="N973">
            <v>69605</v>
          </cell>
          <cell r="O973">
            <v>11.43</v>
          </cell>
          <cell r="P973">
            <v>2317.85</v>
          </cell>
          <cell r="Q973">
            <v>3.3300000000000003E-2</v>
          </cell>
          <cell r="R973">
            <v>3.3300000000000003E-2</v>
          </cell>
          <cell r="S973">
            <v>30</v>
          </cell>
          <cell r="T973">
            <v>6</v>
          </cell>
          <cell r="U973">
            <v>8</v>
          </cell>
          <cell r="V973">
            <v>2004</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0.60233000000000003</v>
          </cell>
          <cell r="L974">
            <v>13126</v>
          </cell>
          <cell r="M974">
            <v>0</v>
          </cell>
          <cell r="N974">
            <v>21791</v>
          </cell>
          <cell r="O974">
            <v>11.93</v>
          </cell>
          <cell r="P974">
            <v>725.66</v>
          </cell>
          <cell r="Q974">
            <v>3.3300000000000003E-2</v>
          </cell>
          <cell r="R974">
            <v>3.3300000000000003E-2</v>
          </cell>
          <cell r="S974">
            <v>30</v>
          </cell>
          <cell r="T974">
            <v>6</v>
          </cell>
          <cell r="U974">
            <v>8</v>
          </cell>
          <cell r="V974">
            <v>2004</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0.58533000000000002</v>
          </cell>
          <cell r="L975">
            <v>363820</v>
          </cell>
          <cell r="M975">
            <v>0</v>
          </cell>
          <cell r="N975">
            <v>621564</v>
          </cell>
          <cell r="O975">
            <v>12.44</v>
          </cell>
          <cell r="P975">
            <v>20698.07</v>
          </cell>
          <cell r="Q975">
            <v>3.3300000000000003E-2</v>
          </cell>
          <cell r="R975">
            <v>3.3300000000000003E-2</v>
          </cell>
          <cell r="S975">
            <v>30</v>
          </cell>
          <cell r="T975">
            <v>6</v>
          </cell>
          <cell r="U975">
            <v>8</v>
          </cell>
          <cell r="V975">
            <v>2004</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0.56799999999999995</v>
          </cell>
          <cell r="L976">
            <v>149400</v>
          </cell>
          <cell r="M976">
            <v>0</v>
          </cell>
          <cell r="N976">
            <v>263029</v>
          </cell>
          <cell r="O976">
            <v>12.96</v>
          </cell>
          <cell r="P976">
            <v>8758.86</v>
          </cell>
          <cell r="Q976">
            <v>3.3300000000000003E-2</v>
          </cell>
          <cell r="R976">
            <v>3.3300000000000003E-2</v>
          </cell>
          <cell r="S976">
            <v>30</v>
          </cell>
          <cell r="T976">
            <v>6</v>
          </cell>
          <cell r="U976">
            <v>8</v>
          </cell>
          <cell r="V976">
            <v>2004</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0.55000000000000004</v>
          </cell>
          <cell r="L977">
            <v>208465</v>
          </cell>
          <cell r="M977">
            <v>0</v>
          </cell>
          <cell r="N977">
            <v>379026</v>
          </cell>
          <cell r="O977">
            <v>13.5</v>
          </cell>
          <cell r="P977">
            <v>12621.58</v>
          </cell>
          <cell r="Q977">
            <v>3.3300000000000003E-2</v>
          </cell>
          <cell r="R977">
            <v>3.3300000000000003E-2</v>
          </cell>
          <cell r="S977">
            <v>30</v>
          </cell>
          <cell r="T977">
            <v>6</v>
          </cell>
          <cell r="U977">
            <v>8</v>
          </cell>
          <cell r="V977">
            <v>2004</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0.53166999999999998</v>
          </cell>
          <cell r="L978">
            <v>127170</v>
          </cell>
          <cell r="M978">
            <v>0</v>
          </cell>
          <cell r="N978">
            <v>239190</v>
          </cell>
          <cell r="O978">
            <v>14.05</v>
          </cell>
          <cell r="P978">
            <v>7965.01</v>
          </cell>
          <cell r="Q978">
            <v>3.3300000000000003E-2</v>
          </cell>
          <cell r="R978">
            <v>3.3300000000000003E-2</v>
          </cell>
          <cell r="S978">
            <v>30</v>
          </cell>
          <cell r="T978">
            <v>6</v>
          </cell>
          <cell r="U978">
            <v>8</v>
          </cell>
          <cell r="V978">
            <v>2004</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0.51300000000000001</v>
          </cell>
          <cell r="L979">
            <v>1769572</v>
          </cell>
          <cell r="M979">
            <v>0</v>
          </cell>
          <cell r="N979">
            <v>3449458</v>
          </cell>
          <cell r="O979">
            <v>14.61</v>
          </cell>
          <cell r="P979">
            <v>114866.96</v>
          </cell>
          <cell r="Q979">
            <v>3.3300000000000003E-2</v>
          </cell>
          <cell r="R979">
            <v>3.3300000000000003E-2</v>
          </cell>
          <cell r="S979">
            <v>30</v>
          </cell>
          <cell r="T979">
            <v>6</v>
          </cell>
          <cell r="U979">
            <v>8</v>
          </cell>
          <cell r="V979">
            <v>2004</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0.49399999999999999</v>
          </cell>
          <cell r="L980">
            <v>2778899</v>
          </cell>
          <cell r="M980">
            <v>0</v>
          </cell>
          <cell r="N980">
            <v>5625302</v>
          </cell>
          <cell r="O980">
            <v>15.18</v>
          </cell>
          <cell r="P980">
            <v>187322.56</v>
          </cell>
          <cell r="Q980">
            <v>3.3300000000000003E-2</v>
          </cell>
          <cell r="R980">
            <v>3.3300000000000003E-2</v>
          </cell>
          <cell r="S980">
            <v>30</v>
          </cell>
          <cell r="T980">
            <v>6</v>
          </cell>
          <cell r="U980">
            <v>8</v>
          </cell>
          <cell r="V980">
            <v>2004</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0.47466999999999998</v>
          </cell>
          <cell r="L981">
            <v>897455</v>
          </cell>
          <cell r="M981">
            <v>0</v>
          </cell>
          <cell r="N981">
            <v>1890692</v>
          </cell>
          <cell r="O981">
            <v>15.76</v>
          </cell>
          <cell r="P981">
            <v>62960.04</v>
          </cell>
          <cell r="Q981">
            <v>3.3300000000000003E-2</v>
          </cell>
          <cell r="R981">
            <v>3.3300000000000003E-2</v>
          </cell>
          <cell r="S981">
            <v>30</v>
          </cell>
          <cell r="T981">
            <v>6</v>
          </cell>
          <cell r="U981">
            <v>8</v>
          </cell>
          <cell r="V981">
            <v>2004</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0.45500000000000002</v>
          </cell>
          <cell r="L982">
            <v>1750112</v>
          </cell>
          <cell r="M982">
            <v>0</v>
          </cell>
          <cell r="N982">
            <v>3846401</v>
          </cell>
          <cell r="O982">
            <v>16.350000000000001</v>
          </cell>
          <cell r="P982">
            <v>128085.15</v>
          </cell>
          <cell r="Q982">
            <v>3.3300000000000003E-2</v>
          </cell>
          <cell r="R982">
            <v>3.3300000000000003E-2</v>
          </cell>
          <cell r="S982">
            <v>30</v>
          </cell>
          <cell r="T982">
            <v>6</v>
          </cell>
          <cell r="U982">
            <v>8</v>
          </cell>
          <cell r="V982">
            <v>2004</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0.43467</v>
          </cell>
          <cell r="L983">
            <v>1252537</v>
          </cell>
          <cell r="M983">
            <v>0</v>
          </cell>
          <cell r="N983">
            <v>2881580</v>
          </cell>
          <cell r="O983">
            <v>16.96</v>
          </cell>
          <cell r="P983">
            <v>95956.63</v>
          </cell>
          <cell r="Q983">
            <v>3.3300000000000003E-2</v>
          </cell>
          <cell r="R983">
            <v>3.3300000000000003E-2</v>
          </cell>
          <cell r="S983">
            <v>30</v>
          </cell>
          <cell r="T983">
            <v>6</v>
          </cell>
          <cell r="U983">
            <v>8</v>
          </cell>
          <cell r="V983">
            <v>2004</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0.41432999999999998</v>
          </cell>
          <cell r="L984">
            <v>1416921</v>
          </cell>
          <cell r="M984">
            <v>0</v>
          </cell>
          <cell r="N984">
            <v>3419789</v>
          </cell>
          <cell r="O984">
            <v>17.57</v>
          </cell>
          <cell r="P984">
            <v>113878.97</v>
          </cell>
          <cell r="Q984">
            <v>3.3300000000000003E-2</v>
          </cell>
          <cell r="R984">
            <v>3.3300000000000003E-2</v>
          </cell>
          <cell r="S984">
            <v>30</v>
          </cell>
          <cell r="T984">
            <v>6</v>
          </cell>
          <cell r="U984">
            <v>8</v>
          </cell>
          <cell r="V984">
            <v>2004</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0.39333000000000001</v>
          </cell>
          <cell r="L985">
            <v>2626148</v>
          </cell>
          <cell r="M985">
            <v>0</v>
          </cell>
          <cell r="N985">
            <v>6676704</v>
          </cell>
          <cell r="O985">
            <v>18.2</v>
          </cell>
          <cell r="P985">
            <v>222334.23</v>
          </cell>
          <cell r="Q985">
            <v>3.3300000000000003E-2</v>
          </cell>
          <cell r="R985">
            <v>3.3300000000000003E-2</v>
          </cell>
          <cell r="S985">
            <v>30</v>
          </cell>
          <cell r="T985">
            <v>6</v>
          </cell>
          <cell r="U985">
            <v>8</v>
          </cell>
          <cell r="V985">
            <v>2004</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0.37232999999999999</v>
          </cell>
          <cell r="L986">
            <v>2861391</v>
          </cell>
          <cell r="M986">
            <v>0</v>
          </cell>
          <cell r="N986">
            <v>7685093</v>
          </cell>
          <cell r="O986">
            <v>18.829999999999998</v>
          </cell>
          <cell r="P986">
            <v>255913.58</v>
          </cell>
          <cell r="Q986">
            <v>3.3300000000000003E-2</v>
          </cell>
          <cell r="R986">
            <v>3.3300000000000003E-2</v>
          </cell>
          <cell r="S986">
            <v>30</v>
          </cell>
          <cell r="T986">
            <v>6</v>
          </cell>
          <cell r="U986">
            <v>8</v>
          </cell>
          <cell r="V986">
            <v>2004</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0.35099999999999998</v>
          </cell>
          <cell r="L987">
            <v>1871635</v>
          </cell>
          <cell r="M987">
            <v>0</v>
          </cell>
          <cell r="N987">
            <v>5332294</v>
          </cell>
          <cell r="O987">
            <v>19.47</v>
          </cell>
          <cell r="P987">
            <v>177565.39</v>
          </cell>
          <cell r="Q987">
            <v>3.3300000000000003E-2</v>
          </cell>
          <cell r="R987">
            <v>3.3300000000000003E-2</v>
          </cell>
          <cell r="S987">
            <v>30</v>
          </cell>
          <cell r="T987">
            <v>6</v>
          </cell>
          <cell r="U987">
            <v>8</v>
          </cell>
          <cell r="V987">
            <v>2004</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0.32933000000000001</v>
          </cell>
          <cell r="L988">
            <v>425225</v>
          </cell>
          <cell r="M988">
            <v>0</v>
          </cell>
          <cell r="N988">
            <v>1291183</v>
          </cell>
          <cell r="O988">
            <v>20.12</v>
          </cell>
          <cell r="P988">
            <v>42996.4</v>
          </cell>
          <cell r="Q988">
            <v>3.3300000000000003E-2</v>
          </cell>
          <cell r="R988">
            <v>3.3300000000000003E-2</v>
          </cell>
          <cell r="S988">
            <v>30</v>
          </cell>
          <cell r="T988">
            <v>6</v>
          </cell>
          <cell r="U988">
            <v>8</v>
          </cell>
          <cell r="V988">
            <v>2004</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0.30732999999999999</v>
          </cell>
          <cell r="L989">
            <v>734040</v>
          </cell>
          <cell r="M989">
            <v>0</v>
          </cell>
          <cell r="N989">
            <v>2388443</v>
          </cell>
          <cell r="O989">
            <v>20.78</v>
          </cell>
          <cell r="P989">
            <v>79535.149999999994</v>
          </cell>
          <cell r="Q989">
            <v>3.3300000000000003E-2</v>
          </cell>
          <cell r="R989">
            <v>3.3300000000000003E-2</v>
          </cell>
          <cell r="S989">
            <v>30</v>
          </cell>
          <cell r="T989">
            <v>6</v>
          </cell>
          <cell r="U989">
            <v>8</v>
          </cell>
          <cell r="V989">
            <v>2004</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0.28499999999999998</v>
          </cell>
          <cell r="L990">
            <v>272330</v>
          </cell>
          <cell r="M990">
            <v>0</v>
          </cell>
          <cell r="N990">
            <v>955546</v>
          </cell>
          <cell r="O990">
            <v>21.45</v>
          </cell>
          <cell r="P990">
            <v>31819.67</v>
          </cell>
          <cell r="Q990">
            <v>3.3300000000000003E-2</v>
          </cell>
          <cell r="R990">
            <v>3.3300000000000003E-2</v>
          </cell>
          <cell r="S990">
            <v>30</v>
          </cell>
          <cell r="T990">
            <v>6</v>
          </cell>
          <cell r="U990">
            <v>8</v>
          </cell>
          <cell r="V990">
            <v>2004</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0.26267000000000001</v>
          </cell>
          <cell r="L991">
            <v>1122699</v>
          </cell>
          <cell r="M991">
            <v>0</v>
          </cell>
          <cell r="N991">
            <v>4274182</v>
          </cell>
          <cell r="O991">
            <v>22.12</v>
          </cell>
          <cell r="P991">
            <v>142330.25</v>
          </cell>
          <cell r="Q991">
            <v>3.3300000000000003E-2</v>
          </cell>
          <cell r="R991">
            <v>3.3300000000000003E-2</v>
          </cell>
          <cell r="S991">
            <v>30</v>
          </cell>
          <cell r="T991">
            <v>6</v>
          </cell>
          <cell r="U991">
            <v>8</v>
          </cell>
          <cell r="V991">
            <v>2004</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0.24032999999999999</v>
          </cell>
          <cell r="L992">
            <v>1544078</v>
          </cell>
          <cell r="M992">
            <v>0</v>
          </cell>
          <cell r="N992">
            <v>6424823</v>
          </cell>
          <cell r="O992">
            <v>22.79</v>
          </cell>
          <cell r="P992">
            <v>213946.61</v>
          </cell>
          <cell r="Q992">
            <v>3.3300000000000003E-2</v>
          </cell>
          <cell r="R992">
            <v>3.3300000000000003E-2</v>
          </cell>
          <cell r="S992">
            <v>30</v>
          </cell>
          <cell r="T992">
            <v>6</v>
          </cell>
          <cell r="U992">
            <v>8</v>
          </cell>
          <cell r="V992">
            <v>2004</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0.21733</v>
          </cell>
          <cell r="L993">
            <v>676575</v>
          </cell>
          <cell r="M993">
            <v>0</v>
          </cell>
          <cell r="N993">
            <v>3113125</v>
          </cell>
          <cell r="O993">
            <v>23.48</v>
          </cell>
          <cell r="P993">
            <v>103667.06</v>
          </cell>
          <cell r="Q993">
            <v>3.3300000000000003E-2</v>
          </cell>
          <cell r="R993">
            <v>3.3300000000000003E-2</v>
          </cell>
          <cell r="S993">
            <v>30</v>
          </cell>
          <cell r="T993">
            <v>6</v>
          </cell>
          <cell r="U993">
            <v>8</v>
          </cell>
          <cell r="V993">
            <v>2004</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0.19467000000000001</v>
          </cell>
          <cell r="L994">
            <v>399371</v>
          </cell>
          <cell r="M994">
            <v>0</v>
          </cell>
          <cell r="N994">
            <v>2051527</v>
          </cell>
          <cell r="O994">
            <v>24.16</v>
          </cell>
          <cell r="P994">
            <v>68315.839999999997</v>
          </cell>
          <cell r="Q994">
            <v>3.3300000000000003E-2</v>
          </cell>
          <cell r="R994">
            <v>3.3300000000000003E-2</v>
          </cell>
          <cell r="S994">
            <v>30</v>
          </cell>
          <cell r="T994">
            <v>6</v>
          </cell>
          <cell r="U994">
            <v>8</v>
          </cell>
          <cell r="V994">
            <v>2004</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0.17133000000000001</v>
          </cell>
          <cell r="L995">
            <v>1118958</v>
          </cell>
          <cell r="M995">
            <v>0</v>
          </cell>
          <cell r="N995">
            <v>6531010</v>
          </cell>
          <cell r="O995">
            <v>24.86</v>
          </cell>
          <cell r="P995">
            <v>217482.62</v>
          </cell>
          <cell r="Q995">
            <v>3.3300000000000003E-2</v>
          </cell>
          <cell r="R995">
            <v>3.3300000000000003E-2</v>
          </cell>
          <cell r="S995">
            <v>30</v>
          </cell>
          <cell r="T995">
            <v>6</v>
          </cell>
          <cell r="U995">
            <v>8</v>
          </cell>
          <cell r="V995">
            <v>2004</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0.14832999999999999</v>
          </cell>
          <cell r="L996">
            <v>1138691</v>
          </cell>
          <cell r="M996">
            <v>0</v>
          </cell>
          <cell r="N996">
            <v>7676739</v>
          </cell>
          <cell r="O996">
            <v>25.55</v>
          </cell>
          <cell r="P996">
            <v>255635.4</v>
          </cell>
          <cell r="Q996">
            <v>3.3300000000000003E-2</v>
          </cell>
          <cell r="R996">
            <v>3.3300000000000003E-2</v>
          </cell>
          <cell r="S996">
            <v>30</v>
          </cell>
          <cell r="T996">
            <v>6</v>
          </cell>
          <cell r="U996">
            <v>8</v>
          </cell>
          <cell r="V996">
            <v>2004</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0.12467</v>
          </cell>
          <cell r="L997">
            <v>1025965</v>
          </cell>
          <cell r="M997">
            <v>0</v>
          </cell>
          <cell r="N997">
            <v>8229446</v>
          </cell>
          <cell r="O997">
            <v>26.26</v>
          </cell>
          <cell r="P997">
            <v>274040.56</v>
          </cell>
          <cell r="Q997">
            <v>3.3300000000000003E-2</v>
          </cell>
          <cell r="R997">
            <v>3.3300000000000003E-2</v>
          </cell>
          <cell r="S997">
            <v>30</v>
          </cell>
          <cell r="T997">
            <v>6</v>
          </cell>
          <cell r="U997">
            <v>8</v>
          </cell>
          <cell r="V997">
            <v>2004</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0.10100000000000001</v>
          </cell>
          <cell r="L998">
            <v>672150</v>
          </cell>
          <cell r="M998">
            <v>0</v>
          </cell>
          <cell r="N998">
            <v>6654948</v>
          </cell>
          <cell r="O998">
            <v>26.97</v>
          </cell>
          <cell r="P998">
            <v>221609.75</v>
          </cell>
          <cell r="Q998">
            <v>3.3300000000000003E-2</v>
          </cell>
          <cell r="R998">
            <v>3.3300000000000003E-2</v>
          </cell>
          <cell r="S998">
            <v>30</v>
          </cell>
          <cell r="T998">
            <v>6</v>
          </cell>
          <cell r="U998">
            <v>8</v>
          </cell>
          <cell r="V998">
            <v>2004</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7.7329999999999996E-2</v>
          </cell>
          <cell r="L999">
            <v>89217</v>
          </cell>
          <cell r="M999">
            <v>0</v>
          </cell>
          <cell r="N999">
            <v>1153716</v>
          </cell>
          <cell r="O999">
            <v>27.68</v>
          </cell>
          <cell r="P999">
            <v>38418.75</v>
          </cell>
          <cell r="Q999">
            <v>3.3300000000000003E-2</v>
          </cell>
          <cell r="R999">
            <v>3.3300000000000003E-2</v>
          </cell>
          <cell r="S999">
            <v>30</v>
          </cell>
          <cell r="T999">
            <v>6</v>
          </cell>
          <cell r="U999">
            <v>8</v>
          </cell>
          <cell r="V999">
            <v>2004</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0.57933000000000001</v>
          </cell>
          <cell r="L1000">
            <v>0</v>
          </cell>
          <cell r="M1000">
            <v>0</v>
          </cell>
          <cell r="N1000">
            <v>0</v>
          </cell>
          <cell r="O1000">
            <v>12.62</v>
          </cell>
          <cell r="P1000">
            <v>0</v>
          </cell>
          <cell r="Q1000">
            <v>0</v>
          </cell>
          <cell r="R1000">
            <v>3.3300000000000003E-2</v>
          </cell>
          <cell r="S1000">
            <v>30</v>
          </cell>
          <cell r="T1000">
            <v>6</v>
          </cell>
          <cell r="U1000">
            <v>8</v>
          </cell>
          <cell r="V1000">
            <v>2004</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0.56100000000000005</v>
          </cell>
          <cell r="L1001">
            <v>363232</v>
          </cell>
          <cell r="M1001">
            <v>0</v>
          </cell>
          <cell r="N1001">
            <v>647473</v>
          </cell>
          <cell r="O1001">
            <v>13.17</v>
          </cell>
          <cell r="P1001">
            <v>21560.86</v>
          </cell>
          <cell r="Q1001">
            <v>3.3300000000000003E-2</v>
          </cell>
          <cell r="R1001">
            <v>3.3300000000000003E-2</v>
          </cell>
          <cell r="S1001">
            <v>30</v>
          </cell>
          <cell r="T1001">
            <v>6</v>
          </cell>
          <cell r="U1001">
            <v>8</v>
          </cell>
          <cell r="V1001">
            <v>2004</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0.45333000000000001</v>
          </cell>
          <cell r="L1002">
            <v>25796</v>
          </cell>
          <cell r="M1002">
            <v>0</v>
          </cell>
          <cell r="N1002">
            <v>56904</v>
          </cell>
          <cell r="O1002">
            <v>16.399999999999999</v>
          </cell>
          <cell r="P1002">
            <v>1894.89</v>
          </cell>
          <cell r="Q1002">
            <v>3.3300000000000003E-2</v>
          </cell>
          <cell r="R1002">
            <v>3.3300000000000003E-2</v>
          </cell>
          <cell r="S1002">
            <v>30</v>
          </cell>
          <cell r="T1002">
            <v>6</v>
          </cell>
          <cell r="U1002">
            <v>8</v>
          </cell>
          <cell r="V1002">
            <v>2004</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0.34</v>
          </cell>
          <cell r="L1003">
            <v>328374</v>
          </cell>
          <cell r="M1003">
            <v>0</v>
          </cell>
          <cell r="N1003">
            <v>965807</v>
          </cell>
          <cell r="O1003">
            <v>19.8</v>
          </cell>
          <cell r="P1003">
            <v>32161.37</v>
          </cell>
          <cell r="Q1003">
            <v>3.3300000000000003E-2</v>
          </cell>
          <cell r="R1003">
            <v>3.3300000000000003E-2</v>
          </cell>
          <cell r="S1003">
            <v>30</v>
          </cell>
          <cell r="T1003">
            <v>6</v>
          </cell>
          <cell r="U1003">
            <v>8</v>
          </cell>
          <cell r="V1003">
            <v>2004</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0.16767000000000001</v>
          </cell>
          <cell r="L1004">
            <v>43968</v>
          </cell>
          <cell r="M1004">
            <v>0</v>
          </cell>
          <cell r="N1004">
            <v>262231</v>
          </cell>
          <cell r="O1004">
            <v>24.97</v>
          </cell>
          <cell r="P1004">
            <v>8732.2800000000007</v>
          </cell>
          <cell r="Q1004">
            <v>3.3300000000000003E-2</v>
          </cell>
          <cell r="R1004">
            <v>3.3300000000000003E-2</v>
          </cell>
          <cell r="S1004">
            <v>30</v>
          </cell>
          <cell r="T1004">
            <v>6</v>
          </cell>
          <cell r="U1004">
            <v>8</v>
          </cell>
          <cell r="V1004">
            <v>2004</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0.98182000000000003</v>
          </cell>
          <cell r="L1005">
            <v>0</v>
          </cell>
          <cell r="M1005">
            <v>0</v>
          </cell>
          <cell r="N1005">
            <v>0</v>
          </cell>
          <cell r="O1005">
            <v>1</v>
          </cell>
          <cell r="P1005">
            <v>0</v>
          </cell>
          <cell r="Q1005">
            <v>0</v>
          </cell>
          <cell r="R1005">
            <v>1.8200000000000001E-2</v>
          </cell>
          <cell r="S1005">
            <v>55</v>
          </cell>
          <cell r="T1005">
            <v>6</v>
          </cell>
          <cell r="U1005">
            <v>8</v>
          </cell>
          <cell r="V1005">
            <v>2004</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0.98182000000000003</v>
          </cell>
          <cell r="L1006">
            <v>0</v>
          </cell>
          <cell r="M1006">
            <v>0</v>
          </cell>
          <cell r="N1006">
            <v>0</v>
          </cell>
          <cell r="O1006">
            <v>1</v>
          </cell>
          <cell r="P1006">
            <v>0</v>
          </cell>
          <cell r="Q1006">
            <v>0</v>
          </cell>
          <cell r="R1006">
            <v>1.8200000000000001E-2</v>
          </cell>
          <cell r="S1006">
            <v>55</v>
          </cell>
          <cell r="T1006">
            <v>6</v>
          </cell>
          <cell r="U1006">
            <v>8</v>
          </cell>
          <cell r="V1006">
            <v>2004</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0.98182000000000003</v>
          </cell>
          <cell r="L1007">
            <v>0</v>
          </cell>
          <cell r="M1007">
            <v>0</v>
          </cell>
          <cell r="N1007">
            <v>0</v>
          </cell>
          <cell r="O1007">
            <v>1</v>
          </cell>
          <cell r="P1007">
            <v>0</v>
          </cell>
          <cell r="Q1007">
            <v>0</v>
          </cell>
          <cell r="R1007">
            <v>1.8200000000000001E-2</v>
          </cell>
          <cell r="S1007">
            <v>55</v>
          </cell>
          <cell r="T1007">
            <v>6</v>
          </cell>
          <cell r="U1007">
            <v>8</v>
          </cell>
          <cell r="V1007">
            <v>2004</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0.98182000000000003</v>
          </cell>
          <cell r="L1008">
            <v>0</v>
          </cell>
          <cell r="M1008">
            <v>0</v>
          </cell>
          <cell r="N1008">
            <v>0</v>
          </cell>
          <cell r="O1008">
            <v>1</v>
          </cell>
          <cell r="P1008">
            <v>0</v>
          </cell>
          <cell r="Q1008">
            <v>0</v>
          </cell>
          <cell r="R1008">
            <v>1.8200000000000001E-2</v>
          </cell>
          <cell r="S1008">
            <v>55</v>
          </cell>
          <cell r="T1008">
            <v>6</v>
          </cell>
          <cell r="U1008">
            <v>8</v>
          </cell>
          <cell r="V1008">
            <v>2004</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0.98182000000000003</v>
          </cell>
          <cell r="L1009">
            <v>0</v>
          </cell>
          <cell r="M1009">
            <v>0</v>
          </cell>
          <cell r="N1009">
            <v>0</v>
          </cell>
          <cell r="O1009">
            <v>1</v>
          </cell>
          <cell r="P1009">
            <v>0</v>
          </cell>
          <cell r="Q1009">
            <v>0</v>
          </cell>
          <cell r="R1009">
            <v>1.8200000000000001E-2</v>
          </cell>
          <cell r="S1009">
            <v>55</v>
          </cell>
          <cell r="T1009">
            <v>6</v>
          </cell>
          <cell r="U1009">
            <v>8</v>
          </cell>
          <cell r="V1009">
            <v>2004</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0.98182000000000003</v>
          </cell>
          <cell r="L1010">
            <v>0</v>
          </cell>
          <cell r="M1010">
            <v>0</v>
          </cell>
          <cell r="N1010">
            <v>0</v>
          </cell>
          <cell r="O1010">
            <v>1</v>
          </cell>
          <cell r="P1010">
            <v>0</v>
          </cell>
          <cell r="Q1010">
            <v>0</v>
          </cell>
          <cell r="R1010">
            <v>1.8200000000000001E-2</v>
          </cell>
          <cell r="S1010">
            <v>55</v>
          </cell>
          <cell r="T1010">
            <v>6</v>
          </cell>
          <cell r="U1010">
            <v>8</v>
          </cell>
          <cell r="V1010">
            <v>2004</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0.98182000000000003</v>
          </cell>
          <cell r="L1011">
            <v>0</v>
          </cell>
          <cell r="M1011">
            <v>0</v>
          </cell>
          <cell r="N1011">
            <v>0</v>
          </cell>
          <cell r="O1011">
            <v>1</v>
          </cell>
          <cell r="P1011">
            <v>0</v>
          </cell>
          <cell r="Q1011">
            <v>0</v>
          </cell>
          <cell r="R1011">
            <v>1.8200000000000001E-2</v>
          </cell>
          <cell r="S1011">
            <v>55</v>
          </cell>
          <cell r="T1011">
            <v>6</v>
          </cell>
          <cell r="U1011">
            <v>8</v>
          </cell>
          <cell r="V1011">
            <v>2004</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0.97926999999999997</v>
          </cell>
          <cell r="L1012">
            <v>0</v>
          </cell>
          <cell r="M1012">
            <v>0</v>
          </cell>
          <cell r="N1012">
            <v>0</v>
          </cell>
          <cell r="O1012">
            <v>1.1399999999999999</v>
          </cell>
          <cell r="P1012">
            <v>0</v>
          </cell>
          <cell r="Q1012">
            <v>0</v>
          </cell>
          <cell r="R1012">
            <v>1.8200000000000001E-2</v>
          </cell>
          <cell r="S1012">
            <v>55</v>
          </cell>
          <cell r="T1012">
            <v>6</v>
          </cell>
          <cell r="U1012">
            <v>8</v>
          </cell>
          <cell r="V1012">
            <v>2004</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0.96618000000000004</v>
          </cell>
          <cell r="L1013">
            <v>0</v>
          </cell>
          <cell r="M1013">
            <v>0</v>
          </cell>
          <cell r="N1013">
            <v>0</v>
          </cell>
          <cell r="O1013">
            <v>1.86</v>
          </cell>
          <cell r="P1013">
            <v>0</v>
          </cell>
          <cell r="Q1013">
            <v>0</v>
          </cell>
          <cell r="R1013">
            <v>1.8200000000000001E-2</v>
          </cell>
          <cell r="S1013">
            <v>55</v>
          </cell>
          <cell r="T1013">
            <v>6</v>
          </cell>
          <cell r="U1013">
            <v>8</v>
          </cell>
          <cell r="V1013">
            <v>2004</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0.96164000000000005</v>
          </cell>
          <cell r="L1014">
            <v>0</v>
          </cell>
          <cell r="M1014">
            <v>0</v>
          </cell>
          <cell r="N1014">
            <v>0</v>
          </cell>
          <cell r="O1014">
            <v>2.11</v>
          </cell>
          <cell r="P1014">
            <v>0</v>
          </cell>
          <cell r="Q1014">
            <v>0</v>
          </cell>
          <cell r="R1014">
            <v>1.8200000000000001E-2</v>
          </cell>
          <cell r="S1014">
            <v>55</v>
          </cell>
          <cell r="T1014">
            <v>6</v>
          </cell>
          <cell r="U1014">
            <v>8</v>
          </cell>
          <cell r="V1014">
            <v>2004</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0.95272999999999997</v>
          </cell>
          <cell r="L1015">
            <v>0</v>
          </cell>
          <cell r="M1015">
            <v>0</v>
          </cell>
          <cell r="N1015">
            <v>0</v>
          </cell>
          <cell r="O1015">
            <v>2.6</v>
          </cell>
          <cell r="P1015">
            <v>0</v>
          </cell>
          <cell r="Q1015">
            <v>0</v>
          </cell>
          <cell r="R1015">
            <v>1.8200000000000001E-2</v>
          </cell>
          <cell r="S1015">
            <v>55</v>
          </cell>
          <cell r="T1015">
            <v>6</v>
          </cell>
          <cell r="U1015">
            <v>8</v>
          </cell>
          <cell r="V1015">
            <v>2004</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0.94799999999999995</v>
          </cell>
          <cell r="L1016">
            <v>0</v>
          </cell>
          <cell r="M1016">
            <v>0</v>
          </cell>
          <cell r="N1016">
            <v>0</v>
          </cell>
          <cell r="O1016">
            <v>2.86</v>
          </cell>
          <cell r="P1016">
            <v>0</v>
          </cell>
          <cell r="Q1016">
            <v>0</v>
          </cell>
          <cell r="R1016">
            <v>1.8200000000000001E-2</v>
          </cell>
          <cell r="S1016">
            <v>55</v>
          </cell>
          <cell r="T1016">
            <v>6</v>
          </cell>
          <cell r="U1016">
            <v>8</v>
          </cell>
          <cell r="V1016">
            <v>2004</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0.94327000000000005</v>
          </cell>
          <cell r="L1017">
            <v>0</v>
          </cell>
          <cell r="M1017">
            <v>0</v>
          </cell>
          <cell r="N1017">
            <v>0</v>
          </cell>
          <cell r="O1017">
            <v>3.12</v>
          </cell>
          <cell r="P1017">
            <v>0</v>
          </cell>
          <cell r="Q1017">
            <v>0</v>
          </cell>
          <cell r="R1017">
            <v>1.8200000000000001E-2</v>
          </cell>
          <cell r="S1017">
            <v>55</v>
          </cell>
          <cell r="T1017">
            <v>6</v>
          </cell>
          <cell r="U1017">
            <v>8</v>
          </cell>
          <cell r="V1017">
            <v>2004</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0.93855</v>
          </cell>
          <cell r="L1018">
            <v>0</v>
          </cell>
          <cell r="M1018">
            <v>0</v>
          </cell>
          <cell r="N1018">
            <v>0</v>
          </cell>
          <cell r="O1018">
            <v>3.38</v>
          </cell>
          <cell r="P1018">
            <v>0</v>
          </cell>
          <cell r="Q1018">
            <v>0</v>
          </cell>
          <cell r="R1018">
            <v>1.8200000000000001E-2</v>
          </cell>
          <cell r="S1018">
            <v>55</v>
          </cell>
          <cell r="T1018">
            <v>6</v>
          </cell>
          <cell r="U1018">
            <v>8</v>
          </cell>
          <cell r="V1018">
            <v>2004</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0.93400000000000005</v>
          </cell>
          <cell r="L1019">
            <v>0</v>
          </cell>
          <cell r="M1019">
            <v>0</v>
          </cell>
          <cell r="N1019">
            <v>0</v>
          </cell>
          <cell r="O1019">
            <v>3.63</v>
          </cell>
          <cell r="P1019">
            <v>0</v>
          </cell>
          <cell r="Q1019">
            <v>0</v>
          </cell>
          <cell r="R1019">
            <v>1.8200000000000001E-2</v>
          </cell>
          <cell r="S1019">
            <v>55</v>
          </cell>
          <cell r="T1019">
            <v>6</v>
          </cell>
          <cell r="U1019">
            <v>8</v>
          </cell>
          <cell r="V1019">
            <v>2004</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0.92927000000000004</v>
          </cell>
          <cell r="L1020">
            <v>0</v>
          </cell>
          <cell r="M1020">
            <v>0</v>
          </cell>
          <cell r="N1020">
            <v>0</v>
          </cell>
          <cell r="O1020">
            <v>3.89</v>
          </cell>
          <cell r="P1020">
            <v>0</v>
          </cell>
          <cell r="Q1020">
            <v>0</v>
          </cell>
          <cell r="R1020">
            <v>1.8200000000000001E-2</v>
          </cell>
          <cell r="S1020">
            <v>55</v>
          </cell>
          <cell r="T1020">
            <v>6</v>
          </cell>
          <cell r="U1020">
            <v>8</v>
          </cell>
          <cell r="V1020">
            <v>2004</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0.92454999999999998</v>
          </cell>
          <cell r="L1021">
            <v>0</v>
          </cell>
          <cell r="M1021">
            <v>0</v>
          </cell>
          <cell r="N1021">
            <v>0</v>
          </cell>
          <cell r="O1021">
            <v>4.1500000000000004</v>
          </cell>
          <cell r="P1021">
            <v>0</v>
          </cell>
          <cell r="Q1021">
            <v>0</v>
          </cell>
          <cell r="R1021">
            <v>1.8200000000000001E-2</v>
          </cell>
          <cell r="S1021">
            <v>55</v>
          </cell>
          <cell r="T1021">
            <v>6</v>
          </cell>
          <cell r="U1021">
            <v>8</v>
          </cell>
          <cell r="V1021">
            <v>2004</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0.92</v>
          </cell>
          <cell r="L1022">
            <v>0</v>
          </cell>
          <cell r="M1022">
            <v>0</v>
          </cell>
          <cell r="N1022">
            <v>0</v>
          </cell>
          <cell r="O1022">
            <v>4.4000000000000004</v>
          </cell>
          <cell r="P1022">
            <v>0</v>
          </cell>
          <cell r="Q1022">
            <v>0</v>
          </cell>
          <cell r="R1022">
            <v>1.8200000000000001E-2</v>
          </cell>
          <cell r="S1022">
            <v>55</v>
          </cell>
          <cell r="T1022">
            <v>6</v>
          </cell>
          <cell r="U1022">
            <v>8</v>
          </cell>
          <cell r="V1022">
            <v>2004</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0.91527000000000003</v>
          </cell>
          <cell r="L1023">
            <v>0</v>
          </cell>
          <cell r="M1023">
            <v>0</v>
          </cell>
          <cell r="N1023">
            <v>0</v>
          </cell>
          <cell r="O1023">
            <v>4.66</v>
          </cell>
          <cell r="P1023">
            <v>0</v>
          </cell>
          <cell r="Q1023">
            <v>0</v>
          </cell>
          <cell r="R1023">
            <v>1.8200000000000001E-2</v>
          </cell>
          <cell r="S1023">
            <v>55</v>
          </cell>
          <cell r="T1023">
            <v>6</v>
          </cell>
          <cell r="U1023">
            <v>8</v>
          </cell>
          <cell r="V1023">
            <v>2004</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0.91054999999999997</v>
          </cell>
          <cell r="L1024">
            <v>0</v>
          </cell>
          <cell r="M1024">
            <v>0</v>
          </cell>
          <cell r="N1024">
            <v>0</v>
          </cell>
          <cell r="O1024">
            <v>4.92</v>
          </cell>
          <cell r="P1024">
            <v>0</v>
          </cell>
          <cell r="Q1024">
            <v>0</v>
          </cell>
          <cell r="R1024">
            <v>1.8200000000000001E-2</v>
          </cell>
          <cell r="S1024">
            <v>55</v>
          </cell>
          <cell r="T1024">
            <v>6</v>
          </cell>
          <cell r="U1024">
            <v>8</v>
          </cell>
          <cell r="V1024">
            <v>2004</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0.90090999999999999</v>
          </cell>
          <cell r="L1025">
            <v>0</v>
          </cell>
          <cell r="M1025">
            <v>0</v>
          </cell>
          <cell r="N1025">
            <v>0</v>
          </cell>
          <cell r="O1025">
            <v>5.45</v>
          </cell>
          <cell r="P1025">
            <v>0</v>
          </cell>
          <cell r="Q1025">
            <v>0</v>
          </cell>
          <cell r="R1025">
            <v>1.8200000000000001E-2</v>
          </cell>
          <cell r="S1025">
            <v>55</v>
          </cell>
          <cell r="T1025">
            <v>6</v>
          </cell>
          <cell r="U1025">
            <v>8</v>
          </cell>
          <cell r="V1025">
            <v>2004</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0.88600000000000001</v>
          </cell>
          <cell r="L1026">
            <v>0</v>
          </cell>
          <cell r="M1026">
            <v>0</v>
          </cell>
          <cell r="N1026">
            <v>0</v>
          </cell>
          <cell r="O1026">
            <v>6.27</v>
          </cell>
          <cell r="P1026">
            <v>0</v>
          </cell>
          <cell r="Q1026">
            <v>0</v>
          </cell>
          <cell r="R1026">
            <v>1.8200000000000001E-2</v>
          </cell>
          <cell r="S1026">
            <v>55</v>
          </cell>
          <cell r="T1026">
            <v>6</v>
          </cell>
          <cell r="U1026">
            <v>8</v>
          </cell>
          <cell r="V1026">
            <v>2004</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0.88073000000000001</v>
          </cell>
          <cell r="L1027">
            <v>0</v>
          </cell>
          <cell r="M1027">
            <v>0</v>
          </cell>
          <cell r="N1027">
            <v>0</v>
          </cell>
          <cell r="O1027">
            <v>6.56</v>
          </cell>
          <cell r="P1027">
            <v>0</v>
          </cell>
          <cell r="Q1027">
            <v>0</v>
          </cell>
          <cell r="R1027">
            <v>1.8200000000000001E-2</v>
          </cell>
          <cell r="S1027">
            <v>55</v>
          </cell>
          <cell r="T1027">
            <v>6</v>
          </cell>
          <cell r="U1027">
            <v>8</v>
          </cell>
          <cell r="V1027">
            <v>2004</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0.87544999999999995</v>
          </cell>
          <cell r="L1028">
            <v>0</v>
          </cell>
          <cell r="M1028">
            <v>0</v>
          </cell>
          <cell r="N1028">
            <v>0</v>
          </cell>
          <cell r="O1028">
            <v>6.85</v>
          </cell>
          <cell r="P1028">
            <v>0</v>
          </cell>
          <cell r="Q1028">
            <v>0</v>
          </cell>
          <cell r="R1028">
            <v>1.8200000000000001E-2</v>
          </cell>
          <cell r="S1028">
            <v>55</v>
          </cell>
          <cell r="T1028">
            <v>6</v>
          </cell>
          <cell r="U1028">
            <v>8</v>
          </cell>
          <cell r="V1028">
            <v>2004</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0.86399999999999999</v>
          </cell>
          <cell r="L1029">
            <v>0</v>
          </cell>
          <cell r="M1029">
            <v>0</v>
          </cell>
          <cell r="N1029">
            <v>0</v>
          </cell>
          <cell r="O1029">
            <v>7.48</v>
          </cell>
          <cell r="P1029">
            <v>0</v>
          </cell>
          <cell r="Q1029">
            <v>0</v>
          </cell>
          <cell r="R1029">
            <v>1.8200000000000001E-2</v>
          </cell>
          <cell r="S1029">
            <v>55</v>
          </cell>
          <cell r="T1029">
            <v>6</v>
          </cell>
          <cell r="U1029">
            <v>8</v>
          </cell>
          <cell r="V1029">
            <v>2004</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0.84509000000000001</v>
          </cell>
          <cell r="L1030">
            <v>0</v>
          </cell>
          <cell r="M1030">
            <v>0</v>
          </cell>
          <cell r="N1030">
            <v>0</v>
          </cell>
          <cell r="O1030">
            <v>8.52</v>
          </cell>
          <cell r="P1030">
            <v>0</v>
          </cell>
          <cell r="Q1030">
            <v>0</v>
          </cell>
          <cell r="R1030">
            <v>1.8200000000000001E-2</v>
          </cell>
          <cell r="S1030">
            <v>55</v>
          </cell>
          <cell r="T1030">
            <v>6</v>
          </cell>
          <cell r="U1030">
            <v>8</v>
          </cell>
          <cell r="V1030">
            <v>2004</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0.83109</v>
          </cell>
          <cell r="L1031">
            <v>0</v>
          </cell>
          <cell r="M1031">
            <v>0</v>
          </cell>
          <cell r="N1031">
            <v>0</v>
          </cell>
          <cell r="O1031">
            <v>9.2899999999999991</v>
          </cell>
          <cell r="P1031">
            <v>0</v>
          </cell>
          <cell r="Q1031">
            <v>0</v>
          </cell>
          <cell r="R1031">
            <v>1.8200000000000001E-2</v>
          </cell>
          <cell r="S1031">
            <v>55</v>
          </cell>
          <cell r="T1031">
            <v>6</v>
          </cell>
          <cell r="U1031">
            <v>8</v>
          </cell>
          <cell r="V1031">
            <v>2004</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0.82364000000000004</v>
          </cell>
          <cell r="L1032">
            <v>0</v>
          </cell>
          <cell r="M1032">
            <v>0</v>
          </cell>
          <cell r="N1032">
            <v>0</v>
          </cell>
          <cell r="O1032">
            <v>9.6999999999999993</v>
          </cell>
          <cell r="P1032">
            <v>0</v>
          </cell>
          <cell r="Q1032">
            <v>0</v>
          </cell>
          <cell r="R1032">
            <v>1.8200000000000001E-2</v>
          </cell>
          <cell r="S1032">
            <v>55</v>
          </cell>
          <cell r="T1032">
            <v>6</v>
          </cell>
          <cell r="U1032">
            <v>8</v>
          </cell>
          <cell r="V1032">
            <v>2004</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0.73255000000000003</v>
          </cell>
          <cell r="L1033">
            <v>0</v>
          </cell>
          <cell r="M1033">
            <v>0</v>
          </cell>
          <cell r="N1033">
            <v>0</v>
          </cell>
          <cell r="O1033">
            <v>14.71</v>
          </cell>
          <cell r="P1033">
            <v>0</v>
          </cell>
          <cell r="Q1033">
            <v>0</v>
          </cell>
          <cell r="R1033">
            <v>1.8200000000000001E-2</v>
          </cell>
          <cell r="S1033">
            <v>55</v>
          </cell>
          <cell r="T1033">
            <v>6</v>
          </cell>
          <cell r="U1033">
            <v>8</v>
          </cell>
          <cell r="V1033">
            <v>2004</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0.72182000000000002</v>
          </cell>
          <cell r="L1034">
            <v>0</v>
          </cell>
          <cell r="M1034">
            <v>0</v>
          </cell>
          <cell r="N1034">
            <v>0</v>
          </cell>
          <cell r="O1034">
            <v>15.3</v>
          </cell>
          <cell r="P1034">
            <v>0</v>
          </cell>
          <cell r="Q1034">
            <v>0</v>
          </cell>
          <cell r="R1034">
            <v>1.8200000000000001E-2</v>
          </cell>
          <cell r="S1034">
            <v>55</v>
          </cell>
          <cell r="T1034">
            <v>6</v>
          </cell>
          <cell r="U1034">
            <v>8</v>
          </cell>
          <cell r="V1034">
            <v>2004</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0.67600000000000005</v>
          </cell>
          <cell r="L1035">
            <v>0</v>
          </cell>
          <cell r="M1035">
            <v>0</v>
          </cell>
          <cell r="N1035">
            <v>0</v>
          </cell>
          <cell r="O1035">
            <v>17.82</v>
          </cell>
          <cell r="P1035">
            <v>0</v>
          </cell>
          <cell r="Q1035">
            <v>0</v>
          </cell>
          <cell r="R1035">
            <v>1.8200000000000001E-2</v>
          </cell>
          <cell r="S1035">
            <v>55</v>
          </cell>
          <cell r="T1035">
            <v>6</v>
          </cell>
          <cell r="U1035">
            <v>8</v>
          </cell>
          <cell r="V1035">
            <v>2004</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0.65144999999999997</v>
          </cell>
          <cell r="L1036">
            <v>0</v>
          </cell>
          <cell r="M1036">
            <v>0</v>
          </cell>
          <cell r="N1036">
            <v>0</v>
          </cell>
          <cell r="O1036">
            <v>19.170000000000002</v>
          </cell>
          <cell r="P1036">
            <v>0</v>
          </cell>
          <cell r="Q1036">
            <v>0</v>
          </cell>
          <cell r="R1036">
            <v>1.8200000000000001E-2</v>
          </cell>
          <cell r="S1036">
            <v>55</v>
          </cell>
          <cell r="T1036">
            <v>6</v>
          </cell>
          <cell r="U1036">
            <v>8</v>
          </cell>
          <cell r="V1036">
            <v>2004</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0.58635999999999999</v>
          </cell>
          <cell r="L1037">
            <v>0</v>
          </cell>
          <cell r="M1037">
            <v>0</v>
          </cell>
          <cell r="N1037">
            <v>0</v>
          </cell>
          <cell r="O1037">
            <v>22.75</v>
          </cell>
          <cell r="P1037">
            <v>0</v>
          </cell>
          <cell r="Q1037">
            <v>0</v>
          </cell>
          <cell r="R1037">
            <v>1.8200000000000001E-2</v>
          </cell>
          <cell r="S1037">
            <v>55</v>
          </cell>
          <cell r="T1037">
            <v>6</v>
          </cell>
          <cell r="U1037">
            <v>8</v>
          </cell>
          <cell r="V1037">
            <v>2004</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0.53073000000000004</v>
          </cell>
          <cell r="L1038">
            <v>0</v>
          </cell>
          <cell r="M1038">
            <v>0</v>
          </cell>
          <cell r="N1038">
            <v>0</v>
          </cell>
          <cell r="O1038">
            <v>25.81</v>
          </cell>
          <cell r="P1038">
            <v>0</v>
          </cell>
          <cell r="Q1038">
            <v>0</v>
          </cell>
          <cell r="R1038">
            <v>1.8200000000000001E-2</v>
          </cell>
          <cell r="S1038">
            <v>55</v>
          </cell>
          <cell r="T1038">
            <v>6</v>
          </cell>
          <cell r="U1038">
            <v>8</v>
          </cell>
          <cell r="V1038">
            <v>2004</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0.44181999999999999</v>
          </cell>
          <cell r="L1039">
            <v>0</v>
          </cell>
          <cell r="M1039">
            <v>0</v>
          </cell>
          <cell r="N1039">
            <v>0</v>
          </cell>
          <cell r="O1039">
            <v>30.7</v>
          </cell>
          <cell r="P1039">
            <v>0</v>
          </cell>
          <cell r="Q1039">
            <v>0</v>
          </cell>
          <cell r="R1039">
            <v>1.8200000000000001E-2</v>
          </cell>
          <cell r="S1039">
            <v>55</v>
          </cell>
          <cell r="T1039">
            <v>6</v>
          </cell>
          <cell r="U1039">
            <v>8</v>
          </cell>
          <cell r="V1039">
            <v>2004</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0.41091</v>
          </cell>
          <cell r="L1040">
            <v>1165</v>
          </cell>
          <cell r="M1040">
            <v>0</v>
          </cell>
          <cell r="N1040">
            <v>2834</v>
          </cell>
          <cell r="O1040">
            <v>32.4</v>
          </cell>
          <cell r="P1040">
            <v>51.58</v>
          </cell>
          <cell r="Q1040">
            <v>1.8200000000000001E-2</v>
          </cell>
          <cell r="R1040">
            <v>1.8200000000000001E-2</v>
          </cell>
          <cell r="S1040">
            <v>55</v>
          </cell>
          <cell r="T1040">
            <v>6</v>
          </cell>
          <cell r="U1040">
            <v>8</v>
          </cell>
          <cell r="V1040">
            <v>2004</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0.36345</v>
          </cell>
          <cell r="L1041">
            <v>218</v>
          </cell>
          <cell r="M1041">
            <v>0</v>
          </cell>
          <cell r="N1041">
            <v>599</v>
          </cell>
          <cell r="O1041">
            <v>35.01</v>
          </cell>
          <cell r="P1041">
            <v>10.91</v>
          </cell>
          <cell r="Q1041">
            <v>1.8200000000000001E-2</v>
          </cell>
          <cell r="R1041">
            <v>1.8200000000000001E-2</v>
          </cell>
          <cell r="S1041">
            <v>55</v>
          </cell>
          <cell r="T1041">
            <v>6</v>
          </cell>
          <cell r="U1041">
            <v>8</v>
          </cell>
          <cell r="V1041">
            <v>2004</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0.33109</v>
          </cell>
          <cell r="L1042">
            <v>4096</v>
          </cell>
          <cell r="M1042">
            <v>0</v>
          </cell>
          <cell r="N1042">
            <v>12371</v>
          </cell>
          <cell r="O1042">
            <v>36.79</v>
          </cell>
          <cell r="P1042">
            <v>225.16</v>
          </cell>
          <cell r="Q1042">
            <v>1.8200000000000001E-2</v>
          </cell>
          <cell r="R1042">
            <v>1.8200000000000001E-2</v>
          </cell>
          <cell r="S1042">
            <v>55</v>
          </cell>
          <cell r="T1042">
            <v>6</v>
          </cell>
          <cell r="U1042">
            <v>8</v>
          </cell>
          <cell r="V1042">
            <v>2004</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0.29818</v>
          </cell>
          <cell r="L1043">
            <v>1419</v>
          </cell>
          <cell r="M1043">
            <v>0</v>
          </cell>
          <cell r="N1043">
            <v>4758</v>
          </cell>
          <cell r="O1043">
            <v>38.6</v>
          </cell>
          <cell r="P1043">
            <v>86.59</v>
          </cell>
          <cell r="Q1043">
            <v>1.8200000000000001E-2</v>
          </cell>
          <cell r="R1043">
            <v>1.8200000000000001E-2</v>
          </cell>
          <cell r="S1043">
            <v>55</v>
          </cell>
          <cell r="T1043">
            <v>6</v>
          </cell>
          <cell r="U1043">
            <v>8</v>
          </cell>
          <cell r="V1043">
            <v>2004</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0.26473000000000002</v>
          </cell>
          <cell r="L1044">
            <v>3760</v>
          </cell>
          <cell r="M1044">
            <v>0</v>
          </cell>
          <cell r="N1044">
            <v>14202</v>
          </cell>
          <cell r="O1044">
            <v>40.44</v>
          </cell>
          <cell r="P1044">
            <v>258.48</v>
          </cell>
          <cell r="Q1044">
            <v>1.8200000000000001E-2</v>
          </cell>
          <cell r="R1044">
            <v>1.8200000000000001E-2</v>
          </cell>
          <cell r="S1044">
            <v>55</v>
          </cell>
          <cell r="T1044">
            <v>6</v>
          </cell>
          <cell r="U1044">
            <v>8</v>
          </cell>
          <cell r="V1044">
            <v>2004</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0.24782000000000001</v>
          </cell>
          <cell r="L1045">
            <v>32985</v>
          </cell>
          <cell r="M1045">
            <v>0</v>
          </cell>
          <cell r="N1045">
            <v>133102</v>
          </cell>
          <cell r="O1045">
            <v>41.37</v>
          </cell>
          <cell r="P1045">
            <v>2422.46</v>
          </cell>
          <cell r="Q1045">
            <v>1.8200000000000001E-2</v>
          </cell>
          <cell r="R1045">
            <v>1.8200000000000001E-2</v>
          </cell>
          <cell r="S1045">
            <v>55</v>
          </cell>
          <cell r="T1045">
            <v>6</v>
          </cell>
          <cell r="U1045">
            <v>8</v>
          </cell>
          <cell r="V1045">
            <v>2004</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0.23091</v>
          </cell>
          <cell r="L1046">
            <v>3569</v>
          </cell>
          <cell r="M1046">
            <v>0</v>
          </cell>
          <cell r="N1046">
            <v>15456</v>
          </cell>
          <cell r="O1046">
            <v>42.3</v>
          </cell>
          <cell r="P1046">
            <v>281.29000000000002</v>
          </cell>
          <cell r="Q1046">
            <v>1.8200000000000001E-2</v>
          </cell>
          <cell r="R1046">
            <v>1.8200000000000001E-2</v>
          </cell>
          <cell r="S1046">
            <v>55</v>
          </cell>
          <cell r="T1046">
            <v>6</v>
          </cell>
          <cell r="U1046">
            <v>8</v>
          </cell>
          <cell r="V1046">
            <v>2004</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0.21382000000000001</v>
          </cell>
          <cell r="L1047">
            <v>0</v>
          </cell>
          <cell r="M1047">
            <v>0</v>
          </cell>
          <cell r="N1047">
            <v>0</v>
          </cell>
          <cell r="O1047">
            <v>43.24</v>
          </cell>
          <cell r="P1047">
            <v>0</v>
          </cell>
          <cell r="Q1047">
            <v>0</v>
          </cell>
          <cell r="R1047">
            <v>1.8200000000000001E-2</v>
          </cell>
          <cell r="S1047">
            <v>55</v>
          </cell>
          <cell r="T1047">
            <v>6</v>
          </cell>
          <cell r="U1047">
            <v>8</v>
          </cell>
          <cell r="V1047">
            <v>2004</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0.17945</v>
          </cell>
          <cell r="L1048">
            <v>19511</v>
          </cell>
          <cell r="M1048">
            <v>0</v>
          </cell>
          <cell r="N1048">
            <v>108729</v>
          </cell>
          <cell r="O1048">
            <v>45.13</v>
          </cell>
          <cell r="P1048">
            <v>1978.87</v>
          </cell>
          <cell r="Q1048">
            <v>1.8200000000000001E-2</v>
          </cell>
          <cell r="R1048">
            <v>1.8200000000000001E-2</v>
          </cell>
          <cell r="S1048">
            <v>55</v>
          </cell>
          <cell r="T1048">
            <v>6</v>
          </cell>
          <cell r="U1048">
            <v>8</v>
          </cell>
          <cell r="V1048">
            <v>2004</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0.16200000000000001</v>
          </cell>
          <cell r="L1049">
            <v>1981</v>
          </cell>
          <cell r="M1049">
            <v>0</v>
          </cell>
          <cell r="N1049">
            <v>12227</v>
          </cell>
          <cell r="O1049">
            <v>46.09</v>
          </cell>
          <cell r="P1049">
            <v>222.54</v>
          </cell>
          <cell r="Q1049">
            <v>1.8200000000000001E-2</v>
          </cell>
          <cell r="R1049">
            <v>1.8200000000000001E-2</v>
          </cell>
          <cell r="S1049">
            <v>55</v>
          </cell>
          <cell r="T1049">
            <v>6</v>
          </cell>
          <cell r="U1049">
            <v>8</v>
          </cell>
          <cell r="V1049">
            <v>2004</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0.12709000000000001</v>
          </cell>
          <cell r="L1050">
            <v>122</v>
          </cell>
          <cell r="M1050">
            <v>0</v>
          </cell>
          <cell r="N1050">
            <v>960</v>
          </cell>
          <cell r="O1050">
            <v>48.01</v>
          </cell>
          <cell r="P1050">
            <v>17.48</v>
          </cell>
          <cell r="Q1050">
            <v>1.8200000000000001E-2</v>
          </cell>
          <cell r="R1050">
            <v>1.8200000000000001E-2</v>
          </cell>
          <cell r="S1050">
            <v>55</v>
          </cell>
          <cell r="T1050">
            <v>6</v>
          </cell>
          <cell r="U1050">
            <v>8</v>
          </cell>
          <cell r="V1050">
            <v>2004</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0.10964</v>
          </cell>
          <cell r="L1051">
            <v>936</v>
          </cell>
          <cell r="M1051">
            <v>0</v>
          </cell>
          <cell r="N1051">
            <v>8539</v>
          </cell>
          <cell r="O1051">
            <v>48.97</v>
          </cell>
          <cell r="P1051">
            <v>155.41</v>
          </cell>
          <cell r="Q1051">
            <v>1.8200000000000001E-2</v>
          </cell>
          <cell r="R1051">
            <v>1.8200000000000001E-2</v>
          </cell>
          <cell r="S1051">
            <v>55</v>
          </cell>
          <cell r="T1051">
            <v>6</v>
          </cell>
          <cell r="U1051">
            <v>8</v>
          </cell>
          <cell r="V1051">
            <v>2004</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9.1999999999999998E-2</v>
          </cell>
          <cell r="L1052">
            <v>5159</v>
          </cell>
          <cell r="M1052">
            <v>0</v>
          </cell>
          <cell r="N1052">
            <v>56074</v>
          </cell>
          <cell r="O1052">
            <v>49.94</v>
          </cell>
          <cell r="P1052">
            <v>1020.55</v>
          </cell>
          <cell r="Q1052">
            <v>1.8200000000000001E-2</v>
          </cell>
          <cell r="R1052">
            <v>1.8200000000000001E-2</v>
          </cell>
          <cell r="S1052">
            <v>55</v>
          </cell>
          <cell r="T1052">
            <v>6</v>
          </cell>
          <cell r="U1052">
            <v>8</v>
          </cell>
          <cell r="V1052">
            <v>2004</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7.4179999999999996E-2</v>
          </cell>
          <cell r="L1053">
            <v>2302</v>
          </cell>
          <cell r="M1053">
            <v>0</v>
          </cell>
          <cell r="N1053">
            <v>31035</v>
          </cell>
          <cell r="O1053">
            <v>50.92</v>
          </cell>
          <cell r="P1053">
            <v>564.83000000000004</v>
          </cell>
          <cell r="Q1053">
            <v>1.8200000000000001E-2</v>
          </cell>
          <cell r="R1053">
            <v>1.8200000000000001E-2</v>
          </cell>
          <cell r="S1053">
            <v>55</v>
          </cell>
          <cell r="T1053">
            <v>6</v>
          </cell>
          <cell r="U1053">
            <v>8</v>
          </cell>
          <cell r="V1053">
            <v>2004</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0.92888999999999999</v>
          </cell>
          <cell r="L1054">
            <v>0</v>
          </cell>
          <cell r="M1054">
            <v>0</v>
          </cell>
          <cell r="N1054">
            <v>0</v>
          </cell>
          <cell r="O1054">
            <v>3.2</v>
          </cell>
          <cell r="P1054">
            <v>0</v>
          </cell>
          <cell r="Q1054">
            <v>0</v>
          </cell>
          <cell r="R1054">
            <v>2.2200000000000001E-2</v>
          </cell>
          <cell r="S1054">
            <v>45</v>
          </cell>
          <cell r="T1054">
            <v>6</v>
          </cell>
          <cell r="U1054">
            <v>8</v>
          </cell>
          <cell r="V1054">
            <v>2004</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0.90510999999999997</v>
          </cell>
          <cell r="L1055">
            <v>0</v>
          </cell>
          <cell r="M1055">
            <v>0</v>
          </cell>
          <cell r="N1055">
            <v>0</v>
          </cell>
          <cell r="O1055">
            <v>4.2699999999999996</v>
          </cell>
          <cell r="P1055">
            <v>0</v>
          </cell>
          <cell r="Q1055">
            <v>0</v>
          </cell>
          <cell r="R1055">
            <v>2.2200000000000001E-2</v>
          </cell>
          <cell r="S1055">
            <v>45</v>
          </cell>
          <cell r="T1055">
            <v>6</v>
          </cell>
          <cell r="U1055">
            <v>8</v>
          </cell>
          <cell r="V1055">
            <v>2004</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0.90088999999999997</v>
          </cell>
          <cell r="L1056">
            <v>12906</v>
          </cell>
          <cell r="M1056">
            <v>0</v>
          </cell>
          <cell r="N1056">
            <v>14326</v>
          </cell>
          <cell r="O1056">
            <v>4.46</v>
          </cell>
          <cell r="P1056">
            <v>318.02999999999997</v>
          </cell>
          <cell r="Q1056">
            <v>2.2200000000000001E-2</v>
          </cell>
          <cell r="R1056">
            <v>2.2200000000000001E-2</v>
          </cell>
          <cell r="S1056">
            <v>45</v>
          </cell>
          <cell r="T1056">
            <v>6</v>
          </cell>
          <cell r="U1056">
            <v>8</v>
          </cell>
          <cell r="V1056">
            <v>2004</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0.89688999999999997</v>
          </cell>
          <cell r="L1057">
            <v>312</v>
          </cell>
          <cell r="M1057">
            <v>0</v>
          </cell>
          <cell r="N1057">
            <v>348</v>
          </cell>
          <cell r="O1057">
            <v>4.6399999999999997</v>
          </cell>
          <cell r="P1057">
            <v>7.73</v>
          </cell>
          <cell r="Q1057">
            <v>2.2200000000000001E-2</v>
          </cell>
          <cell r="R1057">
            <v>2.2200000000000001E-2</v>
          </cell>
          <cell r="S1057">
            <v>45</v>
          </cell>
          <cell r="T1057">
            <v>6</v>
          </cell>
          <cell r="U1057">
            <v>8</v>
          </cell>
          <cell r="V1057">
            <v>2004</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0.89266999999999996</v>
          </cell>
          <cell r="L1058">
            <v>0</v>
          </cell>
          <cell r="M1058">
            <v>0</v>
          </cell>
          <cell r="N1058">
            <v>0</v>
          </cell>
          <cell r="O1058">
            <v>4.83</v>
          </cell>
          <cell r="P1058">
            <v>0</v>
          </cell>
          <cell r="Q1058">
            <v>0</v>
          </cell>
          <cell r="R1058">
            <v>2.2200000000000001E-2</v>
          </cell>
          <cell r="S1058">
            <v>45</v>
          </cell>
          <cell r="T1058">
            <v>6</v>
          </cell>
          <cell r="U1058">
            <v>8</v>
          </cell>
          <cell r="V1058">
            <v>2004</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0.88866999999999996</v>
          </cell>
          <cell r="L1059">
            <v>3485</v>
          </cell>
          <cell r="M1059">
            <v>0</v>
          </cell>
          <cell r="N1059">
            <v>3921</v>
          </cell>
          <cell r="O1059">
            <v>5.01</v>
          </cell>
          <cell r="P1059">
            <v>87.06</v>
          </cell>
          <cell r="Q1059">
            <v>2.2200000000000001E-2</v>
          </cell>
          <cell r="R1059">
            <v>2.2200000000000001E-2</v>
          </cell>
          <cell r="S1059">
            <v>45</v>
          </cell>
          <cell r="T1059">
            <v>6</v>
          </cell>
          <cell r="U1059">
            <v>8</v>
          </cell>
          <cell r="V1059">
            <v>2004</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0.88022</v>
          </cell>
          <cell r="L1060">
            <v>7</v>
          </cell>
          <cell r="M1060">
            <v>0</v>
          </cell>
          <cell r="N1060">
            <v>8</v>
          </cell>
          <cell r="O1060">
            <v>5.39</v>
          </cell>
          <cell r="P1060">
            <v>0.18</v>
          </cell>
          <cell r="Q1060">
            <v>2.2700000000000001E-2</v>
          </cell>
          <cell r="R1060">
            <v>2.2200000000000001E-2</v>
          </cell>
          <cell r="S1060">
            <v>45</v>
          </cell>
          <cell r="T1060">
            <v>6</v>
          </cell>
          <cell r="U1060">
            <v>8</v>
          </cell>
          <cell r="V1060">
            <v>2004</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0.876</v>
          </cell>
          <cell r="L1061">
            <v>77</v>
          </cell>
          <cell r="M1061">
            <v>0</v>
          </cell>
          <cell r="N1061">
            <v>88</v>
          </cell>
          <cell r="O1061">
            <v>5.58</v>
          </cell>
          <cell r="P1061">
            <v>1.94</v>
          </cell>
          <cell r="Q1061">
            <v>2.2200000000000001E-2</v>
          </cell>
          <cell r="R1061">
            <v>2.2200000000000001E-2</v>
          </cell>
          <cell r="S1061">
            <v>45</v>
          </cell>
          <cell r="T1061">
            <v>6</v>
          </cell>
          <cell r="U1061">
            <v>8</v>
          </cell>
          <cell r="V1061">
            <v>2004</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0.87178</v>
          </cell>
          <cell r="L1062">
            <v>176</v>
          </cell>
          <cell r="M1062">
            <v>0</v>
          </cell>
          <cell r="N1062">
            <v>201</v>
          </cell>
          <cell r="O1062">
            <v>5.77</v>
          </cell>
          <cell r="P1062">
            <v>4.47</v>
          </cell>
          <cell r="Q1062">
            <v>2.2200000000000001E-2</v>
          </cell>
          <cell r="R1062">
            <v>2.2200000000000001E-2</v>
          </cell>
          <cell r="S1062">
            <v>45</v>
          </cell>
          <cell r="T1062">
            <v>6</v>
          </cell>
          <cell r="U1062">
            <v>8</v>
          </cell>
          <cell r="V1062">
            <v>2004</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0.86756</v>
          </cell>
          <cell r="L1063">
            <v>0</v>
          </cell>
          <cell r="M1063">
            <v>0</v>
          </cell>
          <cell r="N1063">
            <v>0</v>
          </cell>
          <cell r="O1063">
            <v>5.96</v>
          </cell>
          <cell r="P1063">
            <v>0</v>
          </cell>
          <cell r="Q1063">
            <v>0</v>
          </cell>
          <cell r="R1063">
            <v>2.2200000000000001E-2</v>
          </cell>
          <cell r="S1063">
            <v>45</v>
          </cell>
          <cell r="T1063">
            <v>6</v>
          </cell>
          <cell r="U1063">
            <v>8</v>
          </cell>
          <cell r="V1063">
            <v>2004</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0.86333000000000004</v>
          </cell>
          <cell r="L1064">
            <v>176</v>
          </cell>
          <cell r="M1064">
            <v>0</v>
          </cell>
          <cell r="N1064">
            <v>204</v>
          </cell>
          <cell r="O1064">
            <v>6.15</v>
          </cell>
          <cell r="P1064">
            <v>4.53</v>
          </cell>
          <cell r="Q1064">
            <v>2.2200000000000001E-2</v>
          </cell>
          <cell r="R1064">
            <v>2.2200000000000001E-2</v>
          </cell>
          <cell r="S1064">
            <v>45</v>
          </cell>
          <cell r="T1064">
            <v>6</v>
          </cell>
          <cell r="U1064">
            <v>8</v>
          </cell>
          <cell r="V1064">
            <v>2004</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0.85889000000000004</v>
          </cell>
          <cell r="L1065">
            <v>65</v>
          </cell>
          <cell r="M1065">
            <v>0</v>
          </cell>
          <cell r="N1065">
            <v>76</v>
          </cell>
          <cell r="O1065">
            <v>6.35</v>
          </cell>
          <cell r="P1065">
            <v>1.68</v>
          </cell>
          <cell r="Q1065">
            <v>2.2200000000000001E-2</v>
          </cell>
          <cell r="R1065">
            <v>2.2200000000000001E-2</v>
          </cell>
          <cell r="S1065">
            <v>45</v>
          </cell>
          <cell r="T1065">
            <v>6</v>
          </cell>
          <cell r="U1065">
            <v>8</v>
          </cell>
          <cell r="V1065">
            <v>2004</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0.85467000000000004</v>
          </cell>
          <cell r="L1066">
            <v>0</v>
          </cell>
          <cell r="M1066">
            <v>0</v>
          </cell>
          <cell r="N1066">
            <v>0</v>
          </cell>
          <cell r="O1066">
            <v>6.54</v>
          </cell>
          <cell r="P1066">
            <v>0</v>
          </cell>
          <cell r="Q1066">
            <v>0</v>
          </cell>
          <cell r="R1066">
            <v>2.2200000000000001E-2</v>
          </cell>
          <cell r="S1066">
            <v>45</v>
          </cell>
          <cell r="T1066">
            <v>6</v>
          </cell>
          <cell r="U1066">
            <v>8</v>
          </cell>
          <cell r="V1066">
            <v>2004</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0.85021999999999998</v>
          </cell>
          <cell r="L1067">
            <v>0</v>
          </cell>
          <cell r="M1067">
            <v>0</v>
          </cell>
          <cell r="N1067">
            <v>0</v>
          </cell>
          <cell r="O1067">
            <v>6.74</v>
          </cell>
          <cell r="P1067">
            <v>0</v>
          </cell>
          <cell r="Q1067">
            <v>0</v>
          </cell>
          <cell r="R1067">
            <v>2.2200000000000001E-2</v>
          </cell>
          <cell r="S1067">
            <v>45</v>
          </cell>
          <cell r="T1067">
            <v>6</v>
          </cell>
          <cell r="U1067">
            <v>8</v>
          </cell>
          <cell r="V1067">
            <v>2004</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0.84577999999999998</v>
          </cell>
          <cell r="L1068">
            <v>45450</v>
          </cell>
          <cell r="M1068">
            <v>0</v>
          </cell>
          <cell r="N1068">
            <v>53737</v>
          </cell>
          <cell r="O1068">
            <v>6.94</v>
          </cell>
          <cell r="P1068">
            <v>1192.97</v>
          </cell>
          <cell r="Q1068">
            <v>2.2200000000000001E-2</v>
          </cell>
          <cell r="R1068">
            <v>2.2200000000000001E-2</v>
          </cell>
          <cell r="S1068">
            <v>45</v>
          </cell>
          <cell r="T1068">
            <v>6</v>
          </cell>
          <cell r="U1068">
            <v>8</v>
          </cell>
          <cell r="V1068">
            <v>2004</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0.84133000000000002</v>
          </cell>
          <cell r="L1069">
            <v>6</v>
          </cell>
          <cell r="M1069">
            <v>0</v>
          </cell>
          <cell r="N1069">
            <v>8</v>
          </cell>
          <cell r="O1069">
            <v>7.14</v>
          </cell>
          <cell r="P1069">
            <v>0.17</v>
          </cell>
          <cell r="Q1069">
            <v>2.24E-2</v>
          </cell>
          <cell r="R1069">
            <v>2.2200000000000001E-2</v>
          </cell>
          <cell r="S1069">
            <v>45</v>
          </cell>
          <cell r="T1069">
            <v>6</v>
          </cell>
          <cell r="U1069">
            <v>8</v>
          </cell>
          <cell r="V1069">
            <v>2004</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0.83689000000000002</v>
          </cell>
          <cell r="L1070">
            <v>4801</v>
          </cell>
          <cell r="M1070">
            <v>0</v>
          </cell>
          <cell r="N1070">
            <v>5736</v>
          </cell>
          <cell r="O1070">
            <v>7.34</v>
          </cell>
          <cell r="P1070">
            <v>127.34</v>
          </cell>
          <cell r="Q1070">
            <v>2.2200000000000001E-2</v>
          </cell>
          <cell r="R1070">
            <v>2.2200000000000001E-2</v>
          </cell>
          <cell r="S1070">
            <v>45</v>
          </cell>
          <cell r="T1070">
            <v>6</v>
          </cell>
          <cell r="U1070">
            <v>8</v>
          </cell>
          <cell r="V1070">
            <v>2004</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0.83221999999999996</v>
          </cell>
          <cell r="L1071">
            <v>167307</v>
          </cell>
          <cell r="M1071">
            <v>0</v>
          </cell>
          <cell r="N1071">
            <v>201037</v>
          </cell>
          <cell r="O1071">
            <v>7.55</v>
          </cell>
          <cell r="P1071">
            <v>4463.03</v>
          </cell>
          <cell r="Q1071">
            <v>2.2200000000000001E-2</v>
          </cell>
          <cell r="R1071">
            <v>2.2200000000000001E-2</v>
          </cell>
          <cell r="S1071">
            <v>45</v>
          </cell>
          <cell r="T1071">
            <v>6</v>
          </cell>
          <cell r="U1071">
            <v>8</v>
          </cell>
          <cell r="V1071">
            <v>2004</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0.82777999999999996</v>
          </cell>
          <cell r="L1072">
            <v>16987</v>
          </cell>
          <cell r="M1072">
            <v>0</v>
          </cell>
          <cell r="N1072">
            <v>20522</v>
          </cell>
          <cell r="O1072">
            <v>7.75</v>
          </cell>
          <cell r="P1072">
            <v>455.58</v>
          </cell>
          <cell r="Q1072">
            <v>2.2200000000000001E-2</v>
          </cell>
          <cell r="R1072">
            <v>2.2200000000000001E-2</v>
          </cell>
          <cell r="S1072">
            <v>45</v>
          </cell>
          <cell r="T1072">
            <v>6</v>
          </cell>
          <cell r="U1072">
            <v>8</v>
          </cell>
          <cell r="V1072">
            <v>2004</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0.82311000000000001</v>
          </cell>
          <cell r="L1073">
            <v>6747</v>
          </cell>
          <cell r="M1073">
            <v>0</v>
          </cell>
          <cell r="N1073">
            <v>8197</v>
          </cell>
          <cell r="O1073">
            <v>7.96</v>
          </cell>
          <cell r="P1073">
            <v>181.98</v>
          </cell>
          <cell r="Q1073">
            <v>2.2200000000000001E-2</v>
          </cell>
          <cell r="R1073">
            <v>2.2200000000000001E-2</v>
          </cell>
          <cell r="S1073">
            <v>45</v>
          </cell>
          <cell r="T1073">
            <v>6</v>
          </cell>
          <cell r="U1073">
            <v>8</v>
          </cell>
          <cell r="V1073">
            <v>2004</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0.81843999999999995</v>
          </cell>
          <cell r="L1074">
            <v>1862</v>
          </cell>
          <cell r="M1074">
            <v>0</v>
          </cell>
          <cell r="N1074">
            <v>2275</v>
          </cell>
          <cell r="O1074">
            <v>8.17</v>
          </cell>
          <cell r="P1074">
            <v>50.5</v>
          </cell>
          <cell r="Q1074">
            <v>2.2200000000000001E-2</v>
          </cell>
          <cell r="R1074">
            <v>2.2200000000000001E-2</v>
          </cell>
          <cell r="S1074">
            <v>45</v>
          </cell>
          <cell r="T1074">
            <v>6</v>
          </cell>
          <cell r="U1074">
            <v>8</v>
          </cell>
          <cell r="V1074">
            <v>2004</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0.81377999999999995</v>
          </cell>
          <cell r="L1075">
            <v>15391</v>
          </cell>
          <cell r="M1075">
            <v>0</v>
          </cell>
          <cell r="N1075">
            <v>18914</v>
          </cell>
          <cell r="O1075">
            <v>8.3800000000000008</v>
          </cell>
          <cell r="P1075">
            <v>419.88</v>
          </cell>
          <cell r="Q1075">
            <v>2.2200000000000001E-2</v>
          </cell>
          <cell r="R1075">
            <v>2.2200000000000001E-2</v>
          </cell>
          <cell r="S1075">
            <v>45</v>
          </cell>
          <cell r="T1075">
            <v>6</v>
          </cell>
          <cell r="U1075">
            <v>8</v>
          </cell>
          <cell r="V1075">
            <v>2004</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0.80911</v>
          </cell>
          <cell r="L1076">
            <v>7666</v>
          </cell>
          <cell r="M1076">
            <v>0</v>
          </cell>
          <cell r="N1076">
            <v>9474</v>
          </cell>
          <cell r="O1076">
            <v>8.59</v>
          </cell>
          <cell r="P1076">
            <v>210.33</v>
          </cell>
          <cell r="Q1076">
            <v>2.2200000000000001E-2</v>
          </cell>
          <cell r="R1076">
            <v>2.2200000000000001E-2</v>
          </cell>
          <cell r="S1076">
            <v>45</v>
          </cell>
          <cell r="T1076">
            <v>6</v>
          </cell>
          <cell r="U1076">
            <v>8</v>
          </cell>
          <cell r="V1076">
            <v>2004</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0.80422000000000005</v>
          </cell>
          <cell r="L1077">
            <v>38440</v>
          </cell>
          <cell r="M1077">
            <v>0</v>
          </cell>
          <cell r="N1077">
            <v>47797</v>
          </cell>
          <cell r="O1077">
            <v>8.81</v>
          </cell>
          <cell r="P1077">
            <v>1061.0999999999999</v>
          </cell>
          <cell r="Q1077">
            <v>2.2200000000000001E-2</v>
          </cell>
          <cell r="R1077">
            <v>2.2200000000000001E-2</v>
          </cell>
          <cell r="S1077">
            <v>45</v>
          </cell>
          <cell r="T1077">
            <v>6</v>
          </cell>
          <cell r="U1077">
            <v>8</v>
          </cell>
          <cell r="V1077">
            <v>2004</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0.79932999999999998</v>
          </cell>
          <cell r="L1078">
            <v>2157</v>
          </cell>
          <cell r="M1078">
            <v>0</v>
          </cell>
          <cell r="N1078">
            <v>2699</v>
          </cell>
          <cell r="O1078">
            <v>9.0299999999999994</v>
          </cell>
          <cell r="P1078">
            <v>59.92</v>
          </cell>
          <cell r="Q1078">
            <v>2.2200000000000001E-2</v>
          </cell>
          <cell r="R1078">
            <v>2.2200000000000001E-2</v>
          </cell>
          <cell r="S1078">
            <v>45</v>
          </cell>
          <cell r="T1078">
            <v>6</v>
          </cell>
          <cell r="U1078">
            <v>8</v>
          </cell>
          <cell r="V1078">
            <v>2004</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0.79466999999999999</v>
          </cell>
          <cell r="L1079">
            <v>36655</v>
          </cell>
          <cell r="M1079">
            <v>0</v>
          </cell>
          <cell r="N1079">
            <v>46126</v>
          </cell>
          <cell r="O1079">
            <v>9.24</v>
          </cell>
          <cell r="P1079">
            <v>1023.99</v>
          </cell>
          <cell r="Q1079">
            <v>2.2200000000000001E-2</v>
          </cell>
          <cell r="R1079">
            <v>2.2200000000000001E-2</v>
          </cell>
          <cell r="S1079">
            <v>45</v>
          </cell>
          <cell r="T1079">
            <v>6</v>
          </cell>
          <cell r="U1079">
            <v>8</v>
          </cell>
          <cell r="V1079">
            <v>2004</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0.78956000000000004</v>
          </cell>
          <cell r="L1080">
            <v>8328</v>
          </cell>
          <cell r="M1080">
            <v>0</v>
          </cell>
          <cell r="N1080">
            <v>10548</v>
          </cell>
          <cell r="O1080">
            <v>9.4700000000000006</v>
          </cell>
          <cell r="P1080">
            <v>234.17</v>
          </cell>
          <cell r="Q1080">
            <v>2.2200000000000001E-2</v>
          </cell>
          <cell r="R1080">
            <v>2.2200000000000001E-2</v>
          </cell>
          <cell r="S1080">
            <v>45</v>
          </cell>
          <cell r="T1080">
            <v>6</v>
          </cell>
          <cell r="U1080">
            <v>8</v>
          </cell>
          <cell r="V1080">
            <v>2004</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0.78466999999999998</v>
          </cell>
          <cell r="L1081">
            <v>59285</v>
          </cell>
          <cell r="M1081">
            <v>0</v>
          </cell>
          <cell r="N1081">
            <v>75554</v>
          </cell>
          <cell r="O1081">
            <v>9.69</v>
          </cell>
          <cell r="P1081">
            <v>1677.31</v>
          </cell>
          <cell r="Q1081">
            <v>2.2200000000000001E-2</v>
          </cell>
          <cell r="R1081">
            <v>2.2200000000000001E-2</v>
          </cell>
          <cell r="S1081">
            <v>45</v>
          </cell>
          <cell r="T1081">
            <v>6</v>
          </cell>
          <cell r="U1081">
            <v>8</v>
          </cell>
          <cell r="V1081">
            <v>2004</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0.77978000000000003</v>
          </cell>
          <cell r="L1082">
            <v>8118</v>
          </cell>
          <cell r="M1082">
            <v>0</v>
          </cell>
          <cell r="N1082">
            <v>10410</v>
          </cell>
          <cell r="O1082">
            <v>9.91</v>
          </cell>
          <cell r="P1082">
            <v>231.1</v>
          </cell>
          <cell r="Q1082">
            <v>2.2200000000000001E-2</v>
          </cell>
          <cell r="R1082">
            <v>2.2200000000000001E-2</v>
          </cell>
          <cell r="S1082">
            <v>45</v>
          </cell>
          <cell r="T1082">
            <v>6</v>
          </cell>
          <cell r="U1082">
            <v>8</v>
          </cell>
          <cell r="V1082">
            <v>2004</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0.77466999999999997</v>
          </cell>
          <cell r="L1083">
            <v>14115</v>
          </cell>
          <cell r="M1083">
            <v>0</v>
          </cell>
          <cell r="N1083">
            <v>18221</v>
          </cell>
          <cell r="O1083">
            <v>10.14</v>
          </cell>
          <cell r="P1083">
            <v>404.5</v>
          </cell>
          <cell r="Q1083">
            <v>2.2200000000000001E-2</v>
          </cell>
          <cell r="R1083">
            <v>2.2200000000000001E-2</v>
          </cell>
          <cell r="S1083">
            <v>45</v>
          </cell>
          <cell r="T1083">
            <v>6</v>
          </cell>
          <cell r="U1083">
            <v>8</v>
          </cell>
          <cell r="V1083">
            <v>2004</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0.76956000000000002</v>
          </cell>
          <cell r="L1084">
            <v>142805</v>
          </cell>
          <cell r="M1084">
            <v>0</v>
          </cell>
          <cell r="N1084">
            <v>185567</v>
          </cell>
          <cell r="O1084">
            <v>10.37</v>
          </cell>
          <cell r="P1084">
            <v>4119.6000000000004</v>
          </cell>
          <cell r="Q1084">
            <v>2.2200000000000001E-2</v>
          </cell>
          <cell r="R1084">
            <v>2.2200000000000001E-2</v>
          </cell>
          <cell r="S1084">
            <v>45</v>
          </cell>
          <cell r="T1084">
            <v>6</v>
          </cell>
          <cell r="U1084">
            <v>8</v>
          </cell>
          <cell r="V1084">
            <v>2004</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0.76444000000000001</v>
          </cell>
          <cell r="L1085">
            <v>17447</v>
          </cell>
          <cell r="M1085">
            <v>0</v>
          </cell>
          <cell r="N1085">
            <v>22824</v>
          </cell>
          <cell r="O1085">
            <v>10.6</v>
          </cell>
          <cell r="P1085">
            <v>506.68</v>
          </cell>
          <cell r="Q1085">
            <v>2.2200000000000001E-2</v>
          </cell>
          <cell r="R1085">
            <v>2.2200000000000001E-2</v>
          </cell>
          <cell r="S1085">
            <v>45</v>
          </cell>
          <cell r="T1085">
            <v>6</v>
          </cell>
          <cell r="U1085">
            <v>8</v>
          </cell>
          <cell r="V1085">
            <v>2004</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0.75910999999999995</v>
          </cell>
          <cell r="L1086">
            <v>21450</v>
          </cell>
          <cell r="M1086">
            <v>0</v>
          </cell>
          <cell r="N1086">
            <v>28257</v>
          </cell>
          <cell r="O1086">
            <v>10.84</v>
          </cell>
          <cell r="P1086">
            <v>627.30999999999995</v>
          </cell>
          <cell r="Q1086">
            <v>2.2200000000000001E-2</v>
          </cell>
          <cell r="R1086">
            <v>2.2200000000000001E-2</v>
          </cell>
          <cell r="S1086">
            <v>45</v>
          </cell>
          <cell r="T1086">
            <v>6</v>
          </cell>
          <cell r="U1086">
            <v>8</v>
          </cell>
          <cell r="V1086">
            <v>2004</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0.754</v>
          </cell>
          <cell r="L1087">
            <v>28531</v>
          </cell>
          <cell r="M1087">
            <v>0</v>
          </cell>
          <cell r="N1087">
            <v>37839</v>
          </cell>
          <cell r="O1087">
            <v>11.07</v>
          </cell>
          <cell r="P1087">
            <v>840.03</v>
          </cell>
          <cell r="Q1087">
            <v>2.2200000000000001E-2</v>
          </cell>
          <cell r="R1087">
            <v>2.2200000000000001E-2</v>
          </cell>
          <cell r="S1087">
            <v>45</v>
          </cell>
          <cell r="T1087">
            <v>6</v>
          </cell>
          <cell r="U1087">
            <v>8</v>
          </cell>
          <cell r="V1087">
            <v>2004</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0.74866999999999995</v>
          </cell>
          <cell r="L1088">
            <v>3287</v>
          </cell>
          <cell r="M1088">
            <v>0</v>
          </cell>
          <cell r="N1088">
            <v>4391</v>
          </cell>
          <cell r="O1088">
            <v>11.31</v>
          </cell>
          <cell r="P1088">
            <v>97.48</v>
          </cell>
          <cell r="Q1088">
            <v>2.2200000000000001E-2</v>
          </cell>
          <cell r="R1088">
            <v>2.2200000000000001E-2</v>
          </cell>
          <cell r="S1088">
            <v>45</v>
          </cell>
          <cell r="T1088">
            <v>6</v>
          </cell>
          <cell r="U1088">
            <v>8</v>
          </cell>
          <cell r="V1088">
            <v>2004</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0.74333000000000005</v>
          </cell>
          <cell r="L1089">
            <v>1123</v>
          </cell>
          <cell r="M1089">
            <v>0</v>
          </cell>
          <cell r="N1089">
            <v>1511</v>
          </cell>
          <cell r="O1089">
            <v>11.55</v>
          </cell>
          <cell r="P1089">
            <v>33.549999999999997</v>
          </cell>
          <cell r="Q1089">
            <v>2.2200000000000001E-2</v>
          </cell>
          <cell r="R1089">
            <v>2.2200000000000001E-2</v>
          </cell>
          <cell r="S1089">
            <v>45</v>
          </cell>
          <cell r="T1089">
            <v>6</v>
          </cell>
          <cell r="U1089">
            <v>8</v>
          </cell>
          <cell r="V1089">
            <v>2004</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0.73243999999999998</v>
          </cell>
          <cell r="L1090">
            <v>0</v>
          </cell>
          <cell r="M1090">
            <v>0</v>
          </cell>
          <cell r="N1090">
            <v>0</v>
          </cell>
          <cell r="O1090">
            <v>12.04</v>
          </cell>
          <cell r="P1090">
            <v>0</v>
          </cell>
          <cell r="Q1090">
            <v>0</v>
          </cell>
          <cell r="R1090">
            <v>2.2200000000000001E-2</v>
          </cell>
          <cell r="S1090">
            <v>45</v>
          </cell>
          <cell r="T1090">
            <v>6</v>
          </cell>
          <cell r="U1090">
            <v>8</v>
          </cell>
          <cell r="V1090">
            <v>2004</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0.72711000000000003</v>
          </cell>
          <cell r="L1091">
            <v>0</v>
          </cell>
          <cell r="M1091">
            <v>0</v>
          </cell>
          <cell r="N1091">
            <v>0</v>
          </cell>
          <cell r="O1091">
            <v>12.28</v>
          </cell>
          <cell r="P1091">
            <v>0</v>
          </cell>
          <cell r="Q1091">
            <v>0</v>
          </cell>
          <cell r="R1091">
            <v>2.2200000000000001E-2</v>
          </cell>
          <cell r="S1091">
            <v>45</v>
          </cell>
          <cell r="T1091">
            <v>6</v>
          </cell>
          <cell r="U1091">
            <v>8</v>
          </cell>
          <cell r="V1091">
            <v>2004</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0.72155999999999998</v>
          </cell>
          <cell r="L1092">
            <v>0</v>
          </cell>
          <cell r="M1092">
            <v>0</v>
          </cell>
          <cell r="N1092">
            <v>0</v>
          </cell>
          <cell r="O1092">
            <v>12.53</v>
          </cell>
          <cell r="P1092">
            <v>0</v>
          </cell>
          <cell r="Q1092">
            <v>0</v>
          </cell>
          <cell r="R1092">
            <v>2.2200000000000001E-2</v>
          </cell>
          <cell r="S1092">
            <v>45</v>
          </cell>
          <cell r="T1092">
            <v>6</v>
          </cell>
          <cell r="U1092">
            <v>8</v>
          </cell>
          <cell r="V1092">
            <v>2004</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0.71599999999999997</v>
          </cell>
          <cell r="L1093">
            <v>979</v>
          </cell>
          <cell r="M1093">
            <v>0</v>
          </cell>
          <cell r="N1093">
            <v>1368</v>
          </cell>
          <cell r="O1093">
            <v>12.78</v>
          </cell>
          <cell r="P1093">
            <v>30.37</v>
          </cell>
          <cell r="Q1093">
            <v>2.2200000000000001E-2</v>
          </cell>
          <cell r="R1093">
            <v>2.2200000000000001E-2</v>
          </cell>
          <cell r="S1093">
            <v>45</v>
          </cell>
          <cell r="T1093">
            <v>6</v>
          </cell>
          <cell r="U1093">
            <v>8</v>
          </cell>
          <cell r="V1093">
            <v>2004</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0.71043999999999996</v>
          </cell>
          <cell r="L1094">
            <v>0</v>
          </cell>
          <cell r="M1094">
            <v>0</v>
          </cell>
          <cell r="N1094">
            <v>0</v>
          </cell>
          <cell r="O1094">
            <v>13.03</v>
          </cell>
          <cell r="P1094">
            <v>0</v>
          </cell>
          <cell r="Q1094">
            <v>0</v>
          </cell>
          <cell r="R1094">
            <v>2.2200000000000001E-2</v>
          </cell>
          <cell r="S1094">
            <v>45</v>
          </cell>
          <cell r="T1094">
            <v>6</v>
          </cell>
          <cell r="U1094">
            <v>8</v>
          </cell>
          <cell r="V1094">
            <v>2004</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0.70489000000000002</v>
          </cell>
          <cell r="L1095">
            <v>20510</v>
          </cell>
          <cell r="M1095">
            <v>0</v>
          </cell>
          <cell r="N1095">
            <v>29096</v>
          </cell>
          <cell r="O1095">
            <v>13.28</v>
          </cell>
          <cell r="P1095">
            <v>645.94000000000005</v>
          </cell>
          <cell r="Q1095">
            <v>2.2200000000000001E-2</v>
          </cell>
          <cell r="R1095">
            <v>2.2200000000000001E-2</v>
          </cell>
          <cell r="S1095">
            <v>45</v>
          </cell>
          <cell r="T1095">
            <v>6</v>
          </cell>
          <cell r="U1095">
            <v>8</v>
          </cell>
          <cell r="V1095">
            <v>2004</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0.69933000000000001</v>
          </cell>
          <cell r="L1096">
            <v>0</v>
          </cell>
          <cell r="M1096">
            <v>0</v>
          </cell>
          <cell r="N1096">
            <v>0</v>
          </cell>
          <cell r="O1096">
            <v>13.53</v>
          </cell>
          <cell r="P1096">
            <v>0</v>
          </cell>
          <cell r="Q1096">
            <v>0</v>
          </cell>
          <cell r="R1096">
            <v>2.2200000000000001E-2</v>
          </cell>
          <cell r="S1096">
            <v>45</v>
          </cell>
          <cell r="T1096">
            <v>6</v>
          </cell>
          <cell r="U1096">
            <v>8</v>
          </cell>
          <cell r="V1096">
            <v>2004</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0.69377999999999995</v>
          </cell>
          <cell r="L1097">
            <v>8183</v>
          </cell>
          <cell r="M1097">
            <v>0</v>
          </cell>
          <cell r="N1097">
            <v>11795</v>
          </cell>
          <cell r="O1097">
            <v>13.78</v>
          </cell>
          <cell r="P1097">
            <v>261.85000000000002</v>
          </cell>
          <cell r="Q1097">
            <v>2.2200000000000001E-2</v>
          </cell>
          <cell r="R1097">
            <v>2.2200000000000001E-2</v>
          </cell>
          <cell r="S1097">
            <v>45</v>
          </cell>
          <cell r="T1097">
            <v>6</v>
          </cell>
          <cell r="U1097">
            <v>8</v>
          </cell>
          <cell r="V1097">
            <v>2004</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0.68244000000000005</v>
          </cell>
          <cell r="L1098">
            <v>21140</v>
          </cell>
          <cell r="M1098">
            <v>0</v>
          </cell>
          <cell r="N1098">
            <v>30976</v>
          </cell>
          <cell r="O1098">
            <v>14.29</v>
          </cell>
          <cell r="P1098">
            <v>687.68</v>
          </cell>
          <cell r="Q1098">
            <v>2.2200000000000001E-2</v>
          </cell>
          <cell r="R1098">
            <v>2.2200000000000001E-2</v>
          </cell>
          <cell r="S1098">
            <v>45</v>
          </cell>
          <cell r="T1098">
            <v>6</v>
          </cell>
          <cell r="U1098">
            <v>8</v>
          </cell>
          <cell r="V1098">
            <v>2004</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0.67132999999999998</v>
          </cell>
          <cell r="L1099">
            <v>9569</v>
          </cell>
          <cell r="M1099">
            <v>0</v>
          </cell>
          <cell r="N1099">
            <v>14254</v>
          </cell>
          <cell r="O1099">
            <v>14.79</v>
          </cell>
          <cell r="P1099">
            <v>316.43</v>
          </cell>
          <cell r="Q1099">
            <v>2.2200000000000001E-2</v>
          </cell>
          <cell r="R1099">
            <v>2.2200000000000001E-2</v>
          </cell>
          <cell r="S1099">
            <v>45</v>
          </cell>
          <cell r="T1099">
            <v>6</v>
          </cell>
          <cell r="U1099">
            <v>8</v>
          </cell>
          <cell r="V1099">
            <v>2004</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0.66578000000000004</v>
          </cell>
          <cell r="L1100">
            <v>1441</v>
          </cell>
          <cell r="M1100">
            <v>0</v>
          </cell>
          <cell r="N1100">
            <v>2165</v>
          </cell>
          <cell r="O1100">
            <v>15.04</v>
          </cell>
          <cell r="P1100">
            <v>48.06</v>
          </cell>
          <cell r="Q1100">
            <v>2.2200000000000001E-2</v>
          </cell>
          <cell r="R1100">
            <v>2.2200000000000001E-2</v>
          </cell>
          <cell r="S1100">
            <v>45</v>
          </cell>
          <cell r="T1100">
            <v>6</v>
          </cell>
          <cell r="U1100">
            <v>8</v>
          </cell>
          <cell r="V1100">
            <v>2004</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0.66022000000000003</v>
          </cell>
          <cell r="L1101">
            <v>12346</v>
          </cell>
          <cell r="M1101">
            <v>0</v>
          </cell>
          <cell r="N1101">
            <v>18699</v>
          </cell>
          <cell r="O1101">
            <v>15.29</v>
          </cell>
          <cell r="P1101">
            <v>415.13</v>
          </cell>
          <cell r="Q1101">
            <v>2.2200000000000001E-2</v>
          </cell>
          <cell r="R1101">
            <v>2.2200000000000001E-2</v>
          </cell>
          <cell r="S1101">
            <v>45</v>
          </cell>
          <cell r="T1101">
            <v>6</v>
          </cell>
          <cell r="U1101">
            <v>8</v>
          </cell>
          <cell r="V1101">
            <v>2004</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0.65466999999999997</v>
          </cell>
          <cell r="L1102">
            <v>38</v>
          </cell>
          <cell r="M1102">
            <v>0</v>
          </cell>
          <cell r="N1102">
            <v>58</v>
          </cell>
          <cell r="O1102">
            <v>15.54</v>
          </cell>
          <cell r="P1102">
            <v>1.28</v>
          </cell>
          <cell r="Q1102">
            <v>2.2100000000000002E-2</v>
          </cell>
          <cell r="R1102">
            <v>2.2200000000000001E-2</v>
          </cell>
          <cell r="S1102">
            <v>45</v>
          </cell>
          <cell r="T1102">
            <v>6</v>
          </cell>
          <cell r="U1102">
            <v>8</v>
          </cell>
          <cell r="V1102">
            <v>2004</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0.64932999999999996</v>
          </cell>
          <cell r="L1103">
            <v>1163</v>
          </cell>
          <cell r="M1103">
            <v>0</v>
          </cell>
          <cell r="N1103">
            <v>1791</v>
          </cell>
          <cell r="O1103">
            <v>15.78</v>
          </cell>
          <cell r="P1103">
            <v>39.76</v>
          </cell>
          <cell r="Q1103">
            <v>2.2200000000000001E-2</v>
          </cell>
          <cell r="R1103">
            <v>2.2200000000000001E-2</v>
          </cell>
          <cell r="S1103">
            <v>45</v>
          </cell>
          <cell r="T1103">
            <v>6</v>
          </cell>
          <cell r="U1103">
            <v>8</v>
          </cell>
          <cell r="V1103">
            <v>2004</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0.64378000000000002</v>
          </cell>
          <cell r="L1104">
            <v>0</v>
          </cell>
          <cell r="M1104">
            <v>0</v>
          </cell>
          <cell r="N1104">
            <v>0</v>
          </cell>
          <cell r="O1104">
            <v>16.03</v>
          </cell>
          <cell r="P1104">
            <v>0</v>
          </cell>
          <cell r="Q1104">
            <v>0</v>
          </cell>
          <cell r="R1104">
            <v>2.2200000000000001E-2</v>
          </cell>
          <cell r="S1104">
            <v>45</v>
          </cell>
          <cell r="T1104">
            <v>6</v>
          </cell>
          <cell r="U1104">
            <v>8</v>
          </cell>
          <cell r="V1104">
            <v>2004</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0.63310999999999995</v>
          </cell>
          <cell r="L1105">
            <v>0</v>
          </cell>
          <cell r="M1105">
            <v>0</v>
          </cell>
          <cell r="N1105">
            <v>0</v>
          </cell>
          <cell r="O1105">
            <v>16.510000000000002</v>
          </cell>
          <cell r="P1105">
            <v>0</v>
          </cell>
          <cell r="Q1105">
            <v>0</v>
          </cell>
          <cell r="R1105">
            <v>2.2200000000000001E-2</v>
          </cell>
          <cell r="S1105">
            <v>45</v>
          </cell>
          <cell r="T1105">
            <v>6</v>
          </cell>
          <cell r="U1105">
            <v>8</v>
          </cell>
          <cell r="V1105">
            <v>2004</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0.62778</v>
          </cell>
          <cell r="L1106">
            <v>0</v>
          </cell>
          <cell r="M1106">
            <v>0</v>
          </cell>
          <cell r="N1106">
            <v>0</v>
          </cell>
          <cell r="O1106">
            <v>16.75</v>
          </cell>
          <cell r="P1106">
            <v>0</v>
          </cell>
          <cell r="Q1106">
            <v>0</v>
          </cell>
          <cell r="R1106">
            <v>2.2200000000000001E-2</v>
          </cell>
          <cell r="S1106">
            <v>45</v>
          </cell>
          <cell r="T1106">
            <v>6</v>
          </cell>
          <cell r="U1106">
            <v>8</v>
          </cell>
          <cell r="V1106">
            <v>2004</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0.62243999999999999</v>
          </cell>
          <cell r="L1107">
            <v>1151</v>
          </cell>
          <cell r="M1107">
            <v>0</v>
          </cell>
          <cell r="N1107">
            <v>1849</v>
          </cell>
          <cell r="O1107">
            <v>16.989999999999998</v>
          </cell>
          <cell r="P1107">
            <v>41.06</v>
          </cell>
          <cell r="Q1107">
            <v>2.2200000000000001E-2</v>
          </cell>
          <cell r="R1107">
            <v>2.2200000000000001E-2</v>
          </cell>
          <cell r="S1107">
            <v>45</v>
          </cell>
          <cell r="T1107">
            <v>6</v>
          </cell>
          <cell r="U1107">
            <v>8</v>
          </cell>
          <cell r="V1107">
            <v>2004</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0.61711000000000005</v>
          </cell>
          <cell r="L1108">
            <v>1210</v>
          </cell>
          <cell r="M1108">
            <v>0</v>
          </cell>
          <cell r="N1108">
            <v>1960</v>
          </cell>
          <cell r="O1108">
            <v>17.23</v>
          </cell>
          <cell r="P1108">
            <v>43.51</v>
          </cell>
          <cell r="Q1108">
            <v>2.2200000000000001E-2</v>
          </cell>
          <cell r="R1108">
            <v>2.2200000000000001E-2</v>
          </cell>
          <cell r="S1108">
            <v>45</v>
          </cell>
          <cell r="T1108">
            <v>6</v>
          </cell>
          <cell r="U1108">
            <v>8</v>
          </cell>
          <cell r="V1108">
            <v>2004</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0.61177999999999999</v>
          </cell>
          <cell r="L1109">
            <v>3142</v>
          </cell>
          <cell r="M1109">
            <v>0</v>
          </cell>
          <cell r="N1109">
            <v>5136</v>
          </cell>
          <cell r="O1109">
            <v>17.47</v>
          </cell>
          <cell r="P1109">
            <v>114.01</v>
          </cell>
          <cell r="Q1109">
            <v>2.2200000000000001E-2</v>
          </cell>
          <cell r="R1109">
            <v>2.2200000000000001E-2</v>
          </cell>
          <cell r="S1109">
            <v>45</v>
          </cell>
          <cell r="T1109">
            <v>6</v>
          </cell>
          <cell r="U1109">
            <v>8</v>
          </cell>
          <cell r="V1109">
            <v>2004</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0.60643999999999998</v>
          </cell>
          <cell r="L1110">
            <v>0</v>
          </cell>
          <cell r="M1110">
            <v>0</v>
          </cell>
          <cell r="N1110">
            <v>0</v>
          </cell>
          <cell r="O1110">
            <v>17.71</v>
          </cell>
          <cell r="P1110">
            <v>0</v>
          </cell>
          <cell r="Q1110">
            <v>0</v>
          </cell>
          <cell r="R1110">
            <v>2.2200000000000001E-2</v>
          </cell>
          <cell r="S1110">
            <v>45</v>
          </cell>
          <cell r="T1110">
            <v>6</v>
          </cell>
          <cell r="U1110">
            <v>8</v>
          </cell>
          <cell r="V1110">
            <v>2004</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0.59555999999999998</v>
          </cell>
          <cell r="L1111">
            <v>589</v>
          </cell>
          <cell r="M1111">
            <v>0</v>
          </cell>
          <cell r="N1111">
            <v>990</v>
          </cell>
          <cell r="O1111">
            <v>18.2</v>
          </cell>
          <cell r="P1111">
            <v>21.97</v>
          </cell>
          <cell r="Q1111">
            <v>2.2200000000000001E-2</v>
          </cell>
          <cell r="R1111">
            <v>2.2200000000000001E-2</v>
          </cell>
          <cell r="S1111">
            <v>45</v>
          </cell>
          <cell r="T1111">
            <v>6</v>
          </cell>
          <cell r="U1111">
            <v>8</v>
          </cell>
          <cell r="V1111">
            <v>2004</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0.57289000000000001</v>
          </cell>
          <cell r="L1112">
            <v>10744</v>
          </cell>
          <cell r="M1112">
            <v>0</v>
          </cell>
          <cell r="N1112">
            <v>18754</v>
          </cell>
          <cell r="O1112">
            <v>19.22</v>
          </cell>
          <cell r="P1112">
            <v>416.34</v>
          </cell>
          <cell r="Q1112">
            <v>2.2200000000000001E-2</v>
          </cell>
          <cell r="R1112">
            <v>2.2200000000000001E-2</v>
          </cell>
          <cell r="S1112">
            <v>45</v>
          </cell>
          <cell r="T1112">
            <v>6</v>
          </cell>
          <cell r="U1112">
            <v>8</v>
          </cell>
          <cell r="V1112">
            <v>2004</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0.56044000000000005</v>
          </cell>
          <cell r="L1113">
            <v>44</v>
          </cell>
          <cell r="M1113">
            <v>0</v>
          </cell>
          <cell r="N1113">
            <v>79</v>
          </cell>
          <cell r="O1113">
            <v>19.78</v>
          </cell>
          <cell r="P1113">
            <v>1.75</v>
          </cell>
          <cell r="Q1113">
            <v>2.2200000000000001E-2</v>
          </cell>
          <cell r="R1113">
            <v>2.2200000000000001E-2</v>
          </cell>
          <cell r="S1113">
            <v>45</v>
          </cell>
          <cell r="T1113">
            <v>6</v>
          </cell>
          <cell r="U1113">
            <v>8</v>
          </cell>
          <cell r="V1113">
            <v>2004</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0.53200000000000003</v>
          </cell>
          <cell r="L1114">
            <v>278</v>
          </cell>
          <cell r="M1114">
            <v>0</v>
          </cell>
          <cell r="N1114">
            <v>522</v>
          </cell>
          <cell r="O1114">
            <v>21.06</v>
          </cell>
          <cell r="P1114">
            <v>11.58</v>
          </cell>
          <cell r="Q1114">
            <v>2.2200000000000001E-2</v>
          </cell>
          <cell r="R1114">
            <v>2.2200000000000001E-2</v>
          </cell>
          <cell r="S1114">
            <v>45</v>
          </cell>
          <cell r="T1114">
            <v>6</v>
          </cell>
          <cell r="U1114">
            <v>8</v>
          </cell>
          <cell r="V1114">
            <v>2004</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0.50644</v>
          </cell>
          <cell r="L1115">
            <v>347326</v>
          </cell>
          <cell r="M1115">
            <v>0</v>
          </cell>
          <cell r="N1115">
            <v>685819</v>
          </cell>
          <cell r="O1115">
            <v>22.21</v>
          </cell>
          <cell r="P1115">
            <v>15225.19</v>
          </cell>
          <cell r="Q1115">
            <v>2.2200000000000001E-2</v>
          </cell>
          <cell r="R1115">
            <v>2.2200000000000001E-2</v>
          </cell>
          <cell r="S1115">
            <v>45</v>
          </cell>
          <cell r="T1115">
            <v>6</v>
          </cell>
          <cell r="U1115">
            <v>8</v>
          </cell>
          <cell r="V1115">
            <v>2004</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0.47599999999999998</v>
          </cell>
          <cell r="L1116">
            <v>3149</v>
          </cell>
          <cell r="M1116">
            <v>0</v>
          </cell>
          <cell r="N1116">
            <v>6616</v>
          </cell>
          <cell r="O1116">
            <v>23.58</v>
          </cell>
          <cell r="P1116">
            <v>146.88</v>
          </cell>
          <cell r="Q1116">
            <v>2.2200000000000001E-2</v>
          </cell>
          <cell r="R1116">
            <v>2.2200000000000001E-2</v>
          </cell>
          <cell r="S1116">
            <v>45</v>
          </cell>
          <cell r="T1116">
            <v>6</v>
          </cell>
          <cell r="U1116">
            <v>8</v>
          </cell>
          <cell r="V1116">
            <v>2004</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0.46467000000000003</v>
          </cell>
          <cell r="L1117">
            <v>17842</v>
          </cell>
          <cell r="M1117">
            <v>0</v>
          </cell>
          <cell r="N1117">
            <v>38397</v>
          </cell>
          <cell r="O1117">
            <v>24.09</v>
          </cell>
          <cell r="P1117">
            <v>852.41</v>
          </cell>
          <cell r="Q1117">
            <v>2.2200000000000001E-2</v>
          </cell>
          <cell r="R1117">
            <v>2.2200000000000001E-2</v>
          </cell>
          <cell r="S1117">
            <v>45</v>
          </cell>
          <cell r="T1117">
            <v>6</v>
          </cell>
          <cell r="U1117">
            <v>8</v>
          </cell>
          <cell r="V1117">
            <v>2004</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0.45244000000000001</v>
          </cell>
          <cell r="L1118">
            <v>10148</v>
          </cell>
          <cell r="M1118">
            <v>0</v>
          </cell>
          <cell r="N1118">
            <v>22429</v>
          </cell>
          <cell r="O1118">
            <v>24.64</v>
          </cell>
          <cell r="P1118">
            <v>497.93</v>
          </cell>
          <cell r="Q1118">
            <v>2.2200000000000001E-2</v>
          </cell>
          <cell r="R1118">
            <v>2.2200000000000001E-2</v>
          </cell>
          <cell r="S1118">
            <v>45</v>
          </cell>
          <cell r="T1118">
            <v>6</v>
          </cell>
          <cell r="U1118">
            <v>8</v>
          </cell>
          <cell r="V1118">
            <v>2004</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0.43956000000000001</v>
          </cell>
          <cell r="L1119">
            <v>3242</v>
          </cell>
          <cell r="M1119">
            <v>0</v>
          </cell>
          <cell r="N1119">
            <v>7376</v>
          </cell>
          <cell r="O1119">
            <v>25.22</v>
          </cell>
          <cell r="P1119">
            <v>163.74</v>
          </cell>
          <cell r="Q1119">
            <v>2.2200000000000001E-2</v>
          </cell>
          <cell r="R1119">
            <v>2.2200000000000001E-2</v>
          </cell>
          <cell r="S1119">
            <v>45</v>
          </cell>
          <cell r="T1119">
            <v>6</v>
          </cell>
          <cell r="U1119">
            <v>8</v>
          </cell>
          <cell r="V1119">
            <v>2004</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0.42599999999999999</v>
          </cell>
          <cell r="L1120">
            <v>43375</v>
          </cell>
          <cell r="M1120">
            <v>0</v>
          </cell>
          <cell r="N1120">
            <v>101819</v>
          </cell>
          <cell r="O1120">
            <v>25.83</v>
          </cell>
          <cell r="P1120">
            <v>2260.37</v>
          </cell>
          <cell r="Q1120">
            <v>2.2200000000000001E-2</v>
          </cell>
          <cell r="R1120">
            <v>2.2200000000000001E-2</v>
          </cell>
          <cell r="S1120">
            <v>45</v>
          </cell>
          <cell r="T1120">
            <v>6</v>
          </cell>
          <cell r="U1120">
            <v>8</v>
          </cell>
          <cell r="V1120">
            <v>2004</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0.41155999999999998</v>
          </cell>
          <cell r="L1121">
            <v>8638</v>
          </cell>
          <cell r="M1121">
            <v>0</v>
          </cell>
          <cell r="N1121">
            <v>20989</v>
          </cell>
          <cell r="O1121">
            <v>26.48</v>
          </cell>
          <cell r="P1121">
            <v>465.94</v>
          </cell>
          <cell r="Q1121">
            <v>2.2200000000000001E-2</v>
          </cell>
          <cell r="R1121">
            <v>2.2200000000000001E-2</v>
          </cell>
          <cell r="S1121">
            <v>45</v>
          </cell>
          <cell r="T1121">
            <v>6</v>
          </cell>
          <cell r="U1121">
            <v>8</v>
          </cell>
          <cell r="V1121">
            <v>2004</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0.39667000000000002</v>
          </cell>
          <cell r="L1122">
            <v>77411</v>
          </cell>
          <cell r="M1122">
            <v>0</v>
          </cell>
          <cell r="N1122">
            <v>195153</v>
          </cell>
          <cell r="O1122">
            <v>27.15</v>
          </cell>
          <cell r="P1122">
            <v>4332.3999999999996</v>
          </cell>
          <cell r="Q1122">
            <v>2.2200000000000001E-2</v>
          </cell>
          <cell r="R1122">
            <v>2.2200000000000001E-2</v>
          </cell>
          <cell r="S1122">
            <v>45</v>
          </cell>
          <cell r="T1122">
            <v>6</v>
          </cell>
          <cell r="U1122">
            <v>8</v>
          </cell>
          <cell r="V1122">
            <v>2004</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0.38089000000000001</v>
          </cell>
          <cell r="L1123">
            <v>70318</v>
          </cell>
          <cell r="M1123">
            <v>0</v>
          </cell>
          <cell r="N1123">
            <v>184616</v>
          </cell>
          <cell r="O1123">
            <v>27.86</v>
          </cell>
          <cell r="P1123">
            <v>4098.47</v>
          </cell>
          <cell r="Q1123">
            <v>2.2200000000000001E-2</v>
          </cell>
          <cell r="R1123">
            <v>2.2200000000000001E-2</v>
          </cell>
          <cell r="S1123">
            <v>45</v>
          </cell>
          <cell r="T1123">
            <v>6</v>
          </cell>
          <cell r="U1123">
            <v>8</v>
          </cell>
          <cell r="V1123">
            <v>2004</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0.36443999999999999</v>
          </cell>
          <cell r="L1124">
            <v>83625</v>
          </cell>
          <cell r="M1124">
            <v>0</v>
          </cell>
          <cell r="N1124">
            <v>229461</v>
          </cell>
          <cell r="O1124">
            <v>28.6</v>
          </cell>
          <cell r="P1124">
            <v>5094.03</v>
          </cell>
          <cell r="Q1124">
            <v>2.2200000000000001E-2</v>
          </cell>
          <cell r="R1124">
            <v>2.2200000000000001E-2</v>
          </cell>
          <cell r="S1124">
            <v>45</v>
          </cell>
          <cell r="T1124">
            <v>6</v>
          </cell>
          <cell r="U1124">
            <v>8</v>
          </cell>
          <cell r="V1124">
            <v>2004</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0.34733000000000003</v>
          </cell>
          <cell r="L1125">
            <v>29581</v>
          </cell>
          <cell r="M1125">
            <v>0</v>
          </cell>
          <cell r="N1125">
            <v>85168</v>
          </cell>
          <cell r="O1125">
            <v>29.37</v>
          </cell>
          <cell r="P1125">
            <v>1890.72</v>
          </cell>
          <cell r="Q1125">
            <v>2.2200000000000001E-2</v>
          </cell>
          <cell r="R1125">
            <v>2.2200000000000001E-2</v>
          </cell>
          <cell r="S1125">
            <v>45</v>
          </cell>
          <cell r="T1125">
            <v>6</v>
          </cell>
          <cell r="U1125">
            <v>8</v>
          </cell>
          <cell r="V1125">
            <v>2004</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0.32978000000000002</v>
          </cell>
          <cell r="L1126">
            <v>167187</v>
          </cell>
          <cell r="M1126">
            <v>0</v>
          </cell>
          <cell r="N1126">
            <v>506967</v>
          </cell>
          <cell r="O1126">
            <v>30.16</v>
          </cell>
          <cell r="P1126">
            <v>11254.66</v>
          </cell>
          <cell r="Q1126">
            <v>2.2200000000000001E-2</v>
          </cell>
          <cell r="R1126">
            <v>2.2200000000000001E-2</v>
          </cell>
          <cell r="S1126">
            <v>45</v>
          </cell>
          <cell r="T1126">
            <v>6</v>
          </cell>
          <cell r="U1126">
            <v>8</v>
          </cell>
          <cell r="V1126">
            <v>2004</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0.31178</v>
          </cell>
          <cell r="L1127">
            <v>2389231</v>
          </cell>
          <cell r="M1127">
            <v>0</v>
          </cell>
          <cell r="N1127">
            <v>7663196</v>
          </cell>
          <cell r="O1127">
            <v>30.97</v>
          </cell>
          <cell r="P1127">
            <v>170122.96</v>
          </cell>
          <cell r="Q1127">
            <v>2.2200000000000001E-2</v>
          </cell>
          <cell r="R1127">
            <v>2.2200000000000001E-2</v>
          </cell>
          <cell r="S1127">
            <v>45</v>
          </cell>
          <cell r="T1127">
            <v>6</v>
          </cell>
          <cell r="U1127">
            <v>8</v>
          </cell>
          <cell r="V1127">
            <v>2004</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0.29332999999999998</v>
          </cell>
          <cell r="L1128">
            <v>41113</v>
          </cell>
          <cell r="M1128">
            <v>0</v>
          </cell>
          <cell r="N1128">
            <v>140159</v>
          </cell>
          <cell r="O1128">
            <v>31.8</v>
          </cell>
          <cell r="P1128">
            <v>3111.54</v>
          </cell>
          <cell r="Q1128">
            <v>2.2200000000000001E-2</v>
          </cell>
          <cell r="R1128">
            <v>2.2200000000000001E-2</v>
          </cell>
          <cell r="S1128">
            <v>45</v>
          </cell>
          <cell r="T1128">
            <v>6</v>
          </cell>
          <cell r="U1128">
            <v>8</v>
          </cell>
          <cell r="V1128">
            <v>2004</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0.27467000000000003</v>
          </cell>
          <cell r="L1129">
            <v>160913</v>
          </cell>
          <cell r="M1129">
            <v>0</v>
          </cell>
          <cell r="N1129">
            <v>585842</v>
          </cell>
          <cell r="O1129">
            <v>32.64</v>
          </cell>
          <cell r="P1129">
            <v>13005.7</v>
          </cell>
          <cell r="Q1129">
            <v>2.2200000000000001E-2</v>
          </cell>
          <cell r="R1129">
            <v>2.2200000000000001E-2</v>
          </cell>
          <cell r="S1129">
            <v>45</v>
          </cell>
          <cell r="T1129">
            <v>6</v>
          </cell>
          <cell r="U1129">
            <v>8</v>
          </cell>
          <cell r="V1129">
            <v>2004</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0.25556000000000001</v>
          </cell>
          <cell r="L1130">
            <v>178449</v>
          </cell>
          <cell r="M1130">
            <v>0</v>
          </cell>
          <cell r="N1130">
            <v>698266</v>
          </cell>
          <cell r="O1130">
            <v>33.5</v>
          </cell>
          <cell r="P1130">
            <v>15501.5</v>
          </cell>
          <cell r="Q1130">
            <v>2.2200000000000001E-2</v>
          </cell>
          <cell r="R1130">
            <v>2.2200000000000001E-2</v>
          </cell>
          <cell r="S1130">
            <v>45</v>
          </cell>
          <cell r="T1130">
            <v>6</v>
          </cell>
          <cell r="U1130">
            <v>8</v>
          </cell>
          <cell r="V1130">
            <v>2004</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0.23622000000000001</v>
          </cell>
          <cell r="L1131">
            <v>215644</v>
          </cell>
          <cell r="M1131">
            <v>0</v>
          </cell>
          <cell r="N1131">
            <v>912895</v>
          </cell>
          <cell r="O1131">
            <v>34.369999999999997</v>
          </cell>
          <cell r="P1131">
            <v>20266.28</v>
          </cell>
          <cell r="Q1131">
            <v>2.2200000000000001E-2</v>
          </cell>
          <cell r="R1131">
            <v>2.2200000000000001E-2</v>
          </cell>
          <cell r="S1131">
            <v>45</v>
          </cell>
          <cell r="T1131">
            <v>6</v>
          </cell>
          <cell r="U1131">
            <v>8</v>
          </cell>
          <cell r="V1131">
            <v>2004</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0.21667</v>
          </cell>
          <cell r="L1132">
            <v>241822</v>
          </cell>
          <cell r="M1132">
            <v>0</v>
          </cell>
          <cell r="N1132">
            <v>1116085</v>
          </cell>
          <cell r="O1132">
            <v>35.25</v>
          </cell>
          <cell r="P1132">
            <v>24777.1</v>
          </cell>
          <cell r="Q1132">
            <v>2.2200000000000001E-2</v>
          </cell>
          <cell r="R1132">
            <v>2.2200000000000001E-2</v>
          </cell>
          <cell r="S1132">
            <v>45</v>
          </cell>
          <cell r="T1132">
            <v>6</v>
          </cell>
          <cell r="U1132">
            <v>8</v>
          </cell>
          <cell r="V1132">
            <v>2004</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0.19667000000000001</v>
          </cell>
          <cell r="L1133">
            <v>169562</v>
          </cell>
          <cell r="M1133">
            <v>0</v>
          </cell>
          <cell r="N1133">
            <v>862164</v>
          </cell>
          <cell r="O1133">
            <v>36.15</v>
          </cell>
          <cell r="P1133">
            <v>19140.04</v>
          </cell>
          <cell r="Q1133">
            <v>2.2200000000000001E-2</v>
          </cell>
          <cell r="R1133">
            <v>2.2200000000000001E-2</v>
          </cell>
          <cell r="S1133">
            <v>45</v>
          </cell>
          <cell r="T1133">
            <v>6</v>
          </cell>
          <cell r="U1133">
            <v>8</v>
          </cell>
          <cell r="V1133">
            <v>2004</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0.17621999999999999</v>
          </cell>
          <cell r="L1134">
            <v>28615</v>
          </cell>
          <cell r="M1134">
            <v>0</v>
          </cell>
          <cell r="N1134">
            <v>162380</v>
          </cell>
          <cell r="O1134">
            <v>37.07</v>
          </cell>
          <cell r="P1134">
            <v>3604.84</v>
          </cell>
          <cell r="Q1134">
            <v>2.2200000000000001E-2</v>
          </cell>
          <cell r="R1134">
            <v>2.2200000000000001E-2</v>
          </cell>
          <cell r="S1134">
            <v>45</v>
          </cell>
          <cell r="T1134">
            <v>6</v>
          </cell>
          <cell r="U1134">
            <v>8</v>
          </cell>
          <cell r="V1134">
            <v>2004</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0.15556</v>
          </cell>
          <cell r="L1135">
            <v>22591</v>
          </cell>
          <cell r="M1135">
            <v>0</v>
          </cell>
          <cell r="N1135">
            <v>145227</v>
          </cell>
          <cell r="O1135">
            <v>38</v>
          </cell>
          <cell r="P1135">
            <v>3224.04</v>
          </cell>
          <cell r="Q1135">
            <v>2.2200000000000001E-2</v>
          </cell>
          <cell r="R1135">
            <v>2.2200000000000001E-2</v>
          </cell>
          <cell r="S1135">
            <v>45</v>
          </cell>
          <cell r="T1135">
            <v>6</v>
          </cell>
          <cell r="U1135">
            <v>8</v>
          </cell>
          <cell r="V1135">
            <v>2004</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0.13467000000000001</v>
          </cell>
          <cell r="L1136">
            <v>40989</v>
          </cell>
          <cell r="M1136">
            <v>0</v>
          </cell>
          <cell r="N1136">
            <v>304366</v>
          </cell>
          <cell r="O1136">
            <v>38.94</v>
          </cell>
          <cell r="P1136">
            <v>6756.91</v>
          </cell>
          <cell r="Q1136">
            <v>2.2200000000000001E-2</v>
          </cell>
          <cell r="R1136">
            <v>2.2200000000000001E-2</v>
          </cell>
          <cell r="S1136">
            <v>45</v>
          </cell>
          <cell r="T1136">
            <v>6</v>
          </cell>
          <cell r="U1136">
            <v>8</v>
          </cell>
          <cell r="V1136">
            <v>2004</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0.11333</v>
          </cell>
          <cell r="L1137">
            <v>39793</v>
          </cell>
          <cell r="M1137">
            <v>0</v>
          </cell>
          <cell r="N1137">
            <v>351124</v>
          </cell>
          <cell r="O1137">
            <v>39.9</v>
          </cell>
          <cell r="P1137">
            <v>7794.95</v>
          </cell>
          <cell r="Q1137">
            <v>2.2200000000000001E-2</v>
          </cell>
          <cell r="R1137">
            <v>2.2200000000000001E-2</v>
          </cell>
          <cell r="S1137">
            <v>45</v>
          </cell>
          <cell r="T1137">
            <v>6</v>
          </cell>
          <cell r="U1137">
            <v>8</v>
          </cell>
          <cell r="V1137">
            <v>2004</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9.178E-2</v>
          </cell>
          <cell r="L1138">
            <v>3606</v>
          </cell>
          <cell r="M1138">
            <v>0</v>
          </cell>
          <cell r="N1138">
            <v>39285</v>
          </cell>
          <cell r="O1138">
            <v>40.869999999999997</v>
          </cell>
          <cell r="P1138">
            <v>872.14</v>
          </cell>
          <cell r="Q1138">
            <v>2.2200000000000001E-2</v>
          </cell>
          <cell r="R1138">
            <v>2.2200000000000001E-2</v>
          </cell>
          <cell r="S1138">
            <v>45</v>
          </cell>
          <cell r="T1138">
            <v>6</v>
          </cell>
          <cell r="U1138">
            <v>8</v>
          </cell>
          <cell r="V1138">
            <v>2004</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7.0000000000000007E-2</v>
          </cell>
          <cell r="L1139">
            <v>0</v>
          </cell>
          <cell r="M1139">
            <v>0</v>
          </cell>
          <cell r="N1139">
            <v>0</v>
          </cell>
          <cell r="O1139">
            <v>41.85</v>
          </cell>
          <cell r="P1139">
            <v>0</v>
          </cell>
          <cell r="Q1139">
            <v>0</v>
          </cell>
          <cell r="R1139">
            <v>2.2200000000000001E-2</v>
          </cell>
          <cell r="S1139">
            <v>45</v>
          </cell>
          <cell r="T1139">
            <v>6</v>
          </cell>
          <cell r="U1139">
            <v>8</v>
          </cell>
          <cell r="V1139">
            <v>2004</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0.95652000000000004</v>
          </cell>
          <cell r="L1140">
            <v>0</v>
          </cell>
          <cell r="M1140">
            <v>0</v>
          </cell>
          <cell r="N1140">
            <v>0</v>
          </cell>
          <cell r="O1140">
            <v>1</v>
          </cell>
          <cell r="P1140">
            <v>0</v>
          </cell>
          <cell r="Q1140">
            <v>0</v>
          </cell>
          <cell r="R1140">
            <v>4.3499999999999997E-2</v>
          </cell>
          <cell r="S1140">
            <v>23</v>
          </cell>
          <cell r="T1140">
            <v>6</v>
          </cell>
          <cell r="U1140">
            <v>8</v>
          </cell>
          <cell r="V1140">
            <v>2004</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0.95652000000000004</v>
          </cell>
          <cell r="L1141">
            <v>0</v>
          </cell>
          <cell r="M1141">
            <v>0</v>
          </cell>
          <cell r="N1141">
            <v>0</v>
          </cell>
          <cell r="O1141">
            <v>1</v>
          </cell>
          <cell r="P1141">
            <v>0</v>
          </cell>
          <cell r="Q1141">
            <v>0</v>
          </cell>
          <cell r="R1141">
            <v>4.3499999999999997E-2</v>
          </cell>
          <cell r="S1141">
            <v>23</v>
          </cell>
          <cell r="T1141">
            <v>6</v>
          </cell>
          <cell r="U1141">
            <v>8</v>
          </cell>
          <cell r="V1141">
            <v>2004</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0.95652000000000004</v>
          </cell>
          <cell r="L1142">
            <v>0</v>
          </cell>
          <cell r="M1142">
            <v>0</v>
          </cell>
          <cell r="N1142">
            <v>0</v>
          </cell>
          <cell r="O1142">
            <v>1</v>
          </cell>
          <cell r="P1142">
            <v>0</v>
          </cell>
          <cell r="Q1142">
            <v>0</v>
          </cell>
          <cell r="R1142">
            <v>4.3499999999999997E-2</v>
          </cell>
          <cell r="S1142">
            <v>23</v>
          </cell>
          <cell r="T1142">
            <v>6</v>
          </cell>
          <cell r="U1142">
            <v>8</v>
          </cell>
          <cell r="V1142">
            <v>2004</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0.95652000000000004</v>
          </cell>
          <cell r="L1143">
            <v>0</v>
          </cell>
          <cell r="M1143">
            <v>0</v>
          </cell>
          <cell r="N1143">
            <v>0</v>
          </cell>
          <cell r="O1143">
            <v>1</v>
          </cell>
          <cell r="P1143">
            <v>0</v>
          </cell>
          <cell r="Q1143">
            <v>0</v>
          </cell>
          <cell r="R1143">
            <v>4.3499999999999997E-2</v>
          </cell>
          <cell r="S1143">
            <v>23</v>
          </cell>
          <cell r="T1143">
            <v>6</v>
          </cell>
          <cell r="U1143">
            <v>8</v>
          </cell>
          <cell r="V1143">
            <v>2004</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0.95652000000000004</v>
          </cell>
          <cell r="L1144">
            <v>0</v>
          </cell>
          <cell r="M1144">
            <v>0</v>
          </cell>
          <cell r="N1144">
            <v>0</v>
          </cell>
          <cell r="O1144">
            <v>1</v>
          </cell>
          <cell r="P1144">
            <v>0</v>
          </cell>
          <cell r="Q1144">
            <v>0</v>
          </cell>
          <cell r="R1144">
            <v>4.3499999999999997E-2</v>
          </cell>
          <cell r="S1144">
            <v>23</v>
          </cell>
          <cell r="T1144">
            <v>6</v>
          </cell>
          <cell r="U1144">
            <v>8</v>
          </cell>
          <cell r="V1144">
            <v>2004</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0.67696000000000001</v>
          </cell>
          <cell r="L1145">
            <v>0</v>
          </cell>
          <cell r="M1145">
            <v>0</v>
          </cell>
          <cell r="N1145">
            <v>0</v>
          </cell>
          <cell r="O1145">
            <v>7.43</v>
          </cell>
          <cell r="P1145">
            <v>0</v>
          </cell>
          <cell r="Q1145">
            <v>0</v>
          </cell>
          <cell r="R1145">
            <v>4.3499999999999997E-2</v>
          </cell>
          <cell r="S1145">
            <v>23</v>
          </cell>
          <cell r="T1145">
            <v>6</v>
          </cell>
          <cell r="U1145">
            <v>8</v>
          </cell>
          <cell r="V1145">
            <v>2004</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0.63609000000000004</v>
          </cell>
          <cell r="L1146">
            <v>0</v>
          </cell>
          <cell r="M1146">
            <v>0</v>
          </cell>
          <cell r="N1146">
            <v>0</v>
          </cell>
          <cell r="O1146">
            <v>8.3699999999999992</v>
          </cell>
          <cell r="P1146">
            <v>0</v>
          </cell>
          <cell r="Q1146">
            <v>0</v>
          </cell>
          <cell r="R1146">
            <v>4.3499999999999997E-2</v>
          </cell>
          <cell r="S1146">
            <v>23</v>
          </cell>
          <cell r="T1146">
            <v>6</v>
          </cell>
          <cell r="U1146">
            <v>8</v>
          </cell>
          <cell r="V1146">
            <v>2004</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0.61477999999999999</v>
          </cell>
          <cell r="L1147">
            <v>0</v>
          </cell>
          <cell r="M1147">
            <v>0</v>
          </cell>
          <cell r="N1147">
            <v>0</v>
          </cell>
          <cell r="O1147">
            <v>8.86</v>
          </cell>
          <cell r="P1147">
            <v>0</v>
          </cell>
          <cell r="Q1147">
            <v>0</v>
          </cell>
          <cell r="R1147">
            <v>4.3499999999999997E-2</v>
          </cell>
          <cell r="S1147">
            <v>23</v>
          </cell>
          <cell r="T1147">
            <v>6</v>
          </cell>
          <cell r="U1147">
            <v>8</v>
          </cell>
          <cell r="V1147">
            <v>2004</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0.59304000000000001</v>
          </cell>
          <cell r="L1148">
            <v>0</v>
          </cell>
          <cell r="M1148">
            <v>0</v>
          </cell>
          <cell r="N1148">
            <v>0</v>
          </cell>
          <cell r="O1148">
            <v>9.36</v>
          </cell>
          <cell r="P1148">
            <v>0</v>
          </cell>
          <cell r="Q1148">
            <v>0</v>
          </cell>
          <cell r="R1148">
            <v>4.3499999999999997E-2</v>
          </cell>
          <cell r="S1148">
            <v>23</v>
          </cell>
          <cell r="T1148">
            <v>6</v>
          </cell>
          <cell r="U1148">
            <v>8</v>
          </cell>
          <cell r="V1148">
            <v>2004</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0.57042999999999999</v>
          </cell>
          <cell r="L1149">
            <v>0</v>
          </cell>
          <cell r="M1149">
            <v>0</v>
          </cell>
          <cell r="N1149">
            <v>0</v>
          </cell>
          <cell r="O1149">
            <v>9.8800000000000008</v>
          </cell>
          <cell r="P1149">
            <v>0</v>
          </cell>
          <cell r="Q1149">
            <v>0</v>
          </cell>
          <cell r="R1149">
            <v>4.3499999999999997E-2</v>
          </cell>
          <cell r="S1149">
            <v>23</v>
          </cell>
          <cell r="T1149">
            <v>6</v>
          </cell>
          <cell r="U1149">
            <v>8</v>
          </cell>
          <cell r="V1149">
            <v>2004</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0.54696</v>
          </cell>
          <cell r="L1150">
            <v>211</v>
          </cell>
          <cell r="M1150">
            <v>0</v>
          </cell>
          <cell r="N1150">
            <v>385</v>
          </cell>
          <cell r="O1150">
            <v>10.42</v>
          </cell>
          <cell r="P1150">
            <v>16.760000000000002</v>
          </cell>
          <cell r="Q1150">
            <v>4.3499999999999997E-2</v>
          </cell>
          <cell r="R1150">
            <v>4.3499999999999997E-2</v>
          </cell>
          <cell r="S1150">
            <v>23</v>
          </cell>
          <cell r="T1150">
            <v>6</v>
          </cell>
          <cell r="U1150">
            <v>8</v>
          </cell>
          <cell r="V1150">
            <v>2004</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0.52303999999999995</v>
          </cell>
          <cell r="L1151">
            <v>2785</v>
          </cell>
          <cell r="M1151">
            <v>0</v>
          </cell>
          <cell r="N1151">
            <v>5325</v>
          </cell>
          <cell r="O1151">
            <v>10.97</v>
          </cell>
          <cell r="P1151">
            <v>231.62</v>
          </cell>
          <cell r="Q1151">
            <v>4.3499999999999997E-2</v>
          </cell>
          <cell r="R1151">
            <v>4.3499999999999997E-2</v>
          </cell>
          <cell r="S1151">
            <v>23</v>
          </cell>
          <cell r="T1151">
            <v>6</v>
          </cell>
          <cell r="U1151">
            <v>8</v>
          </cell>
          <cell r="V1151">
            <v>2004</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0.49825999999999998</v>
          </cell>
          <cell r="L1152">
            <v>14012</v>
          </cell>
          <cell r="M1152">
            <v>0</v>
          </cell>
          <cell r="N1152">
            <v>28123</v>
          </cell>
          <cell r="O1152">
            <v>11.54</v>
          </cell>
          <cell r="P1152">
            <v>1223.3399999999999</v>
          </cell>
          <cell r="Q1152">
            <v>4.3499999999999997E-2</v>
          </cell>
          <cell r="R1152">
            <v>4.3499999999999997E-2</v>
          </cell>
          <cell r="S1152">
            <v>23</v>
          </cell>
          <cell r="T1152">
            <v>6</v>
          </cell>
          <cell r="U1152">
            <v>8</v>
          </cell>
          <cell r="V1152">
            <v>2004</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0.47304000000000002</v>
          </cell>
          <cell r="L1153">
            <v>16893</v>
          </cell>
          <cell r="M1153">
            <v>0</v>
          </cell>
          <cell r="N1153">
            <v>35712</v>
          </cell>
          <cell r="O1153">
            <v>12.12</v>
          </cell>
          <cell r="P1153">
            <v>1553.47</v>
          </cell>
          <cell r="Q1153">
            <v>4.3499999999999997E-2</v>
          </cell>
          <cell r="R1153">
            <v>4.3499999999999997E-2</v>
          </cell>
          <cell r="S1153">
            <v>23</v>
          </cell>
          <cell r="T1153">
            <v>6</v>
          </cell>
          <cell r="U1153">
            <v>8</v>
          </cell>
          <cell r="V1153">
            <v>2004</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0.44739000000000001</v>
          </cell>
          <cell r="L1154">
            <v>21902</v>
          </cell>
          <cell r="M1154">
            <v>0</v>
          </cell>
          <cell r="N1154">
            <v>48955</v>
          </cell>
          <cell r="O1154">
            <v>12.71</v>
          </cell>
          <cell r="P1154">
            <v>2129.5500000000002</v>
          </cell>
          <cell r="Q1154">
            <v>4.3499999999999997E-2</v>
          </cell>
          <cell r="R1154">
            <v>4.3499999999999997E-2</v>
          </cell>
          <cell r="S1154">
            <v>23</v>
          </cell>
          <cell r="T1154">
            <v>6</v>
          </cell>
          <cell r="U1154">
            <v>8</v>
          </cell>
          <cell r="V1154">
            <v>2004</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0.42087000000000002</v>
          </cell>
          <cell r="L1155">
            <v>28555</v>
          </cell>
          <cell r="M1155">
            <v>0</v>
          </cell>
          <cell r="N1155">
            <v>67848</v>
          </cell>
          <cell r="O1155">
            <v>13.32</v>
          </cell>
          <cell r="P1155">
            <v>2951.41</v>
          </cell>
          <cell r="Q1155">
            <v>4.3499999999999997E-2</v>
          </cell>
          <cell r="R1155">
            <v>4.3499999999999997E-2</v>
          </cell>
          <cell r="S1155">
            <v>23</v>
          </cell>
          <cell r="T1155">
            <v>6</v>
          </cell>
          <cell r="U1155">
            <v>8</v>
          </cell>
          <cell r="V1155">
            <v>2004</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0.39348</v>
          </cell>
          <cell r="L1156">
            <v>44018</v>
          </cell>
          <cell r="M1156">
            <v>0</v>
          </cell>
          <cell r="N1156">
            <v>111869</v>
          </cell>
          <cell r="O1156">
            <v>13.95</v>
          </cell>
          <cell r="P1156">
            <v>4866.29</v>
          </cell>
          <cell r="Q1156">
            <v>4.3499999999999997E-2</v>
          </cell>
          <cell r="R1156">
            <v>4.3499999999999997E-2</v>
          </cell>
          <cell r="S1156">
            <v>23</v>
          </cell>
          <cell r="T1156">
            <v>6</v>
          </cell>
          <cell r="U1156">
            <v>8</v>
          </cell>
          <cell r="V1156">
            <v>2004</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0.36609000000000003</v>
          </cell>
          <cell r="L1157">
            <v>6646</v>
          </cell>
          <cell r="M1157">
            <v>0</v>
          </cell>
          <cell r="N1157">
            <v>18155</v>
          </cell>
          <cell r="O1157">
            <v>14.58</v>
          </cell>
          <cell r="P1157">
            <v>789.75</v>
          </cell>
          <cell r="Q1157">
            <v>4.3499999999999997E-2</v>
          </cell>
          <cell r="R1157">
            <v>4.3499999999999997E-2</v>
          </cell>
          <cell r="S1157">
            <v>23</v>
          </cell>
          <cell r="T1157">
            <v>6</v>
          </cell>
          <cell r="U1157">
            <v>8</v>
          </cell>
          <cell r="V1157">
            <v>2004</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0.33783000000000002</v>
          </cell>
          <cell r="L1158">
            <v>27547</v>
          </cell>
          <cell r="M1158">
            <v>0</v>
          </cell>
          <cell r="N1158">
            <v>81542</v>
          </cell>
          <cell r="O1158">
            <v>15.23</v>
          </cell>
          <cell r="P1158">
            <v>3547.09</v>
          </cell>
          <cell r="Q1158">
            <v>4.3499999999999997E-2</v>
          </cell>
          <cell r="R1158">
            <v>4.3499999999999997E-2</v>
          </cell>
          <cell r="S1158">
            <v>23</v>
          </cell>
          <cell r="T1158">
            <v>6</v>
          </cell>
          <cell r="U1158">
            <v>8</v>
          </cell>
          <cell r="V1158">
            <v>2004</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0.30957000000000001</v>
          </cell>
          <cell r="L1159">
            <v>7542</v>
          </cell>
          <cell r="M1159">
            <v>0</v>
          </cell>
          <cell r="N1159">
            <v>24363</v>
          </cell>
          <cell r="O1159">
            <v>15.88</v>
          </cell>
          <cell r="P1159">
            <v>1059.8</v>
          </cell>
          <cell r="Q1159">
            <v>4.3499999999999997E-2</v>
          </cell>
          <cell r="R1159">
            <v>4.3499999999999997E-2</v>
          </cell>
          <cell r="S1159">
            <v>23</v>
          </cell>
          <cell r="T1159">
            <v>6</v>
          </cell>
          <cell r="U1159">
            <v>8</v>
          </cell>
          <cell r="V1159">
            <v>2004</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0.28043000000000001</v>
          </cell>
          <cell r="L1160">
            <v>23726</v>
          </cell>
          <cell r="M1160">
            <v>0</v>
          </cell>
          <cell r="N1160">
            <v>84607</v>
          </cell>
          <cell r="O1160">
            <v>16.55</v>
          </cell>
          <cell r="P1160">
            <v>3680.41</v>
          </cell>
          <cell r="Q1160">
            <v>4.3499999999999997E-2</v>
          </cell>
          <cell r="R1160">
            <v>4.3499999999999997E-2</v>
          </cell>
          <cell r="S1160">
            <v>23</v>
          </cell>
          <cell r="T1160">
            <v>6</v>
          </cell>
          <cell r="U1160">
            <v>8</v>
          </cell>
          <cell r="V1160">
            <v>2004</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0.25130000000000002</v>
          </cell>
          <cell r="L1161">
            <v>10611</v>
          </cell>
          <cell r="M1161">
            <v>0</v>
          </cell>
          <cell r="N1161">
            <v>42225</v>
          </cell>
          <cell r="O1161">
            <v>17.22</v>
          </cell>
          <cell r="P1161">
            <v>1836.8</v>
          </cell>
          <cell r="Q1161">
            <v>4.3499999999999997E-2</v>
          </cell>
          <cell r="R1161">
            <v>4.3499999999999997E-2</v>
          </cell>
          <cell r="S1161">
            <v>23</v>
          </cell>
          <cell r="T1161">
            <v>6</v>
          </cell>
          <cell r="U1161">
            <v>8</v>
          </cell>
          <cell r="V1161">
            <v>2004</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0.22173999999999999</v>
          </cell>
          <cell r="L1162">
            <v>12339</v>
          </cell>
          <cell r="M1162">
            <v>0</v>
          </cell>
          <cell r="N1162">
            <v>55645</v>
          </cell>
          <cell r="O1162">
            <v>17.899999999999999</v>
          </cell>
          <cell r="P1162">
            <v>2420.54</v>
          </cell>
          <cell r="Q1162">
            <v>4.3499999999999997E-2</v>
          </cell>
          <cell r="R1162">
            <v>4.3499999999999997E-2</v>
          </cell>
          <cell r="S1162">
            <v>23</v>
          </cell>
          <cell r="T1162">
            <v>6</v>
          </cell>
          <cell r="U1162">
            <v>8</v>
          </cell>
          <cell r="V1162">
            <v>2004</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0.19173999999999999</v>
          </cell>
          <cell r="L1163">
            <v>28622</v>
          </cell>
          <cell r="M1163">
            <v>0</v>
          </cell>
          <cell r="N1163">
            <v>149274</v>
          </cell>
          <cell r="O1163">
            <v>18.59</v>
          </cell>
          <cell r="P1163">
            <v>6493.43</v>
          </cell>
          <cell r="Q1163">
            <v>4.3499999999999997E-2</v>
          </cell>
          <cell r="R1163">
            <v>4.3499999999999997E-2</v>
          </cell>
          <cell r="S1163">
            <v>23</v>
          </cell>
          <cell r="T1163">
            <v>6</v>
          </cell>
          <cell r="U1163">
            <v>8</v>
          </cell>
          <cell r="V1163">
            <v>2004</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0.16173999999999999</v>
          </cell>
          <cell r="L1164">
            <v>23585</v>
          </cell>
          <cell r="M1164">
            <v>0</v>
          </cell>
          <cell r="N1164">
            <v>145823</v>
          </cell>
          <cell r="O1164">
            <v>19.28</v>
          </cell>
          <cell r="P1164">
            <v>6343.32</v>
          </cell>
          <cell r="Q1164">
            <v>4.3499999999999997E-2</v>
          </cell>
          <cell r="R1164">
            <v>4.3499999999999997E-2</v>
          </cell>
          <cell r="S1164">
            <v>23</v>
          </cell>
          <cell r="T1164">
            <v>6</v>
          </cell>
          <cell r="U1164">
            <v>8</v>
          </cell>
          <cell r="V1164">
            <v>2004</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0.13086999999999999</v>
          </cell>
          <cell r="L1165">
            <v>11009</v>
          </cell>
          <cell r="M1165">
            <v>0</v>
          </cell>
          <cell r="N1165">
            <v>84124</v>
          </cell>
          <cell r="O1165">
            <v>19.989999999999998</v>
          </cell>
          <cell r="P1165">
            <v>3659.41</v>
          </cell>
          <cell r="Q1165">
            <v>4.3499999999999997E-2</v>
          </cell>
          <cell r="R1165">
            <v>4.3499999999999997E-2</v>
          </cell>
          <cell r="S1165">
            <v>23</v>
          </cell>
          <cell r="T1165">
            <v>6</v>
          </cell>
          <cell r="U1165">
            <v>8</v>
          </cell>
          <cell r="V1165">
            <v>2004</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0.10043000000000001</v>
          </cell>
          <cell r="L1166">
            <v>4088</v>
          </cell>
          <cell r="M1166">
            <v>0</v>
          </cell>
          <cell r="N1166">
            <v>40706</v>
          </cell>
          <cell r="O1166">
            <v>20.69</v>
          </cell>
          <cell r="P1166">
            <v>1770.72</v>
          </cell>
          <cell r="Q1166">
            <v>4.3499999999999997E-2</v>
          </cell>
          <cell r="R1166">
            <v>4.3499999999999997E-2</v>
          </cell>
          <cell r="S1166">
            <v>23</v>
          </cell>
          <cell r="T1166">
            <v>6</v>
          </cell>
          <cell r="U1166">
            <v>8</v>
          </cell>
          <cell r="V1166">
            <v>2004</v>
          </cell>
          <cell r="W1166" t="str">
            <v>ASL_BG</v>
          </cell>
        </row>
      </sheetData>
      <sheetData sheetId="17">
        <row r="2">
          <cell r="A2" t="str">
            <v>030001871</v>
          </cell>
          <cell r="B2">
            <v>3000</v>
          </cell>
          <cell r="C2">
            <v>0</v>
          </cell>
          <cell r="D2">
            <v>1871</v>
          </cell>
          <cell r="E2">
            <v>12</v>
          </cell>
          <cell r="F2">
            <v>0</v>
          </cell>
          <cell r="G2">
            <v>120</v>
          </cell>
          <cell r="H2" t="str">
            <v>L2</v>
          </cell>
          <cell r="I2">
            <v>0</v>
          </cell>
          <cell r="J2">
            <v>8531.8799999999992</v>
          </cell>
          <cell r="K2">
            <v>0.65207999999999999</v>
          </cell>
          <cell r="L2">
            <v>5563</v>
          </cell>
          <cell r="M2">
            <v>0</v>
          </cell>
          <cell r="N2">
            <v>8532</v>
          </cell>
          <cell r="O2">
            <v>41.75</v>
          </cell>
          <cell r="P2">
            <v>70.81</v>
          </cell>
          <cell r="Q2">
            <v>8.3000000000000001E-3</v>
          </cell>
          <cell r="R2">
            <v>8.3000000000000001E-3</v>
          </cell>
          <cell r="S2">
            <v>120</v>
          </cell>
          <cell r="T2">
            <v>6</v>
          </cell>
          <cell r="U2">
            <v>12</v>
          </cell>
          <cell r="V2">
            <v>2011</v>
          </cell>
          <cell r="W2" t="str">
            <v>ASL_BG</v>
          </cell>
        </row>
        <row r="3">
          <cell r="A3" t="str">
            <v>030001914</v>
          </cell>
          <cell r="B3">
            <v>3000</v>
          </cell>
          <cell r="C3">
            <v>0</v>
          </cell>
          <cell r="D3">
            <v>1914</v>
          </cell>
          <cell r="E3">
            <v>12</v>
          </cell>
          <cell r="F3">
            <v>0</v>
          </cell>
          <cell r="G3">
            <v>120</v>
          </cell>
          <cell r="H3" t="str">
            <v>L2</v>
          </cell>
          <cell r="I3">
            <v>0</v>
          </cell>
          <cell r="J3">
            <v>991171688.88</v>
          </cell>
          <cell r="K3">
            <v>0.56291999999999998</v>
          </cell>
          <cell r="L3">
            <v>557950367</v>
          </cell>
          <cell r="M3">
            <v>0</v>
          </cell>
          <cell r="N3">
            <v>991171689</v>
          </cell>
          <cell r="O3">
            <v>52.45</v>
          </cell>
          <cell r="P3">
            <v>8226725.0199999996</v>
          </cell>
          <cell r="Q3">
            <v>8.3000000000000001E-3</v>
          </cell>
          <cell r="R3">
            <v>8.3000000000000001E-3</v>
          </cell>
          <cell r="S3">
            <v>120</v>
          </cell>
          <cell r="T3">
            <v>6</v>
          </cell>
          <cell r="U3">
            <v>12</v>
          </cell>
          <cell r="V3">
            <v>2011</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0.55567</v>
          </cell>
          <cell r="L4">
            <v>10026010</v>
          </cell>
          <cell r="M4">
            <v>0</v>
          </cell>
          <cell r="N4">
            <v>18043102</v>
          </cell>
          <cell r="O4">
            <v>53.32</v>
          </cell>
          <cell r="P4">
            <v>149757.75</v>
          </cell>
          <cell r="Q4">
            <v>8.3000000000000001E-3</v>
          </cell>
          <cell r="R4">
            <v>8.3000000000000001E-3</v>
          </cell>
          <cell r="S4">
            <v>120</v>
          </cell>
          <cell r="T4">
            <v>6</v>
          </cell>
          <cell r="U4">
            <v>12</v>
          </cell>
          <cell r="V4">
            <v>2011</v>
          </cell>
          <cell r="W4" t="str">
            <v>ASL_BG</v>
          </cell>
        </row>
        <row r="5">
          <cell r="A5" t="str">
            <v>030001919</v>
          </cell>
          <cell r="B5">
            <v>3000</v>
          </cell>
          <cell r="C5">
            <v>0</v>
          </cell>
          <cell r="D5">
            <v>1919</v>
          </cell>
          <cell r="E5">
            <v>12</v>
          </cell>
          <cell r="F5">
            <v>0</v>
          </cell>
          <cell r="G5">
            <v>120</v>
          </cell>
          <cell r="H5" t="str">
            <v>L2</v>
          </cell>
          <cell r="I5">
            <v>0</v>
          </cell>
          <cell r="J5">
            <v>885896.67</v>
          </cell>
          <cell r="K5">
            <v>0.55057999999999996</v>
          </cell>
          <cell r="L5">
            <v>487757</v>
          </cell>
          <cell r="M5">
            <v>0</v>
          </cell>
          <cell r="N5">
            <v>885897</v>
          </cell>
          <cell r="O5">
            <v>53.93</v>
          </cell>
          <cell r="P5">
            <v>7352.94</v>
          </cell>
          <cell r="Q5">
            <v>8.3000000000000001E-3</v>
          </cell>
          <cell r="R5">
            <v>8.3000000000000001E-3</v>
          </cell>
          <cell r="S5">
            <v>120</v>
          </cell>
          <cell r="T5">
            <v>6</v>
          </cell>
          <cell r="U5">
            <v>12</v>
          </cell>
          <cell r="V5">
            <v>2011</v>
          </cell>
          <cell r="W5" t="str">
            <v>ASL_BG</v>
          </cell>
        </row>
        <row r="6">
          <cell r="A6" t="str">
            <v>030001923</v>
          </cell>
          <cell r="B6">
            <v>3000</v>
          </cell>
          <cell r="C6">
            <v>0</v>
          </cell>
          <cell r="D6">
            <v>1923</v>
          </cell>
          <cell r="E6">
            <v>12</v>
          </cell>
          <cell r="F6">
            <v>0</v>
          </cell>
          <cell r="G6">
            <v>120</v>
          </cell>
          <cell r="H6" t="str">
            <v>L2</v>
          </cell>
          <cell r="I6">
            <v>0</v>
          </cell>
          <cell r="J6">
            <v>126513.37</v>
          </cell>
          <cell r="K6">
            <v>0.53983000000000003</v>
          </cell>
          <cell r="L6">
            <v>68296</v>
          </cell>
          <cell r="M6">
            <v>0</v>
          </cell>
          <cell r="N6">
            <v>126513</v>
          </cell>
          <cell r="O6">
            <v>55.22</v>
          </cell>
          <cell r="P6">
            <v>1050.06</v>
          </cell>
          <cell r="Q6">
            <v>8.3000000000000001E-3</v>
          </cell>
          <cell r="R6">
            <v>8.3000000000000001E-3</v>
          </cell>
          <cell r="S6">
            <v>120</v>
          </cell>
          <cell r="T6">
            <v>6</v>
          </cell>
          <cell r="U6">
            <v>12</v>
          </cell>
          <cell r="V6">
            <v>2011</v>
          </cell>
          <cell r="W6" t="str">
            <v>ASL_BG</v>
          </cell>
        </row>
        <row r="7">
          <cell r="A7" t="str">
            <v>030001925</v>
          </cell>
          <cell r="B7">
            <v>3000</v>
          </cell>
          <cell r="C7">
            <v>0</v>
          </cell>
          <cell r="D7">
            <v>1925</v>
          </cell>
          <cell r="E7">
            <v>12</v>
          </cell>
          <cell r="F7">
            <v>0</v>
          </cell>
          <cell r="G7">
            <v>120</v>
          </cell>
          <cell r="H7" t="str">
            <v>L2</v>
          </cell>
          <cell r="I7">
            <v>0</v>
          </cell>
          <cell r="J7">
            <v>17731.23</v>
          </cell>
          <cell r="K7">
            <v>0.53417000000000003</v>
          </cell>
          <cell r="L7">
            <v>9471</v>
          </cell>
          <cell r="M7">
            <v>0</v>
          </cell>
          <cell r="N7">
            <v>17731</v>
          </cell>
          <cell r="O7">
            <v>55.9</v>
          </cell>
          <cell r="P7">
            <v>147.16999999999999</v>
          </cell>
          <cell r="Q7">
            <v>8.3000000000000001E-3</v>
          </cell>
          <cell r="R7">
            <v>8.3000000000000001E-3</v>
          </cell>
          <cell r="S7">
            <v>120</v>
          </cell>
          <cell r="T7">
            <v>6</v>
          </cell>
          <cell r="U7">
            <v>12</v>
          </cell>
          <cell r="V7">
            <v>2011</v>
          </cell>
          <cell r="W7" t="str">
            <v>ASL_BG</v>
          </cell>
        </row>
        <row r="8">
          <cell r="A8" t="str">
            <v>030001927</v>
          </cell>
          <cell r="B8">
            <v>3000</v>
          </cell>
          <cell r="C8">
            <v>0</v>
          </cell>
          <cell r="D8">
            <v>1927</v>
          </cell>
          <cell r="E8">
            <v>12</v>
          </cell>
          <cell r="F8">
            <v>0</v>
          </cell>
          <cell r="G8">
            <v>120</v>
          </cell>
          <cell r="H8" t="str">
            <v>L2</v>
          </cell>
          <cell r="I8">
            <v>0</v>
          </cell>
          <cell r="J8">
            <v>33446599.57</v>
          </cell>
          <cell r="K8">
            <v>0.52825</v>
          </cell>
          <cell r="L8">
            <v>17668166</v>
          </cell>
          <cell r="M8">
            <v>0</v>
          </cell>
          <cell r="N8">
            <v>33446600</v>
          </cell>
          <cell r="O8">
            <v>56.61</v>
          </cell>
          <cell r="P8">
            <v>277606.78000000003</v>
          </cell>
          <cell r="Q8">
            <v>8.3000000000000001E-3</v>
          </cell>
          <cell r="R8">
            <v>8.3000000000000001E-3</v>
          </cell>
          <cell r="S8">
            <v>120</v>
          </cell>
          <cell r="T8">
            <v>6</v>
          </cell>
          <cell r="U8">
            <v>12</v>
          </cell>
          <cell r="V8">
            <v>2011</v>
          </cell>
          <cell r="W8" t="str">
            <v>ASL_BG</v>
          </cell>
        </row>
        <row r="9">
          <cell r="A9" t="str">
            <v>030001930</v>
          </cell>
          <cell r="B9">
            <v>3000</v>
          </cell>
          <cell r="C9">
            <v>0</v>
          </cell>
          <cell r="D9">
            <v>1930</v>
          </cell>
          <cell r="E9">
            <v>12</v>
          </cell>
          <cell r="F9">
            <v>0</v>
          </cell>
          <cell r="G9">
            <v>120</v>
          </cell>
          <cell r="H9" t="str">
            <v>L2</v>
          </cell>
          <cell r="I9">
            <v>0</v>
          </cell>
          <cell r="J9">
            <v>1733.11</v>
          </cell>
          <cell r="K9">
            <v>0.51900000000000002</v>
          </cell>
          <cell r="L9">
            <v>899</v>
          </cell>
          <cell r="M9">
            <v>0</v>
          </cell>
          <cell r="N9">
            <v>1733</v>
          </cell>
          <cell r="O9">
            <v>57.72</v>
          </cell>
          <cell r="P9">
            <v>14.38</v>
          </cell>
          <cell r="Q9">
            <v>8.3000000000000001E-3</v>
          </cell>
          <cell r="R9">
            <v>8.3000000000000001E-3</v>
          </cell>
          <cell r="S9">
            <v>120</v>
          </cell>
          <cell r="T9">
            <v>6</v>
          </cell>
          <cell r="U9">
            <v>12</v>
          </cell>
          <cell r="V9">
            <v>2011</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0.49467</v>
          </cell>
          <cell r="L10">
            <v>6646</v>
          </cell>
          <cell r="M10">
            <v>0</v>
          </cell>
          <cell r="N10">
            <v>13435</v>
          </cell>
          <cell r="O10">
            <v>60.64</v>
          </cell>
          <cell r="P10">
            <v>111.51</v>
          </cell>
          <cell r="Q10">
            <v>8.3000000000000001E-3</v>
          </cell>
          <cell r="R10">
            <v>8.3000000000000001E-3</v>
          </cell>
          <cell r="S10">
            <v>120</v>
          </cell>
          <cell r="T10">
            <v>6</v>
          </cell>
          <cell r="U10">
            <v>12</v>
          </cell>
          <cell r="V10">
            <v>2011</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0.45733000000000001</v>
          </cell>
          <cell r="L11">
            <v>13591</v>
          </cell>
          <cell r="M11">
            <v>0</v>
          </cell>
          <cell r="N11">
            <v>29719</v>
          </cell>
          <cell r="O11">
            <v>65.12</v>
          </cell>
          <cell r="P11">
            <v>246.67</v>
          </cell>
          <cell r="Q11">
            <v>8.3000000000000001E-3</v>
          </cell>
          <cell r="R11">
            <v>8.3000000000000001E-3</v>
          </cell>
          <cell r="S11">
            <v>120</v>
          </cell>
          <cell r="T11">
            <v>6</v>
          </cell>
          <cell r="U11">
            <v>12</v>
          </cell>
          <cell r="V11">
            <v>2011</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0.44317000000000001</v>
          </cell>
          <cell r="L12">
            <v>7851</v>
          </cell>
          <cell r="M12">
            <v>0</v>
          </cell>
          <cell r="N12">
            <v>17715</v>
          </cell>
          <cell r="O12">
            <v>66.819999999999993</v>
          </cell>
          <cell r="P12">
            <v>147.03</v>
          </cell>
          <cell r="Q12">
            <v>8.3000000000000001E-3</v>
          </cell>
          <cell r="R12">
            <v>8.3000000000000001E-3</v>
          </cell>
          <cell r="S12">
            <v>120</v>
          </cell>
          <cell r="T12">
            <v>6</v>
          </cell>
          <cell r="U12">
            <v>12</v>
          </cell>
          <cell r="V12">
            <v>2011</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0.42799999999999999</v>
          </cell>
          <cell r="L13">
            <v>1234</v>
          </cell>
          <cell r="M13">
            <v>0</v>
          </cell>
          <cell r="N13">
            <v>2884</v>
          </cell>
          <cell r="O13">
            <v>68.64</v>
          </cell>
          <cell r="P13">
            <v>23.94</v>
          </cell>
          <cell r="Q13">
            <v>8.3000000000000001E-3</v>
          </cell>
          <cell r="R13">
            <v>8.3000000000000001E-3</v>
          </cell>
          <cell r="S13">
            <v>120</v>
          </cell>
          <cell r="T13">
            <v>6</v>
          </cell>
          <cell r="U13">
            <v>12</v>
          </cell>
          <cell r="V13">
            <v>2011</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0.38317000000000001</v>
          </cell>
          <cell r="L14">
            <v>941495</v>
          </cell>
          <cell r="M14">
            <v>0</v>
          </cell>
          <cell r="N14">
            <v>2457120</v>
          </cell>
          <cell r="O14">
            <v>74.02</v>
          </cell>
          <cell r="P14">
            <v>20394.099999999999</v>
          </cell>
          <cell r="Q14">
            <v>8.3000000000000001E-3</v>
          </cell>
          <cell r="R14">
            <v>8.3000000000000001E-3</v>
          </cell>
          <cell r="S14">
            <v>120</v>
          </cell>
          <cell r="T14">
            <v>6</v>
          </cell>
          <cell r="U14">
            <v>12</v>
          </cell>
          <cell r="V14">
            <v>2011</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0.37708000000000003</v>
          </cell>
          <cell r="L15">
            <v>71185</v>
          </cell>
          <cell r="M15">
            <v>0</v>
          </cell>
          <cell r="N15">
            <v>188780</v>
          </cell>
          <cell r="O15">
            <v>74.75</v>
          </cell>
          <cell r="P15">
            <v>1566.88</v>
          </cell>
          <cell r="Q15">
            <v>8.3000000000000001E-3</v>
          </cell>
          <cell r="R15">
            <v>8.3000000000000001E-3</v>
          </cell>
          <cell r="S15">
            <v>120</v>
          </cell>
          <cell r="T15">
            <v>6</v>
          </cell>
          <cell r="U15">
            <v>12</v>
          </cell>
          <cell r="V15">
            <v>2011</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0.371</v>
          </cell>
          <cell r="L16">
            <v>58295</v>
          </cell>
          <cell r="M16">
            <v>0</v>
          </cell>
          <cell r="N16">
            <v>157129</v>
          </cell>
          <cell r="O16">
            <v>75.48</v>
          </cell>
          <cell r="P16">
            <v>1304.17</v>
          </cell>
          <cell r="Q16">
            <v>8.3000000000000001E-3</v>
          </cell>
          <cell r="R16">
            <v>8.3000000000000001E-3</v>
          </cell>
          <cell r="S16">
            <v>120</v>
          </cell>
          <cell r="T16">
            <v>6</v>
          </cell>
          <cell r="U16">
            <v>12</v>
          </cell>
          <cell r="V16">
            <v>2011</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0.35842000000000002</v>
          </cell>
          <cell r="L17">
            <v>6946</v>
          </cell>
          <cell r="M17">
            <v>0</v>
          </cell>
          <cell r="N17">
            <v>19381</v>
          </cell>
          <cell r="O17">
            <v>76.989999999999995</v>
          </cell>
          <cell r="P17">
            <v>160.86000000000001</v>
          </cell>
          <cell r="Q17">
            <v>8.3000000000000001E-3</v>
          </cell>
          <cell r="R17">
            <v>8.3000000000000001E-3</v>
          </cell>
          <cell r="S17">
            <v>120</v>
          </cell>
          <cell r="T17">
            <v>6</v>
          </cell>
          <cell r="U17">
            <v>12</v>
          </cell>
          <cell r="V17">
            <v>2011</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0.28442000000000001</v>
          </cell>
          <cell r="L18">
            <v>35151709</v>
          </cell>
          <cell r="M18">
            <v>0</v>
          </cell>
          <cell r="N18">
            <v>123590847</v>
          </cell>
          <cell r="O18">
            <v>85.87</v>
          </cell>
          <cell r="P18">
            <v>1025804.03</v>
          </cell>
          <cell r="Q18">
            <v>8.3000000000000001E-3</v>
          </cell>
          <cell r="R18">
            <v>8.3000000000000001E-3</v>
          </cell>
          <cell r="S18">
            <v>120</v>
          </cell>
          <cell r="T18">
            <v>6</v>
          </cell>
          <cell r="U18">
            <v>12</v>
          </cell>
          <cell r="V18">
            <v>2011</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0.26317000000000002</v>
          </cell>
          <cell r="L19">
            <v>4689809</v>
          </cell>
          <cell r="M19">
            <v>0</v>
          </cell>
          <cell r="N19">
            <v>17820456</v>
          </cell>
          <cell r="O19">
            <v>88.42</v>
          </cell>
          <cell r="P19">
            <v>147909.78</v>
          </cell>
          <cell r="Q19">
            <v>8.3000000000000001E-3</v>
          </cell>
          <cell r="R19">
            <v>8.3000000000000001E-3</v>
          </cell>
          <cell r="S19">
            <v>120</v>
          </cell>
          <cell r="T19">
            <v>6</v>
          </cell>
          <cell r="U19">
            <v>12</v>
          </cell>
          <cell r="V19">
            <v>2011</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0.24883</v>
          </cell>
          <cell r="L20">
            <v>3172450</v>
          </cell>
          <cell r="M20">
            <v>0</v>
          </cell>
          <cell r="N20">
            <v>12749468</v>
          </cell>
          <cell r="O20">
            <v>90.14</v>
          </cell>
          <cell r="P20">
            <v>105820.59</v>
          </cell>
          <cell r="Q20">
            <v>8.3000000000000001E-3</v>
          </cell>
          <cell r="R20">
            <v>8.3000000000000001E-3</v>
          </cell>
          <cell r="S20">
            <v>120</v>
          </cell>
          <cell r="T20">
            <v>6</v>
          </cell>
          <cell r="U20">
            <v>12</v>
          </cell>
          <cell r="V20">
            <v>2011</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0.24157999999999999</v>
          </cell>
          <cell r="L21">
            <v>1516488</v>
          </cell>
          <cell r="M21">
            <v>0</v>
          </cell>
          <cell r="N21">
            <v>6277375</v>
          </cell>
          <cell r="O21">
            <v>91.01</v>
          </cell>
          <cell r="P21">
            <v>52102.21</v>
          </cell>
          <cell r="Q21">
            <v>8.3000000000000001E-3</v>
          </cell>
          <cell r="R21">
            <v>8.3000000000000001E-3</v>
          </cell>
          <cell r="S21">
            <v>120</v>
          </cell>
          <cell r="T21">
            <v>6</v>
          </cell>
          <cell r="U21">
            <v>12</v>
          </cell>
          <cell r="V21">
            <v>2011</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0.23425000000000001</v>
          </cell>
          <cell r="L22">
            <v>1872215</v>
          </cell>
          <cell r="M22">
            <v>0</v>
          </cell>
          <cell r="N22">
            <v>7992382</v>
          </cell>
          <cell r="O22">
            <v>91.89</v>
          </cell>
          <cell r="P22">
            <v>66336.77</v>
          </cell>
          <cell r="Q22">
            <v>8.3000000000000001E-3</v>
          </cell>
          <cell r="R22">
            <v>8.3000000000000001E-3</v>
          </cell>
          <cell r="S22">
            <v>120</v>
          </cell>
          <cell r="T22">
            <v>6</v>
          </cell>
          <cell r="U22">
            <v>12</v>
          </cell>
          <cell r="V22">
            <v>2011</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0.22692000000000001</v>
          </cell>
          <cell r="L23">
            <v>3364530</v>
          </cell>
          <cell r="M23">
            <v>0</v>
          </cell>
          <cell r="N23">
            <v>14826945</v>
          </cell>
          <cell r="O23">
            <v>92.77</v>
          </cell>
          <cell r="P23">
            <v>123063.65</v>
          </cell>
          <cell r="Q23">
            <v>8.3000000000000001E-3</v>
          </cell>
          <cell r="R23">
            <v>8.3000000000000001E-3</v>
          </cell>
          <cell r="S23">
            <v>120</v>
          </cell>
          <cell r="T23">
            <v>6</v>
          </cell>
          <cell r="U23">
            <v>12</v>
          </cell>
          <cell r="V23">
            <v>2011</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0.2195</v>
          </cell>
          <cell r="L24">
            <v>211080</v>
          </cell>
          <cell r="M24">
            <v>0</v>
          </cell>
          <cell r="N24">
            <v>961640</v>
          </cell>
          <cell r="O24">
            <v>93.66</v>
          </cell>
          <cell r="P24">
            <v>7981.62</v>
          </cell>
          <cell r="Q24">
            <v>8.3000000000000001E-3</v>
          </cell>
          <cell r="R24">
            <v>8.3000000000000001E-3</v>
          </cell>
          <cell r="S24">
            <v>120</v>
          </cell>
          <cell r="T24">
            <v>6</v>
          </cell>
          <cell r="U24">
            <v>12</v>
          </cell>
          <cell r="V24">
            <v>2011</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0.21199999999999999</v>
          </cell>
          <cell r="L25">
            <v>5993347</v>
          </cell>
          <cell r="M25">
            <v>0</v>
          </cell>
          <cell r="N25">
            <v>28270503</v>
          </cell>
          <cell r="O25">
            <v>94.56</v>
          </cell>
          <cell r="P25">
            <v>234645.18</v>
          </cell>
          <cell r="Q25">
            <v>8.3000000000000001E-3</v>
          </cell>
          <cell r="R25">
            <v>8.3000000000000001E-3</v>
          </cell>
          <cell r="S25">
            <v>120</v>
          </cell>
          <cell r="T25">
            <v>6</v>
          </cell>
          <cell r="U25">
            <v>12</v>
          </cell>
          <cell r="V25">
            <v>2011</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0.20449999999999999</v>
          </cell>
          <cell r="L26">
            <v>4387724</v>
          </cell>
          <cell r="M26">
            <v>0</v>
          </cell>
          <cell r="N26">
            <v>21455861</v>
          </cell>
          <cell r="O26">
            <v>95.46</v>
          </cell>
          <cell r="P26">
            <v>178083.65</v>
          </cell>
          <cell r="Q26">
            <v>8.3000000000000001E-3</v>
          </cell>
          <cell r="R26">
            <v>8.3000000000000001E-3</v>
          </cell>
          <cell r="S26">
            <v>120</v>
          </cell>
          <cell r="T26">
            <v>6</v>
          </cell>
          <cell r="U26">
            <v>12</v>
          </cell>
          <cell r="V26">
            <v>2011</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0.19700000000000001</v>
          </cell>
          <cell r="L27">
            <v>256054</v>
          </cell>
          <cell r="M27">
            <v>0</v>
          </cell>
          <cell r="N27">
            <v>1299767</v>
          </cell>
          <cell r="O27">
            <v>96.36</v>
          </cell>
          <cell r="P27">
            <v>10788.06</v>
          </cell>
          <cell r="Q27">
            <v>8.3000000000000001E-3</v>
          </cell>
          <cell r="R27">
            <v>8.3000000000000001E-3</v>
          </cell>
          <cell r="S27">
            <v>120</v>
          </cell>
          <cell r="T27">
            <v>6</v>
          </cell>
          <cell r="U27">
            <v>12</v>
          </cell>
          <cell r="V27">
            <v>2011</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0.18942000000000001</v>
          </cell>
          <cell r="L28">
            <v>2578931</v>
          </cell>
          <cell r="M28">
            <v>0</v>
          </cell>
          <cell r="N28">
            <v>13614880</v>
          </cell>
          <cell r="O28">
            <v>97.27</v>
          </cell>
          <cell r="P28">
            <v>113003.51</v>
          </cell>
          <cell r="Q28">
            <v>8.3000000000000001E-3</v>
          </cell>
          <cell r="R28">
            <v>8.3000000000000001E-3</v>
          </cell>
          <cell r="S28">
            <v>120</v>
          </cell>
          <cell r="T28">
            <v>6</v>
          </cell>
          <cell r="U28">
            <v>12</v>
          </cell>
          <cell r="V28">
            <v>2011</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0.18174999999999999</v>
          </cell>
          <cell r="L29">
            <v>4528048</v>
          </cell>
          <cell r="M29">
            <v>0</v>
          </cell>
          <cell r="N29">
            <v>24913604</v>
          </cell>
          <cell r="O29">
            <v>98.19</v>
          </cell>
          <cell r="P29">
            <v>206782.92</v>
          </cell>
          <cell r="Q29">
            <v>8.3000000000000001E-3</v>
          </cell>
          <cell r="R29">
            <v>8.3000000000000001E-3</v>
          </cell>
          <cell r="S29">
            <v>120</v>
          </cell>
          <cell r="T29">
            <v>6</v>
          </cell>
          <cell r="U29">
            <v>12</v>
          </cell>
          <cell r="V29">
            <v>2011</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0.17408000000000001</v>
          </cell>
          <cell r="L30">
            <v>7059990</v>
          </cell>
          <cell r="M30">
            <v>0</v>
          </cell>
          <cell r="N30">
            <v>40556011</v>
          </cell>
          <cell r="O30">
            <v>99.11</v>
          </cell>
          <cell r="P30">
            <v>336614.89</v>
          </cell>
          <cell r="Q30">
            <v>8.3000000000000001E-3</v>
          </cell>
          <cell r="R30">
            <v>8.3000000000000001E-3</v>
          </cell>
          <cell r="S30">
            <v>120</v>
          </cell>
          <cell r="T30">
            <v>6</v>
          </cell>
          <cell r="U30">
            <v>12</v>
          </cell>
          <cell r="V30">
            <v>2011</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0.16633000000000001</v>
          </cell>
          <cell r="L31">
            <v>340933</v>
          </cell>
          <cell r="M31">
            <v>0</v>
          </cell>
          <cell r="N31">
            <v>2049738</v>
          </cell>
          <cell r="O31">
            <v>100.04</v>
          </cell>
          <cell r="P31">
            <v>17012.830000000002</v>
          </cell>
          <cell r="Q31">
            <v>8.3000000000000001E-3</v>
          </cell>
          <cell r="R31">
            <v>8.3000000000000001E-3</v>
          </cell>
          <cell r="S31">
            <v>120</v>
          </cell>
          <cell r="T31">
            <v>6</v>
          </cell>
          <cell r="U31">
            <v>12</v>
          </cell>
          <cell r="V31">
            <v>2011</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0.15858</v>
          </cell>
          <cell r="L32">
            <v>1087270</v>
          </cell>
          <cell r="M32">
            <v>0</v>
          </cell>
          <cell r="N32">
            <v>6856290</v>
          </cell>
          <cell r="O32">
            <v>100.97</v>
          </cell>
          <cell r="P32">
            <v>56907.21</v>
          </cell>
          <cell r="Q32">
            <v>8.3000000000000001E-3</v>
          </cell>
          <cell r="R32">
            <v>8.3000000000000001E-3</v>
          </cell>
          <cell r="S32">
            <v>120</v>
          </cell>
          <cell r="T32">
            <v>6</v>
          </cell>
          <cell r="U32">
            <v>12</v>
          </cell>
          <cell r="V32">
            <v>2011</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0.15075</v>
          </cell>
          <cell r="L33">
            <v>2597613</v>
          </cell>
          <cell r="M33">
            <v>0</v>
          </cell>
          <cell r="N33">
            <v>17231264</v>
          </cell>
          <cell r="O33">
            <v>101.91</v>
          </cell>
          <cell r="P33">
            <v>143019.49</v>
          </cell>
          <cell r="Q33">
            <v>8.3000000000000001E-3</v>
          </cell>
          <cell r="R33">
            <v>8.3000000000000001E-3</v>
          </cell>
          <cell r="S33">
            <v>120</v>
          </cell>
          <cell r="T33">
            <v>6</v>
          </cell>
          <cell r="U33">
            <v>12</v>
          </cell>
          <cell r="V33">
            <v>2011</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0.14291999999999999</v>
          </cell>
          <cell r="L34">
            <v>4473763</v>
          </cell>
          <cell r="M34">
            <v>0</v>
          </cell>
          <cell r="N34">
            <v>31302568</v>
          </cell>
          <cell r="O34">
            <v>102.85</v>
          </cell>
          <cell r="P34">
            <v>259811.32</v>
          </cell>
          <cell r="Q34">
            <v>8.3000000000000001E-3</v>
          </cell>
          <cell r="R34">
            <v>8.3000000000000001E-3</v>
          </cell>
          <cell r="S34">
            <v>120</v>
          </cell>
          <cell r="T34">
            <v>6</v>
          </cell>
          <cell r="U34">
            <v>12</v>
          </cell>
          <cell r="V34">
            <v>2011</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0.13500000000000001</v>
          </cell>
          <cell r="L35">
            <v>1931237</v>
          </cell>
          <cell r="M35">
            <v>0</v>
          </cell>
          <cell r="N35">
            <v>14305459</v>
          </cell>
          <cell r="O35">
            <v>103.8</v>
          </cell>
          <cell r="P35">
            <v>118735.31</v>
          </cell>
          <cell r="Q35">
            <v>8.3000000000000001E-3</v>
          </cell>
          <cell r="R35">
            <v>8.3000000000000001E-3</v>
          </cell>
          <cell r="S35">
            <v>120</v>
          </cell>
          <cell r="T35">
            <v>6</v>
          </cell>
          <cell r="U35">
            <v>12</v>
          </cell>
          <cell r="V35">
            <v>2011</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0.12708</v>
          </cell>
          <cell r="L36">
            <v>1379706</v>
          </cell>
          <cell r="M36">
            <v>0</v>
          </cell>
          <cell r="N36">
            <v>10856988</v>
          </cell>
          <cell r="O36">
            <v>104.75</v>
          </cell>
          <cell r="P36">
            <v>90113</v>
          </cell>
          <cell r="Q36">
            <v>8.3000000000000001E-3</v>
          </cell>
          <cell r="R36">
            <v>8.3000000000000001E-3</v>
          </cell>
          <cell r="S36">
            <v>120</v>
          </cell>
          <cell r="T36">
            <v>6</v>
          </cell>
          <cell r="U36">
            <v>12</v>
          </cell>
          <cell r="V36">
            <v>2011</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0.11908000000000001</v>
          </cell>
          <cell r="L37">
            <v>398742</v>
          </cell>
          <cell r="M37">
            <v>0</v>
          </cell>
          <cell r="N37">
            <v>3348525</v>
          </cell>
          <cell r="O37">
            <v>105.71</v>
          </cell>
          <cell r="P37">
            <v>27792.76</v>
          </cell>
          <cell r="Q37">
            <v>8.3000000000000001E-3</v>
          </cell>
          <cell r="R37">
            <v>8.3000000000000001E-3</v>
          </cell>
          <cell r="S37">
            <v>120</v>
          </cell>
          <cell r="T37">
            <v>6</v>
          </cell>
          <cell r="U37">
            <v>12</v>
          </cell>
          <cell r="V37">
            <v>2011</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0.11108</v>
          </cell>
          <cell r="L38">
            <v>860529</v>
          </cell>
          <cell r="M38">
            <v>0</v>
          </cell>
          <cell r="N38">
            <v>7746926</v>
          </cell>
          <cell r="O38">
            <v>106.67</v>
          </cell>
          <cell r="P38">
            <v>64299.48</v>
          </cell>
          <cell r="Q38">
            <v>8.3000000000000001E-3</v>
          </cell>
          <cell r="R38">
            <v>8.3000000000000001E-3</v>
          </cell>
          <cell r="S38">
            <v>120</v>
          </cell>
          <cell r="T38">
            <v>6</v>
          </cell>
          <cell r="U38">
            <v>12</v>
          </cell>
          <cell r="V38">
            <v>2011</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0.10299999999999999</v>
          </cell>
          <cell r="L39">
            <v>3033634</v>
          </cell>
          <cell r="M39">
            <v>0</v>
          </cell>
          <cell r="N39">
            <v>29452761</v>
          </cell>
          <cell r="O39">
            <v>107.64</v>
          </cell>
          <cell r="P39">
            <v>244457.92</v>
          </cell>
          <cell r="Q39">
            <v>8.3000000000000001E-3</v>
          </cell>
          <cell r="R39">
            <v>8.3000000000000001E-3</v>
          </cell>
          <cell r="S39">
            <v>120</v>
          </cell>
          <cell r="T39">
            <v>6</v>
          </cell>
          <cell r="U39">
            <v>12</v>
          </cell>
          <cell r="V39">
            <v>2011</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9.4920000000000004E-2</v>
          </cell>
          <cell r="L40">
            <v>1424280</v>
          </cell>
          <cell r="M40">
            <v>0</v>
          </cell>
          <cell r="N40">
            <v>15005053</v>
          </cell>
          <cell r="O40">
            <v>108.61</v>
          </cell>
          <cell r="P40">
            <v>124541.94</v>
          </cell>
          <cell r="Q40">
            <v>8.3000000000000001E-3</v>
          </cell>
          <cell r="R40">
            <v>8.3000000000000001E-3</v>
          </cell>
          <cell r="S40">
            <v>120</v>
          </cell>
          <cell r="T40">
            <v>6</v>
          </cell>
          <cell r="U40">
            <v>12</v>
          </cell>
          <cell r="V40">
            <v>2011</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8.6749999999999994E-2</v>
          </cell>
          <cell r="L41">
            <v>97361</v>
          </cell>
          <cell r="M41">
            <v>0</v>
          </cell>
          <cell r="N41">
            <v>1122316</v>
          </cell>
          <cell r="O41">
            <v>109.59</v>
          </cell>
          <cell r="P41">
            <v>9315.2199999999993</v>
          </cell>
          <cell r="Q41">
            <v>8.3000000000000001E-3</v>
          </cell>
          <cell r="R41">
            <v>8.3000000000000001E-3</v>
          </cell>
          <cell r="S41">
            <v>120</v>
          </cell>
          <cell r="T41">
            <v>6</v>
          </cell>
          <cell r="U41">
            <v>12</v>
          </cell>
          <cell r="V41">
            <v>2011</v>
          </cell>
          <cell r="W41" t="str">
            <v>ASL_BG</v>
          </cell>
        </row>
        <row r="42">
          <cell r="A42" t="str">
            <v>040001906</v>
          </cell>
          <cell r="B42">
            <v>4000</v>
          </cell>
          <cell r="C42">
            <v>0</v>
          </cell>
          <cell r="D42">
            <v>1906</v>
          </cell>
          <cell r="E42">
            <v>12</v>
          </cell>
          <cell r="F42">
            <v>0</v>
          </cell>
          <cell r="G42">
            <v>60</v>
          </cell>
          <cell r="H42" t="str">
            <v>R2</v>
          </cell>
          <cell r="I42">
            <v>0</v>
          </cell>
          <cell r="J42">
            <v>0</v>
          </cell>
          <cell r="K42">
            <v>0.97450000000000003</v>
          </cell>
          <cell r="L42">
            <v>0</v>
          </cell>
          <cell r="M42">
            <v>0</v>
          </cell>
          <cell r="N42">
            <v>0</v>
          </cell>
          <cell r="O42">
            <v>1.53</v>
          </cell>
          <cell r="P42">
            <v>0</v>
          </cell>
          <cell r="Q42">
            <v>0</v>
          </cell>
          <cell r="R42">
            <v>1.67E-2</v>
          </cell>
          <cell r="S42">
            <v>60</v>
          </cell>
          <cell r="T42">
            <v>6</v>
          </cell>
          <cell r="U42">
            <v>12</v>
          </cell>
          <cell r="V42">
            <v>2011</v>
          </cell>
          <cell r="W42" t="str">
            <v>ASL_BG</v>
          </cell>
        </row>
        <row r="43">
          <cell r="A43" t="str">
            <v>040001914</v>
          </cell>
          <cell r="B43">
            <v>4000</v>
          </cell>
          <cell r="C43">
            <v>0</v>
          </cell>
          <cell r="D43">
            <v>1914</v>
          </cell>
          <cell r="E43">
            <v>12</v>
          </cell>
          <cell r="F43">
            <v>0</v>
          </cell>
          <cell r="G43">
            <v>60</v>
          </cell>
          <cell r="H43" t="str">
            <v>R2</v>
          </cell>
          <cell r="I43">
            <v>0</v>
          </cell>
          <cell r="J43">
            <v>0</v>
          </cell>
          <cell r="K43">
            <v>0.93767</v>
          </cell>
          <cell r="L43">
            <v>0</v>
          </cell>
          <cell r="M43">
            <v>0</v>
          </cell>
          <cell r="N43">
            <v>0</v>
          </cell>
          <cell r="O43">
            <v>3.74</v>
          </cell>
          <cell r="P43">
            <v>0</v>
          </cell>
          <cell r="Q43">
            <v>0</v>
          </cell>
          <cell r="R43">
            <v>1.67E-2</v>
          </cell>
          <cell r="S43">
            <v>60</v>
          </cell>
          <cell r="T43">
            <v>6</v>
          </cell>
          <cell r="U43">
            <v>12</v>
          </cell>
          <cell r="V43">
            <v>2011</v>
          </cell>
          <cell r="W43" t="str">
            <v>ASL_BG</v>
          </cell>
        </row>
        <row r="44">
          <cell r="A44" t="str">
            <v>040001925</v>
          </cell>
          <cell r="B44">
            <v>4000</v>
          </cell>
          <cell r="C44">
            <v>0</v>
          </cell>
          <cell r="D44">
            <v>1925</v>
          </cell>
          <cell r="E44">
            <v>12</v>
          </cell>
          <cell r="F44">
            <v>0</v>
          </cell>
          <cell r="G44">
            <v>60</v>
          </cell>
          <cell r="H44" t="str">
            <v>R2</v>
          </cell>
          <cell r="I44">
            <v>0</v>
          </cell>
          <cell r="J44">
            <v>0</v>
          </cell>
          <cell r="K44">
            <v>0.88449999999999995</v>
          </cell>
          <cell r="L44">
            <v>0</v>
          </cell>
          <cell r="M44">
            <v>0</v>
          </cell>
          <cell r="N44">
            <v>0</v>
          </cell>
          <cell r="O44">
            <v>6.93</v>
          </cell>
          <cell r="P44">
            <v>0</v>
          </cell>
          <cell r="Q44">
            <v>0</v>
          </cell>
          <cell r="R44">
            <v>1.67E-2</v>
          </cell>
          <cell r="S44">
            <v>60</v>
          </cell>
          <cell r="T44">
            <v>6</v>
          </cell>
          <cell r="U44">
            <v>12</v>
          </cell>
          <cell r="V44">
            <v>2011</v>
          </cell>
          <cell r="W44" t="str">
            <v>ASL_BG</v>
          </cell>
        </row>
        <row r="45">
          <cell r="A45" t="str">
            <v>040001926</v>
          </cell>
          <cell r="B45">
            <v>4000</v>
          </cell>
          <cell r="C45">
            <v>0</v>
          </cell>
          <cell r="D45">
            <v>1926</v>
          </cell>
          <cell r="E45">
            <v>12</v>
          </cell>
          <cell r="F45">
            <v>0</v>
          </cell>
          <cell r="G45">
            <v>60</v>
          </cell>
          <cell r="H45" t="str">
            <v>R2</v>
          </cell>
          <cell r="I45">
            <v>0</v>
          </cell>
          <cell r="J45">
            <v>0</v>
          </cell>
          <cell r="K45">
            <v>0.87966999999999995</v>
          </cell>
          <cell r="L45">
            <v>0</v>
          </cell>
          <cell r="M45">
            <v>0</v>
          </cell>
          <cell r="N45">
            <v>0</v>
          </cell>
          <cell r="O45">
            <v>7.22</v>
          </cell>
          <cell r="P45">
            <v>0</v>
          </cell>
          <cell r="Q45">
            <v>0</v>
          </cell>
          <cell r="R45">
            <v>1.67E-2</v>
          </cell>
          <cell r="S45">
            <v>60</v>
          </cell>
          <cell r="T45">
            <v>6</v>
          </cell>
          <cell r="U45">
            <v>12</v>
          </cell>
          <cell r="V45">
            <v>2011</v>
          </cell>
          <cell r="W45" t="str">
            <v>ASL_BG</v>
          </cell>
        </row>
        <row r="46">
          <cell r="A46" t="str">
            <v>040001936</v>
          </cell>
          <cell r="B46">
            <v>4000</v>
          </cell>
          <cell r="C46">
            <v>0</v>
          </cell>
          <cell r="D46">
            <v>1936</v>
          </cell>
          <cell r="E46">
            <v>12</v>
          </cell>
          <cell r="F46">
            <v>0</v>
          </cell>
          <cell r="G46">
            <v>60</v>
          </cell>
          <cell r="H46" t="str">
            <v>R2</v>
          </cell>
          <cell r="I46">
            <v>0</v>
          </cell>
          <cell r="J46">
            <v>0</v>
          </cell>
          <cell r="K46">
            <v>0.82750000000000001</v>
          </cell>
          <cell r="L46">
            <v>0</v>
          </cell>
          <cell r="M46">
            <v>0</v>
          </cell>
          <cell r="N46">
            <v>0</v>
          </cell>
          <cell r="O46">
            <v>10.35</v>
          </cell>
          <cell r="P46">
            <v>0</v>
          </cell>
          <cell r="Q46">
            <v>0</v>
          </cell>
          <cell r="R46">
            <v>1.67E-2</v>
          </cell>
          <cell r="S46">
            <v>60</v>
          </cell>
          <cell r="T46">
            <v>6</v>
          </cell>
          <cell r="U46">
            <v>12</v>
          </cell>
          <cell r="V46">
            <v>2011</v>
          </cell>
          <cell r="W46" t="str">
            <v>ASL_BG</v>
          </cell>
        </row>
        <row r="47">
          <cell r="A47" t="str">
            <v>040001938</v>
          </cell>
          <cell r="B47">
            <v>4000</v>
          </cell>
          <cell r="C47">
            <v>0</v>
          </cell>
          <cell r="D47">
            <v>1938</v>
          </cell>
          <cell r="E47">
            <v>12</v>
          </cell>
          <cell r="F47">
            <v>0</v>
          </cell>
          <cell r="G47">
            <v>60</v>
          </cell>
          <cell r="H47" t="str">
            <v>R2</v>
          </cell>
          <cell r="I47">
            <v>0</v>
          </cell>
          <cell r="J47">
            <v>0</v>
          </cell>
          <cell r="K47">
            <v>0.81599999999999995</v>
          </cell>
          <cell r="L47">
            <v>0</v>
          </cell>
          <cell r="M47">
            <v>0</v>
          </cell>
          <cell r="N47">
            <v>0</v>
          </cell>
          <cell r="O47">
            <v>11.04</v>
          </cell>
          <cell r="P47">
            <v>0</v>
          </cell>
          <cell r="Q47">
            <v>0</v>
          </cell>
          <cell r="R47">
            <v>1.67E-2</v>
          </cell>
          <cell r="S47">
            <v>60</v>
          </cell>
          <cell r="T47">
            <v>6</v>
          </cell>
          <cell r="U47">
            <v>12</v>
          </cell>
          <cell r="V47">
            <v>2011</v>
          </cell>
          <cell r="W47" t="str">
            <v>ASL_BG</v>
          </cell>
        </row>
        <row r="48">
          <cell r="A48" t="str">
            <v>040001944</v>
          </cell>
          <cell r="B48">
            <v>4000</v>
          </cell>
          <cell r="C48">
            <v>0</v>
          </cell>
          <cell r="D48">
            <v>1944</v>
          </cell>
          <cell r="E48">
            <v>12</v>
          </cell>
          <cell r="F48">
            <v>0</v>
          </cell>
          <cell r="G48">
            <v>60</v>
          </cell>
          <cell r="H48" t="str">
            <v>R2</v>
          </cell>
          <cell r="I48">
            <v>0</v>
          </cell>
          <cell r="J48">
            <v>0</v>
          </cell>
          <cell r="K48">
            <v>0.77817000000000003</v>
          </cell>
          <cell r="L48">
            <v>0</v>
          </cell>
          <cell r="M48">
            <v>0</v>
          </cell>
          <cell r="N48">
            <v>0</v>
          </cell>
          <cell r="O48">
            <v>13.31</v>
          </cell>
          <cell r="P48">
            <v>0</v>
          </cell>
          <cell r="Q48">
            <v>0</v>
          </cell>
          <cell r="R48">
            <v>1.67E-2</v>
          </cell>
          <cell r="S48">
            <v>60</v>
          </cell>
          <cell r="T48">
            <v>6</v>
          </cell>
          <cell r="U48">
            <v>12</v>
          </cell>
          <cell r="V48">
            <v>2011</v>
          </cell>
          <cell r="W48" t="str">
            <v>ASL_BG</v>
          </cell>
        </row>
        <row r="49">
          <cell r="A49" t="str">
            <v>040001945</v>
          </cell>
          <cell r="B49">
            <v>4000</v>
          </cell>
          <cell r="C49">
            <v>0</v>
          </cell>
          <cell r="D49">
            <v>1945</v>
          </cell>
          <cell r="E49">
            <v>12</v>
          </cell>
          <cell r="F49">
            <v>0</v>
          </cell>
          <cell r="G49">
            <v>60</v>
          </cell>
          <cell r="H49" t="str">
            <v>R2</v>
          </cell>
          <cell r="I49">
            <v>0</v>
          </cell>
          <cell r="J49">
            <v>0</v>
          </cell>
          <cell r="K49">
            <v>0.77149999999999996</v>
          </cell>
          <cell r="L49">
            <v>0</v>
          </cell>
          <cell r="M49">
            <v>0</v>
          </cell>
          <cell r="N49">
            <v>0</v>
          </cell>
          <cell r="O49">
            <v>13.71</v>
          </cell>
          <cell r="P49">
            <v>0</v>
          </cell>
          <cell r="Q49">
            <v>0</v>
          </cell>
          <cell r="R49">
            <v>1.67E-2</v>
          </cell>
          <cell r="S49">
            <v>60</v>
          </cell>
          <cell r="T49">
            <v>6</v>
          </cell>
          <cell r="U49">
            <v>12</v>
          </cell>
          <cell r="V49">
            <v>2011</v>
          </cell>
          <cell r="W49" t="str">
            <v>ASL_BG</v>
          </cell>
        </row>
        <row r="50">
          <cell r="A50" t="str">
            <v>040001946</v>
          </cell>
          <cell r="B50">
            <v>4000</v>
          </cell>
          <cell r="C50">
            <v>0</v>
          </cell>
          <cell r="D50">
            <v>1946</v>
          </cell>
          <cell r="E50">
            <v>12</v>
          </cell>
          <cell r="F50">
            <v>0</v>
          </cell>
          <cell r="G50">
            <v>60</v>
          </cell>
          <cell r="H50" t="str">
            <v>R2</v>
          </cell>
          <cell r="I50">
            <v>0</v>
          </cell>
          <cell r="J50">
            <v>0</v>
          </cell>
          <cell r="K50">
            <v>0.76449999999999996</v>
          </cell>
          <cell r="L50">
            <v>0</v>
          </cell>
          <cell r="M50">
            <v>0</v>
          </cell>
          <cell r="N50">
            <v>0</v>
          </cell>
          <cell r="O50">
            <v>14.13</v>
          </cell>
          <cell r="P50">
            <v>0</v>
          </cell>
          <cell r="Q50">
            <v>0</v>
          </cell>
          <cell r="R50">
            <v>1.67E-2</v>
          </cell>
          <cell r="S50">
            <v>60</v>
          </cell>
          <cell r="T50">
            <v>6</v>
          </cell>
          <cell r="U50">
            <v>12</v>
          </cell>
          <cell r="V50">
            <v>2011</v>
          </cell>
          <cell r="W50" t="str">
            <v>ASL_BG</v>
          </cell>
        </row>
        <row r="51">
          <cell r="A51" t="str">
            <v>040001947</v>
          </cell>
          <cell r="B51">
            <v>4000</v>
          </cell>
          <cell r="C51">
            <v>0</v>
          </cell>
          <cell r="D51">
            <v>1947</v>
          </cell>
          <cell r="E51">
            <v>12</v>
          </cell>
          <cell r="F51">
            <v>0</v>
          </cell>
          <cell r="G51">
            <v>60</v>
          </cell>
          <cell r="H51" t="str">
            <v>R2</v>
          </cell>
          <cell r="I51">
            <v>0</v>
          </cell>
          <cell r="J51">
            <v>0</v>
          </cell>
          <cell r="K51">
            <v>0.75732999999999995</v>
          </cell>
          <cell r="L51">
            <v>0</v>
          </cell>
          <cell r="M51">
            <v>0</v>
          </cell>
          <cell r="N51">
            <v>0</v>
          </cell>
          <cell r="O51">
            <v>14.56</v>
          </cell>
          <cell r="P51">
            <v>0</v>
          </cell>
          <cell r="Q51">
            <v>0</v>
          </cell>
          <cell r="R51">
            <v>1.67E-2</v>
          </cell>
          <cell r="S51">
            <v>60</v>
          </cell>
          <cell r="T51">
            <v>6</v>
          </cell>
          <cell r="U51">
            <v>12</v>
          </cell>
          <cell r="V51">
            <v>2011</v>
          </cell>
          <cell r="W51" t="str">
            <v>ASL_BG</v>
          </cell>
        </row>
        <row r="52">
          <cell r="A52" t="str">
            <v>040001950</v>
          </cell>
          <cell r="B52">
            <v>4000</v>
          </cell>
          <cell r="C52">
            <v>0</v>
          </cell>
          <cell r="D52">
            <v>1950</v>
          </cell>
          <cell r="E52">
            <v>12</v>
          </cell>
          <cell r="F52">
            <v>0</v>
          </cell>
          <cell r="G52">
            <v>60</v>
          </cell>
          <cell r="H52" t="str">
            <v>R2</v>
          </cell>
          <cell r="I52">
            <v>0</v>
          </cell>
          <cell r="J52">
            <v>0</v>
          </cell>
          <cell r="K52">
            <v>0.73499999999999999</v>
          </cell>
          <cell r="L52">
            <v>0</v>
          </cell>
          <cell r="M52">
            <v>0</v>
          </cell>
          <cell r="N52">
            <v>0</v>
          </cell>
          <cell r="O52">
            <v>15.9</v>
          </cell>
          <cell r="P52">
            <v>0</v>
          </cell>
          <cell r="Q52">
            <v>0</v>
          </cell>
          <cell r="R52">
            <v>1.67E-2</v>
          </cell>
          <cell r="S52">
            <v>60</v>
          </cell>
          <cell r="T52">
            <v>6</v>
          </cell>
          <cell r="U52">
            <v>12</v>
          </cell>
          <cell r="V52">
            <v>2011</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0.72733000000000003</v>
          </cell>
          <cell r="L53">
            <v>829</v>
          </cell>
          <cell r="M53">
            <v>0</v>
          </cell>
          <cell r="N53">
            <v>1140</v>
          </cell>
          <cell r="O53">
            <v>16.36</v>
          </cell>
          <cell r="P53">
            <v>19.04</v>
          </cell>
          <cell r="Q53">
            <v>1.67E-2</v>
          </cell>
          <cell r="R53">
            <v>1.67E-2</v>
          </cell>
          <cell r="S53">
            <v>60</v>
          </cell>
          <cell r="T53">
            <v>6</v>
          </cell>
          <cell r="U53">
            <v>12</v>
          </cell>
          <cell r="V53">
            <v>2011</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0.71933000000000002</v>
          </cell>
          <cell r="L54">
            <v>34</v>
          </cell>
          <cell r="M54">
            <v>0</v>
          </cell>
          <cell r="N54">
            <v>47</v>
          </cell>
          <cell r="O54">
            <v>16.84</v>
          </cell>
          <cell r="P54">
            <v>0.79</v>
          </cell>
          <cell r="Q54">
            <v>1.67E-2</v>
          </cell>
          <cell r="R54">
            <v>1.67E-2</v>
          </cell>
          <cell r="S54">
            <v>60</v>
          </cell>
          <cell r="T54">
            <v>6</v>
          </cell>
          <cell r="U54">
            <v>12</v>
          </cell>
          <cell r="V54">
            <v>2011</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0.68600000000000005</v>
          </cell>
          <cell r="L55">
            <v>1</v>
          </cell>
          <cell r="M55">
            <v>0</v>
          </cell>
          <cell r="N55">
            <v>2</v>
          </cell>
          <cell r="O55">
            <v>18.84</v>
          </cell>
          <cell r="P55">
            <v>0.04</v>
          </cell>
          <cell r="Q55">
            <v>1.8599999999999998E-2</v>
          </cell>
          <cell r="R55">
            <v>1.67E-2</v>
          </cell>
          <cell r="S55">
            <v>60</v>
          </cell>
          <cell r="T55">
            <v>6</v>
          </cell>
          <cell r="U55">
            <v>12</v>
          </cell>
          <cell r="V55">
            <v>2011</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0.65</v>
          </cell>
          <cell r="L56">
            <v>3098</v>
          </cell>
          <cell r="M56">
            <v>0</v>
          </cell>
          <cell r="N56">
            <v>4766</v>
          </cell>
          <cell r="O56">
            <v>21</v>
          </cell>
          <cell r="P56">
            <v>79.59</v>
          </cell>
          <cell r="Q56">
            <v>1.67E-2</v>
          </cell>
          <cell r="R56">
            <v>1.67E-2</v>
          </cell>
          <cell r="S56">
            <v>60</v>
          </cell>
          <cell r="T56">
            <v>6</v>
          </cell>
          <cell r="U56">
            <v>12</v>
          </cell>
          <cell r="V56">
            <v>2011</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0.64066999999999996</v>
          </cell>
          <cell r="L57">
            <v>81</v>
          </cell>
          <cell r="M57">
            <v>0</v>
          </cell>
          <cell r="N57">
            <v>127</v>
          </cell>
          <cell r="O57">
            <v>21.56</v>
          </cell>
          <cell r="P57">
            <v>2.12</v>
          </cell>
          <cell r="Q57">
            <v>1.67E-2</v>
          </cell>
          <cell r="R57">
            <v>1.67E-2</v>
          </cell>
          <cell r="S57">
            <v>60</v>
          </cell>
          <cell r="T57">
            <v>6</v>
          </cell>
          <cell r="U57">
            <v>12</v>
          </cell>
          <cell r="V57">
            <v>2011</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0.62133000000000005</v>
          </cell>
          <cell r="L58">
            <v>873</v>
          </cell>
          <cell r="M58">
            <v>0</v>
          </cell>
          <cell r="N58">
            <v>1406</v>
          </cell>
          <cell r="O58">
            <v>22.72</v>
          </cell>
          <cell r="P58">
            <v>23.47</v>
          </cell>
          <cell r="Q58">
            <v>1.67E-2</v>
          </cell>
          <cell r="R58">
            <v>1.67E-2</v>
          </cell>
          <cell r="S58">
            <v>60</v>
          </cell>
          <cell r="T58">
            <v>6</v>
          </cell>
          <cell r="U58">
            <v>12</v>
          </cell>
          <cell r="V58">
            <v>2011</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0.61150000000000004</v>
          </cell>
          <cell r="L59">
            <v>42</v>
          </cell>
          <cell r="M59">
            <v>0</v>
          </cell>
          <cell r="N59">
            <v>68</v>
          </cell>
          <cell r="O59">
            <v>23.31</v>
          </cell>
          <cell r="P59">
            <v>1.1399999999999999</v>
          </cell>
          <cell r="Q59">
            <v>1.67E-2</v>
          </cell>
          <cell r="R59">
            <v>1.67E-2</v>
          </cell>
          <cell r="S59">
            <v>60</v>
          </cell>
          <cell r="T59">
            <v>6</v>
          </cell>
          <cell r="U59">
            <v>12</v>
          </cell>
          <cell r="V59">
            <v>2011</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0.60133000000000003</v>
          </cell>
          <cell r="L60">
            <v>2711</v>
          </cell>
          <cell r="M60">
            <v>0</v>
          </cell>
          <cell r="N60">
            <v>4508</v>
          </cell>
          <cell r="O60">
            <v>23.92</v>
          </cell>
          <cell r="P60">
            <v>75.28</v>
          </cell>
          <cell r="Q60">
            <v>1.67E-2</v>
          </cell>
          <cell r="R60">
            <v>1.67E-2</v>
          </cell>
          <cell r="S60">
            <v>60</v>
          </cell>
          <cell r="T60">
            <v>6</v>
          </cell>
          <cell r="U60">
            <v>12</v>
          </cell>
          <cell r="V60">
            <v>2011</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0.58082999999999996</v>
          </cell>
          <cell r="L61">
            <v>30</v>
          </cell>
          <cell r="M61">
            <v>0</v>
          </cell>
          <cell r="N61">
            <v>51</v>
          </cell>
          <cell r="O61">
            <v>25.15</v>
          </cell>
          <cell r="P61">
            <v>0.85</v>
          </cell>
          <cell r="Q61">
            <v>1.66E-2</v>
          </cell>
          <cell r="R61">
            <v>1.67E-2</v>
          </cell>
          <cell r="S61">
            <v>60</v>
          </cell>
          <cell r="T61">
            <v>6</v>
          </cell>
          <cell r="U61">
            <v>12</v>
          </cell>
          <cell r="V61">
            <v>2011</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0.57033</v>
          </cell>
          <cell r="L62">
            <v>968</v>
          </cell>
          <cell r="M62">
            <v>0</v>
          </cell>
          <cell r="N62">
            <v>1698</v>
          </cell>
          <cell r="O62">
            <v>25.78</v>
          </cell>
          <cell r="P62">
            <v>28.36</v>
          </cell>
          <cell r="Q62">
            <v>1.67E-2</v>
          </cell>
          <cell r="R62">
            <v>1.67E-2</v>
          </cell>
          <cell r="S62">
            <v>60</v>
          </cell>
          <cell r="T62">
            <v>6</v>
          </cell>
          <cell r="U62">
            <v>12</v>
          </cell>
          <cell r="V62">
            <v>2011</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0.55983000000000005</v>
          </cell>
          <cell r="L63">
            <v>9213</v>
          </cell>
          <cell r="M63">
            <v>0</v>
          </cell>
          <cell r="N63">
            <v>16457</v>
          </cell>
          <cell r="O63">
            <v>26.41</v>
          </cell>
          <cell r="P63">
            <v>274.83</v>
          </cell>
          <cell r="Q63">
            <v>1.67E-2</v>
          </cell>
          <cell r="R63">
            <v>1.67E-2</v>
          </cell>
          <cell r="S63">
            <v>60</v>
          </cell>
          <cell r="T63">
            <v>6</v>
          </cell>
          <cell r="U63">
            <v>12</v>
          </cell>
          <cell r="V63">
            <v>2011</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0.54900000000000004</v>
          </cell>
          <cell r="L64">
            <v>2351</v>
          </cell>
          <cell r="M64">
            <v>0</v>
          </cell>
          <cell r="N64">
            <v>4283</v>
          </cell>
          <cell r="O64">
            <v>27.06</v>
          </cell>
          <cell r="P64">
            <v>71.52</v>
          </cell>
          <cell r="Q64">
            <v>1.67E-2</v>
          </cell>
          <cell r="R64">
            <v>1.67E-2</v>
          </cell>
          <cell r="S64">
            <v>60</v>
          </cell>
          <cell r="T64">
            <v>6</v>
          </cell>
          <cell r="U64">
            <v>12</v>
          </cell>
          <cell r="V64">
            <v>2011</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0.52700000000000002</v>
          </cell>
          <cell r="L65">
            <v>105931</v>
          </cell>
          <cell r="M65">
            <v>0</v>
          </cell>
          <cell r="N65">
            <v>201007</v>
          </cell>
          <cell r="O65">
            <v>28.38</v>
          </cell>
          <cell r="P65">
            <v>3356.82</v>
          </cell>
          <cell r="Q65">
            <v>1.67E-2</v>
          </cell>
          <cell r="R65">
            <v>1.67E-2</v>
          </cell>
          <cell r="S65">
            <v>60</v>
          </cell>
          <cell r="T65">
            <v>6</v>
          </cell>
          <cell r="U65">
            <v>12</v>
          </cell>
          <cell r="V65">
            <v>2011</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0.51583000000000001</v>
          </cell>
          <cell r="L66">
            <v>4322</v>
          </cell>
          <cell r="M66">
            <v>0</v>
          </cell>
          <cell r="N66">
            <v>8379</v>
          </cell>
          <cell r="O66">
            <v>29.05</v>
          </cell>
          <cell r="P66">
            <v>139.91999999999999</v>
          </cell>
          <cell r="Q66">
            <v>1.67E-2</v>
          </cell>
          <cell r="R66">
            <v>1.67E-2</v>
          </cell>
          <cell r="S66">
            <v>60</v>
          </cell>
          <cell r="T66">
            <v>6</v>
          </cell>
          <cell r="U66">
            <v>12</v>
          </cell>
          <cell r="V66">
            <v>2011</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0.49299999999999999</v>
          </cell>
          <cell r="L67">
            <v>915</v>
          </cell>
          <cell r="M67">
            <v>0</v>
          </cell>
          <cell r="N67">
            <v>1855</v>
          </cell>
          <cell r="O67">
            <v>30.42</v>
          </cell>
          <cell r="P67">
            <v>30.98</v>
          </cell>
          <cell r="Q67">
            <v>1.67E-2</v>
          </cell>
          <cell r="R67">
            <v>1.67E-2</v>
          </cell>
          <cell r="S67">
            <v>60</v>
          </cell>
          <cell r="T67">
            <v>6</v>
          </cell>
          <cell r="U67">
            <v>12</v>
          </cell>
          <cell r="V67">
            <v>2011</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0.43382999999999999</v>
          </cell>
          <cell r="L68">
            <v>287</v>
          </cell>
          <cell r="M68">
            <v>0</v>
          </cell>
          <cell r="N68">
            <v>661</v>
          </cell>
          <cell r="O68">
            <v>33.97</v>
          </cell>
          <cell r="P68">
            <v>11.04</v>
          </cell>
          <cell r="Q68">
            <v>1.67E-2</v>
          </cell>
          <cell r="R68">
            <v>1.67E-2</v>
          </cell>
          <cell r="S68">
            <v>60</v>
          </cell>
          <cell r="T68">
            <v>6</v>
          </cell>
          <cell r="U68">
            <v>12</v>
          </cell>
          <cell r="V68">
            <v>2011</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0.35882999999999998</v>
          </cell>
          <cell r="L69">
            <v>164490</v>
          </cell>
          <cell r="M69">
            <v>0</v>
          </cell>
          <cell r="N69">
            <v>458406</v>
          </cell>
          <cell r="O69">
            <v>38.47</v>
          </cell>
          <cell r="P69">
            <v>7655.37</v>
          </cell>
          <cell r="Q69">
            <v>1.67E-2</v>
          </cell>
          <cell r="R69">
            <v>1.67E-2</v>
          </cell>
          <cell r="S69">
            <v>60</v>
          </cell>
          <cell r="T69">
            <v>6</v>
          </cell>
          <cell r="U69">
            <v>12</v>
          </cell>
          <cell r="V69">
            <v>2011</v>
          </cell>
          <cell r="W69" t="str">
            <v>ASL_BG</v>
          </cell>
        </row>
        <row r="70">
          <cell r="A70" t="str">
            <v>040001987</v>
          </cell>
          <cell r="B70">
            <v>4000</v>
          </cell>
          <cell r="C70">
            <v>0</v>
          </cell>
          <cell r="D70">
            <v>1987</v>
          </cell>
          <cell r="E70">
            <v>12</v>
          </cell>
          <cell r="F70">
            <v>0</v>
          </cell>
          <cell r="G70">
            <v>60</v>
          </cell>
          <cell r="H70" t="str">
            <v>R2</v>
          </cell>
          <cell r="I70">
            <v>0</v>
          </cell>
          <cell r="J70">
            <v>0</v>
          </cell>
          <cell r="K70">
            <v>0.34583000000000003</v>
          </cell>
          <cell r="L70">
            <v>0</v>
          </cell>
          <cell r="M70">
            <v>0</v>
          </cell>
          <cell r="N70">
            <v>0</v>
          </cell>
          <cell r="O70">
            <v>39.25</v>
          </cell>
          <cell r="P70">
            <v>0</v>
          </cell>
          <cell r="Q70">
            <v>0</v>
          </cell>
          <cell r="R70">
            <v>1.67E-2</v>
          </cell>
          <cell r="S70">
            <v>60</v>
          </cell>
          <cell r="T70">
            <v>6</v>
          </cell>
          <cell r="U70">
            <v>12</v>
          </cell>
          <cell r="V70">
            <v>2011</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0.33283000000000001</v>
          </cell>
          <cell r="L71">
            <v>8902</v>
          </cell>
          <cell r="M71">
            <v>0</v>
          </cell>
          <cell r="N71">
            <v>26745</v>
          </cell>
          <cell r="O71">
            <v>40.03</v>
          </cell>
          <cell r="P71">
            <v>446.64</v>
          </cell>
          <cell r="Q71">
            <v>1.67E-2</v>
          </cell>
          <cell r="R71">
            <v>1.67E-2</v>
          </cell>
          <cell r="S71">
            <v>60</v>
          </cell>
          <cell r="T71">
            <v>6</v>
          </cell>
          <cell r="U71">
            <v>12</v>
          </cell>
          <cell r="V71">
            <v>2011</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0.31983</v>
          </cell>
          <cell r="L72">
            <v>205</v>
          </cell>
          <cell r="M72">
            <v>0</v>
          </cell>
          <cell r="N72">
            <v>641</v>
          </cell>
          <cell r="O72">
            <v>40.81</v>
          </cell>
          <cell r="P72">
            <v>10.7</v>
          </cell>
          <cell r="Q72">
            <v>1.67E-2</v>
          </cell>
          <cell r="R72">
            <v>1.67E-2</v>
          </cell>
          <cell r="S72">
            <v>60</v>
          </cell>
          <cell r="T72">
            <v>6</v>
          </cell>
          <cell r="U72">
            <v>12</v>
          </cell>
          <cell r="V72">
            <v>2011</v>
          </cell>
          <cell r="W72" t="str">
            <v>ASL_BG</v>
          </cell>
        </row>
        <row r="73">
          <cell r="A73" t="str">
            <v>040001992</v>
          </cell>
          <cell r="B73">
            <v>4000</v>
          </cell>
          <cell r="C73">
            <v>0</v>
          </cell>
          <cell r="D73">
            <v>1992</v>
          </cell>
          <cell r="E73">
            <v>12</v>
          </cell>
          <cell r="F73">
            <v>0</v>
          </cell>
          <cell r="G73">
            <v>60</v>
          </cell>
          <cell r="H73" t="str">
            <v>R2</v>
          </cell>
          <cell r="I73">
            <v>0</v>
          </cell>
          <cell r="J73">
            <v>0</v>
          </cell>
          <cell r="K73">
            <v>0.27983000000000002</v>
          </cell>
          <cell r="L73">
            <v>0</v>
          </cell>
          <cell r="M73">
            <v>0</v>
          </cell>
          <cell r="N73">
            <v>0</v>
          </cell>
          <cell r="O73">
            <v>43.21</v>
          </cell>
          <cell r="P73">
            <v>0</v>
          </cell>
          <cell r="Q73">
            <v>0</v>
          </cell>
          <cell r="R73">
            <v>1.67E-2</v>
          </cell>
          <cell r="S73">
            <v>60</v>
          </cell>
          <cell r="T73">
            <v>6</v>
          </cell>
          <cell r="U73">
            <v>12</v>
          </cell>
          <cell r="V73">
            <v>2011</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0.18317</v>
          </cell>
          <cell r="L74">
            <v>6302</v>
          </cell>
          <cell r="M74">
            <v>0</v>
          </cell>
          <cell r="N74">
            <v>34405</v>
          </cell>
          <cell r="O74">
            <v>49.01</v>
          </cell>
          <cell r="P74">
            <v>574.55999999999995</v>
          </cell>
          <cell r="Q74">
            <v>1.67E-2</v>
          </cell>
          <cell r="R74">
            <v>1.67E-2</v>
          </cell>
          <cell r="S74">
            <v>60</v>
          </cell>
          <cell r="T74">
            <v>6</v>
          </cell>
          <cell r="U74">
            <v>12</v>
          </cell>
          <cell r="V74">
            <v>2011</v>
          </cell>
          <cell r="W74" t="str">
            <v>ASL_BG</v>
          </cell>
        </row>
        <row r="75">
          <cell r="A75" t="str">
            <v>040002000</v>
          </cell>
          <cell r="B75">
            <v>4000</v>
          </cell>
          <cell r="C75">
            <v>0</v>
          </cell>
          <cell r="D75">
            <v>2000</v>
          </cell>
          <cell r="E75">
            <v>12</v>
          </cell>
          <cell r="F75">
            <v>0</v>
          </cell>
          <cell r="G75">
            <v>60</v>
          </cell>
          <cell r="H75" t="str">
            <v>R2</v>
          </cell>
          <cell r="I75">
            <v>0</v>
          </cell>
          <cell r="J75">
            <v>0</v>
          </cell>
          <cell r="K75">
            <v>0.16883000000000001</v>
          </cell>
          <cell r="L75">
            <v>0</v>
          </cell>
          <cell r="M75">
            <v>0</v>
          </cell>
          <cell r="N75">
            <v>0</v>
          </cell>
          <cell r="O75">
            <v>49.87</v>
          </cell>
          <cell r="P75">
            <v>0</v>
          </cell>
          <cell r="Q75">
            <v>0</v>
          </cell>
          <cell r="R75">
            <v>1.67E-2</v>
          </cell>
          <cell r="S75">
            <v>60</v>
          </cell>
          <cell r="T75">
            <v>6</v>
          </cell>
          <cell r="U75">
            <v>12</v>
          </cell>
          <cell r="V75">
            <v>2011</v>
          </cell>
          <cell r="W75" t="str">
            <v>ASL_BG</v>
          </cell>
        </row>
        <row r="76">
          <cell r="A76" t="str">
            <v>040002001</v>
          </cell>
          <cell r="B76">
            <v>4000</v>
          </cell>
          <cell r="C76">
            <v>0</v>
          </cell>
          <cell r="D76">
            <v>2001</v>
          </cell>
          <cell r="E76">
            <v>12</v>
          </cell>
          <cell r="F76">
            <v>0</v>
          </cell>
          <cell r="G76">
            <v>60</v>
          </cell>
          <cell r="H76" t="str">
            <v>R2</v>
          </cell>
          <cell r="I76">
            <v>0</v>
          </cell>
          <cell r="J76">
            <v>0</v>
          </cell>
          <cell r="K76">
            <v>0.15467</v>
          </cell>
          <cell r="L76">
            <v>0</v>
          </cell>
          <cell r="M76">
            <v>0</v>
          </cell>
          <cell r="N76">
            <v>0</v>
          </cell>
          <cell r="O76">
            <v>50.72</v>
          </cell>
          <cell r="P76">
            <v>0</v>
          </cell>
          <cell r="Q76">
            <v>0</v>
          </cell>
          <cell r="R76">
            <v>1.67E-2</v>
          </cell>
          <cell r="S76">
            <v>60</v>
          </cell>
          <cell r="T76">
            <v>6</v>
          </cell>
          <cell r="U76">
            <v>12</v>
          </cell>
          <cell r="V76">
            <v>2011</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0.87307999999999997</v>
          </cell>
          <cell r="L77">
            <v>0</v>
          </cell>
          <cell r="M77">
            <v>0</v>
          </cell>
          <cell r="N77">
            <v>0</v>
          </cell>
          <cell r="O77">
            <v>15.23</v>
          </cell>
          <cell r="P77">
            <v>0</v>
          </cell>
          <cell r="Q77">
            <v>0</v>
          </cell>
          <cell r="R77">
            <v>8.3000000000000001E-3</v>
          </cell>
          <cell r="S77">
            <v>120</v>
          </cell>
          <cell r="T77">
            <v>6</v>
          </cell>
          <cell r="U77">
            <v>12</v>
          </cell>
          <cell r="V77">
            <v>2011</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0.78466999999999998</v>
          </cell>
          <cell r="L78">
            <v>1564772</v>
          </cell>
          <cell r="M78">
            <v>0</v>
          </cell>
          <cell r="N78">
            <v>1994178</v>
          </cell>
          <cell r="O78">
            <v>25.84</v>
          </cell>
          <cell r="P78">
            <v>16551.68</v>
          </cell>
          <cell r="Q78">
            <v>8.3000000000000001E-3</v>
          </cell>
          <cell r="R78">
            <v>8.3000000000000001E-3</v>
          </cell>
          <cell r="S78">
            <v>120</v>
          </cell>
          <cell r="T78">
            <v>6</v>
          </cell>
          <cell r="U78">
            <v>12</v>
          </cell>
          <cell r="V78">
            <v>2011</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0.74733000000000005</v>
          </cell>
          <cell r="L79">
            <v>141293</v>
          </cell>
          <cell r="M79">
            <v>0</v>
          </cell>
          <cell r="N79">
            <v>189064</v>
          </cell>
          <cell r="O79">
            <v>30.32</v>
          </cell>
          <cell r="P79">
            <v>1569.23</v>
          </cell>
          <cell r="Q79">
            <v>8.3000000000000001E-3</v>
          </cell>
          <cell r="R79">
            <v>8.3000000000000001E-3</v>
          </cell>
          <cell r="S79">
            <v>120</v>
          </cell>
          <cell r="T79">
            <v>6</v>
          </cell>
          <cell r="U79">
            <v>12</v>
          </cell>
          <cell r="V79">
            <v>2011</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0.72633000000000003</v>
          </cell>
          <cell r="L80">
            <v>733960</v>
          </cell>
          <cell r="M80">
            <v>0</v>
          </cell>
          <cell r="N80">
            <v>1010504</v>
          </cell>
          <cell r="O80">
            <v>32.840000000000003</v>
          </cell>
          <cell r="P80">
            <v>8387.19</v>
          </cell>
          <cell r="Q80">
            <v>8.3000000000000001E-3</v>
          </cell>
          <cell r="R80">
            <v>8.3000000000000001E-3</v>
          </cell>
          <cell r="S80">
            <v>120</v>
          </cell>
          <cell r="T80">
            <v>6</v>
          </cell>
          <cell r="U80">
            <v>12</v>
          </cell>
          <cell r="V80">
            <v>2011</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0.71758</v>
          </cell>
          <cell r="L81">
            <v>383237</v>
          </cell>
          <cell r="M81">
            <v>0</v>
          </cell>
          <cell r="N81">
            <v>534068</v>
          </cell>
          <cell r="O81">
            <v>33.89</v>
          </cell>
          <cell r="P81">
            <v>4432.76</v>
          </cell>
          <cell r="Q81">
            <v>8.3000000000000001E-3</v>
          </cell>
          <cell r="R81">
            <v>8.3000000000000001E-3</v>
          </cell>
          <cell r="S81">
            <v>120</v>
          </cell>
          <cell r="T81">
            <v>6</v>
          </cell>
          <cell r="U81">
            <v>12</v>
          </cell>
          <cell r="V81">
            <v>2011</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0.68983000000000005</v>
          </cell>
          <cell r="L82">
            <v>799372</v>
          </cell>
          <cell r="M82">
            <v>0</v>
          </cell>
          <cell r="N82">
            <v>1158795</v>
          </cell>
          <cell r="O82">
            <v>37.22</v>
          </cell>
          <cell r="P82">
            <v>9618</v>
          </cell>
          <cell r="Q82">
            <v>8.3000000000000001E-3</v>
          </cell>
          <cell r="R82">
            <v>8.3000000000000001E-3</v>
          </cell>
          <cell r="S82">
            <v>120</v>
          </cell>
          <cell r="T82">
            <v>6</v>
          </cell>
          <cell r="U82">
            <v>12</v>
          </cell>
          <cell r="V82">
            <v>2011</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0.68017000000000005</v>
          </cell>
          <cell r="L83">
            <v>2144326</v>
          </cell>
          <cell r="M83">
            <v>0</v>
          </cell>
          <cell r="N83">
            <v>3152632</v>
          </cell>
          <cell r="O83">
            <v>38.380000000000003</v>
          </cell>
          <cell r="P83">
            <v>26166.84</v>
          </cell>
          <cell r="Q83">
            <v>8.3000000000000001E-3</v>
          </cell>
          <cell r="R83">
            <v>8.3000000000000001E-3</v>
          </cell>
          <cell r="S83">
            <v>120</v>
          </cell>
          <cell r="T83">
            <v>6</v>
          </cell>
          <cell r="U83">
            <v>12</v>
          </cell>
          <cell r="V83">
            <v>2011</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0.67525000000000002</v>
          </cell>
          <cell r="L84">
            <v>237396</v>
          </cell>
          <cell r="M84">
            <v>0</v>
          </cell>
          <cell r="N84">
            <v>351568</v>
          </cell>
          <cell r="O84">
            <v>38.97</v>
          </cell>
          <cell r="P84">
            <v>2918.01</v>
          </cell>
          <cell r="Q84">
            <v>8.3000000000000001E-3</v>
          </cell>
          <cell r="R84">
            <v>8.3000000000000001E-3</v>
          </cell>
          <cell r="S84">
            <v>120</v>
          </cell>
          <cell r="T84">
            <v>6</v>
          </cell>
          <cell r="U84">
            <v>12</v>
          </cell>
          <cell r="V84">
            <v>2011</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0.66525000000000001</v>
          </cell>
          <cell r="L85">
            <v>71356</v>
          </cell>
          <cell r="M85">
            <v>0</v>
          </cell>
          <cell r="N85">
            <v>107261</v>
          </cell>
          <cell r="O85">
            <v>40.17</v>
          </cell>
          <cell r="P85">
            <v>890.27</v>
          </cell>
          <cell r="Q85">
            <v>8.3000000000000001E-3</v>
          </cell>
          <cell r="R85">
            <v>8.3000000000000001E-3</v>
          </cell>
          <cell r="S85">
            <v>120</v>
          </cell>
          <cell r="T85">
            <v>6</v>
          </cell>
          <cell r="U85">
            <v>12</v>
          </cell>
          <cell r="V85">
            <v>2011</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0.66017000000000003</v>
          </cell>
          <cell r="L86">
            <v>2699643</v>
          </cell>
          <cell r="M86">
            <v>0</v>
          </cell>
          <cell r="N86">
            <v>4089315</v>
          </cell>
          <cell r="O86">
            <v>40.78</v>
          </cell>
          <cell r="P86">
            <v>33941.32</v>
          </cell>
          <cell r="Q86">
            <v>8.3000000000000001E-3</v>
          </cell>
          <cell r="R86">
            <v>8.3000000000000001E-3</v>
          </cell>
          <cell r="S86">
            <v>120</v>
          </cell>
          <cell r="T86">
            <v>6</v>
          </cell>
          <cell r="U86">
            <v>12</v>
          </cell>
          <cell r="V86">
            <v>2011</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0.64992000000000005</v>
          </cell>
          <cell r="L87">
            <v>708867</v>
          </cell>
          <cell r="M87">
            <v>0</v>
          </cell>
          <cell r="N87">
            <v>1090699</v>
          </cell>
          <cell r="O87">
            <v>42.01</v>
          </cell>
          <cell r="P87">
            <v>9052.7999999999993</v>
          </cell>
          <cell r="Q87">
            <v>8.3000000000000001E-3</v>
          </cell>
          <cell r="R87">
            <v>8.3000000000000001E-3</v>
          </cell>
          <cell r="S87">
            <v>120</v>
          </cell>
          <cell r="T87">
            <v>6</v>
          </cell>
          <cell r="U87">
            <v>12</v>
          </cell>
          <cell r="V87">
            <v>2011</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0.64466999999999997</v>
          </cell>
          <cell r="L88">
            <v>2165986</v>
          </cell>
          <cell r="M88">
            <v>0</v>
          </cell>
          <cell r="N88">
            <v>3359837</v>
          </cell>
          <cell r="O88">
            <v>42.64</v>
          </cell>
          <cell r="P88">
            <v>27886.639999999999</v>
          </cell>
          <cell r="Q88">
            <v>8.3000000000000001E-3</v>
          </cell>
          <cell r="R88">
            <v>8.3000000000000001E-3</v>
          </cell>
          <cell r="S88">
            <v>120</v>
          </cell>
          <cell r="T88">
            <v>6</v>
          </cell>
          <cell r="U88">
            <v>12</v>
          </cell>
          <cell r="V88">
            <v>2011</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0.58425000000000005</v>
          </cell>
          <cell r="L89">
            <v>18583</v>
          </cell>
          <cell r="M89">
            <v>0</v>
          </cell>
          <cell r="N89">
            <v>31806</v>
          </cell>
          <cell r="O89">
            <v>49.89</v>
          </cell>
          <cell r="P89">
            <v>263.99</v>
          </cell>
          <cell r="Q89">
            <v>8.3000000000000001E-3</v>
          </cell>
          <cell r="R89">
            <v>8.3000000000000001E-3</v>
          </cell>
          <cell r="S89">
            <v>120</v>
          </cell>
          <cell r="T89">
            <v>6</v>
          </cell>
          <cell r="U89">
            <v>12</v>
          </cell>
          <cell r="V89">
            <v>2011</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0.44924999999999998</v>
          </cell>
          <cell r="L90">
            <v>102802</v>
          </cell>
          <cell r="M90">
            <v>0</v>
          </cell>
          <cell r="N90">
            <v>228829</v>
          </cell>
          <cell r="O90">
            <v>66.09</v>
          </cell>
          <cell r="P90">
            <v>1899.28</v>
          </cell>
          <cell r="Q90">
            <v>8.3000000000000001E-3</v>
          </cell>
          <cell r="R90">
            <v>8.3000000000000001E-3</v>
          </cell>
          <cell r="S90">
            <v>120</v>
          </cell>
          <cell r="T90">
            <v>6</v>
          </cell>
          <cell r="U90">
            <v>12</v>
          </cell>
          <cell r="V90">
            <v>2011</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0.37567</v>
          </cell>
          <cell r="L91">
            <v>121115</v>
          </cell>
          <cell r="M91">
            <v>0</v>
          </cell>
          <cell r="N91">
            <v>322398</v>
          </cell>
          <cell r="O91">
            <v>74.92</v>
          </cell>
          <cell r="P91">
            <v>2675.9</v>
          </cell>
          <cell r="Q91">
            <v>8.3000000000000001E-3</v>
          </cell>
          <cell r="R91">
            <v>8.3000000000000001E-3</v>
          </cell>
          <cell r="S91">
            <v>120</v>
          </cell>
          <cell r="T91">
            <v>6</v>
          </cell>
          <cell r="U91">
            <v>12</v>
          </cell>
          <cell r="V91">
            <v>2011</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0.34808</v>
          </cell>
          <cell r="L92">
            <v>60528</v>
          </cell>
          <cell r="M92">
            <v>0</v>
          </cell>
          <cell r="N92">
            <v>173892</v>
          </cell>
          <cell r="O92">
            <v>78.23</v>
          </cell>
          <cell r="P92">
            <v>1443.3</v>
          </cell>
          <cell r="Q92">
            <v>8.3000000000000001E-3</v>
          </cell>
          <cell r="R92">
            <v>8.3000000000000001E-3</v>
          </cell>
          <cell r="S92">
            <v>120</v>
          </cell>
          <cell r="T92">
            <v>6</v>
          </cell>
          <cell r="U92">
            <v>12</v>
          </cell>
          <cell r="V92">
            <v>2011</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0.29149999999999998</v>
          </cell>
          <cell r="L93">
            <v>10052</v>
          </cell>
          <cell r="M93">
            <v>0</v>
          </cell>
          <cell r="N93">
            <v>34483</v>
          </cell>
          <cell r="O93">
            <v>85.02</v>
          </cell>
          <cell r="P93">
            <v>286.20999999999998</v>
          </cell>
          <cell r="Q93">
            <v>8.3000000000000001E-3</v>
          </cell>
          <cell r="R93">
            <v>8.3000000000000001E-3</v>
          </cell>
          <cell r="S93">
            <v>120</v>
          </cell>
          <cell r="T93">
            <v>6</v>
          </cell>
          <cell r="U93">
            <v>12</v>
          </cell>
          <cell r="V93">
            <v>2011</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0.20366999999999999</v>
          </cell>
          <cell r="L94">
            <v>385626</v>
          </cell>
          <cell r="M94">
            <v>0</v>
          </cell>
          <cell r="N94">
            <v>1893386</v>
          </cell>
          <cell r="O94">
            <v>95.56</v>
          </cell>
          <cell r="P94">
            <v>15715.1</v>
          </cell>
          <cell r="Q94">
            <v>8.3000000000000001E-3</v>
          </cell>
          <cell r="R94">
            <v>8.3000000000000001E-3</v>
          </cell>
          <cell r="S94">
            <v>120</v>
          </cell>
          <cell r="T94">
            <v>6</v>
          </cell>
          <cell r="U94">
            <v>12</v>
          </cell>
          <cell r="V94">
            <v>2011</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0.19625000000000001</v>
          </cell>
          <cell r="L95">
            <v>651070</v>
          </cell>
          <cell r="M95">
            <v>0</v>
          </cell>
          <cell r="N95">
            <v>3317557</v>
          </cell>
          <cell r="O95">
            <v>96.45</v>
          </cell>
          <cell r="P95">
            <v>27535.72</v>
          </cell>
          <cell r="Q95">
            <v>8.3000000000000001E-3</v>
          </cell>
          <cell r="R95">
            <v>8.3000000000000001E-3</v>
          </cell>
          <cell r="S95">
            <v>120</v>
          </cell>
          <cell r="T95">
            <v>6</v>
          </cell>
          <cell r="U95">
            <v>12</v>
          </cell>
          <cell r="V95">
            <v>2011</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0.17374999999999999</v>
          </cell>
          <cell r="L96">
            <v>7986413</v>
          </cell>
          <cell r="M96">
            <v>0</v>
          </cell>
          <cell r="N96">
            <v>45964968</v>
          </cell>
          <cell r="O96">
            <v>99.15</v>
          </cell>
          <cell r="P96">
            <v>381509.23</v>
          </cell>
          <cell r="Q96">
            <v>8.3000000000000001E-3</v>
          </cell>
          <cell r="R96">
            <v>8.3000000000000001E-3</v>
          </cell>
          <cell r="S96">
            <v>120</v>
          </cell>
          <cell r="T96">
            <v>6</v>
          </cell>
          <cell r="U96">
            <v>12</v>
          </cell>
          <cell r="V96">
            <v>2011</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0.10517</v>
          </cell>
          <cell r="L97">
            <v>55477</v>
          </cell>
          <cell r="M97">
            <v>0</v>
          </cell>
          <cell r="N97">
            <v>527496</v>
          </cell>
          <cell r="O97">
            <v>107.38</v>
          </cell>
          <cell r="P97">
            <v>4378.22</v>
          </cell>
          <cell r="Q97">
            <v>8.3000000000000001E-3</v>
          </cell>
          <cell r="R97">
            <v>8.3000000000000001E-3</v>
          </cell>
          <cell r="S97">
            <v>120</v>
          </cell>
          <cell r="T97">
            <v>6</v>
          </cell>
          <cell r="U97">
            <v>12</v>
          </cell>
          <cell r="V97">
            <v>2011</v>
          </cell>
          <cell r="W97" t="str">
            <v>ASL_BG</v>
          </cell>
        </row>
        <row r="98">
          <cell r="A98" t="str">
            <v>060001851</v>
          </cell>
          <cell r="B98">
            <v>6000</v>
          </cell>
          <cell r="C98">
            <v>0</v>
          </cell>
          <cell r="D98">
            <v>1851</v>
          </cell>
          <cell r="E98">
            <v>12</v>
          </cell>
          <cell r="F98">
            <v>0</v>
          </cell>
          <cell r="G98">
            <v>95</v>
          </cell>
          <cell r="H98" t="str">
            <v>R1.5</v>
          </cell>
          <cell r="I98">
            <v>0</v>
          </cell>
          <cell r="J98">
            <v>0</v>
          </cell>
          <cell r="K98">
            <v>0.90673999999999999</v>
          </cell>
          <cell r="L98">
            <v>0</v>
          </cell>
          <cell r="M98">
            <v>0</v>
          </cell>
          <cell r="N98">
            <v>0</v>
          </cell>
          <cell r="O98">
            <v>8.86</v>
          </cell>
          <cell r="P98">
            <v>0</v>
          </cell>
          <cell r="Q98">
            <v>0</v>
          </cell>
          <cell r="R98">
            <v>1.0500000000000001E-2</v>
          </cell>
          <cell r="S98">
            <v>95</v>
          </cell>
          <cell r="T98">
            <v>6</v>
          </cell>
          <cell r="U98">
            <v>12</v>
          </cell>
          <cell r="V98">
            <v>2011</v>
          </cell>
          <cell r="W98" t="str">
            <v>ASL_BG</v>
          </cell>
        </row>
        <row r="99">
          <cell r="A99" t="str">
            <v>060001853</v>
          </cell>
          <cell r="B99">
            <v>6000</v>
          </cell>
          <cell r="C99">
            <v>0</v>
          </cell>
          <cell r="D99">
            <v>1853</v>
          </cell>
          <cell r="E99">
            <v>12</v>
          </cell>
          <cell r="F99">
            <v>0</v>
          </cell>
          <cell r="G99">
            <v>95</v>
          </cell>
          <cell r="H99" t="str">
            <v>R1.5</v>
          </cell>
          <cell r="I99">
            <v>0</v>
          </cell>
          <cell r="J99">
            <v>0</v>
          </cell>
          <cell r="K99">
            <v>0.90188999999999997</v>
          </cell>
          <cell r="L99">
            <v>0</v>
          </cell>
          <cell r="M99">
            <v>0</v>
          </cell>
          <cell r="N99">
            <v>0</v>
          </cell>
          <cell r="O99">
            <v>9.32</v>
          </cell>
          <cell r="P99">
            <v>0</v>
          </cell>
          <cell r="Q99">
            <v>0</v>
          </cell>
          <cell r="R99">
            <v>1.0500000000000001E-2</v>
          </cell>
          <cell r="S99">
            <v>95</v>
          </cell>
          <cell r="T99">
            <v>6</v>
          </cell>
          <cell r="U99">
            <v>12</v>
          </cell>
          <cell r="V99">
            <v>2011</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0.89937</v>
          </cell>
          <cell r="L100">
            <v>0</v>
          </cell>
          <cell r="M100">
            <v>0</v>
          </cell>
          <cell r="N100">
            <v>0</v>
          </cell>
          <cell r="O100">
            <v>9.56</v>
          </cell>
          <cell r="P100">
            <v>0</v>
          </cell>
          <cell r="Q100">
            <v>0</v>
          </cell>
          <cell r="R100">
            <v>1.0500000000000001E-2</v>
          </cell>
          <cell r="S100">
            <v>95</v>
          </cell>
          <cell r="T100">
            <v>6</v>
          </cell>
          <cell r="U100">
            <v>12</v>
          </cell>
          <cell r="V100">
            <v>2011</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0.89168000000000003</v>
          </cell>
          <cell r="L101">
            <v>0</v>
          </cell>
          <cell r="M101">
            <v>0</v>
          </cell>
          <cell r="N101">
            <v>0</v>
          </cell>
          <cell r="O101">
            <v>10.29</v>
          </cell>
          <cell r="P101">
            <v>0</v>
          </cell>
          <cell r="Q101">
            <v>0</v>
          </cell>
          <cell r="R101">
            <v>1.0500000000000001E-2</v>
          </cell>
          <cell r="S101">
            <v>95</v>
          </cell>
          <cell r="T101">
            <v>6</v>
          </cell>
          <cell r="U101">
            <v>12</v>
          </cell>
          <cell r="V101">
            <v>2011</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0.88368000000000002</v>
          </cell>
          <cell r="L102">
            <v>0</v>
          </cell>
          <cell r="M102">
            <v>0</v>
          </cell>
          <cell r="N102">
            <v>0</v>
          </cell>
          <cell r="O102">
            <v>11.05</v>
          </cell>
          <cell r="P102">
            <v>0</v>
          </cell>
          <cell r="Q102">
            <v>0</v>
          </cell>
          <cell r="R102">
            <v>1.0500000000000001E-2</v>
          </cell>
          <cell r="S102">
            <v>95</v>
          </cell>
          <cell r="T102">
            <v>6</v>
          </cell>
          <cell r="U102">
            <v>12</v>
          </cell>
          <cell r="V102">
            <v>2011</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0.87263000000000002</v>
          </cell>
          <cell r="L103">
            <v>0</v>
          </cell>
          <cell r="M103">
            <v>0</v>
          </cell>
          <cell r="N103">
            <v>0</v>
          </cell>
          <cell r="O103">
            <v>12.1</v>
          </cell>
          <cell r="P103">
            <v>0</v>
          </cell>
          <cell r="Q103">
            <v>0</v>
          </cell>
          <cell r="R103">
            <v>1.0500000000000001E-2</v>
          </cell>
          <cell r="S103">
            <v>95</v>
          </cell>
          <cell r="T103">
            <v>6</v>
          </cell>
          <cell r="U103">
            <v>12</v>
          </cell>
          <cell r="V103">
            <v>2011</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0.86968000000000001</v>
          </cell>
          <cell r="L104">
            <v>0</v>
          </cell>
          <cell r="M104">
            <v>0</v>
          </cell>
          <cell r="N104">
            <v>0</v>
          </cell>
          <cell r="O104">
            <v>12.38</v>
          </cell>
          <cell r="P104">
            <v>0</v>
          </cell>
          <cell r="Q104">
            <v>0</v>
          </cell>
          <cell r="R104">
            <v>1.0500000000000001E-2</v>
          </cell>
          <cell r="S104">
            <v>95</v>
          </cell>
          <cell r="T104">
            <v>6</v>
          </cell>
          <cell r="U104">
            <v>12</v>
          </cell>
          <cell r="V104">
            <v>2011</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0.86684000000000005</v>
          </cell>
          <cell r="L105">
            <v>0</v>
          </cell>
          <cell r="M105">
            <v>0</v>
          </cell>
          <cell r="N105">
            <v>0</v>
          </cell>
          <cell r="O105">
            <v>12.65</v>
          </cell>
          <cell r="P105">
            <v>0</v>
          </cell>
          <cell r="Q105">
            <v>0</v>
          </cell>
          <cell r="R105">
            <v>1.0500000000000001E-2</v>
          </cell>
          <cell r="S105">
            <v>95</v>
          </cell>
          <cell r="T105">
            <v>6</v>
          </cell>
          <cell r="U105">
            <v>12</v>
          </cell>
          <cell r="V105">
            <v>2011</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0.86399999999999999</v>
          </cell>
          <cell r="L106">
            <v>0</v>
          </cell>
          <cell r="M106">
            <v>0</v>
          </cell>
          <cell r="N106">
            <v>0</v>
          </cell>
          <cell r="O106">
            <v>12.92</v>
          </cell>
          <cell r="P106">
            <v>0</v>
          </cell>
          <cell r="Q106">
            <v>0</v>
          </cell>
          <cell r="R106">
            <v>1.0500000000000001E-2</v>
          </cell>
          <cell r="S106">
            <v>95</v>
          </cell>
          <cell r="T106">
            <v>6</v>
          </cell>
          <cell r="U106">
            <v>12</v>
          </cell>
          <cell r="V106">
            <v>2011</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0.86104999999999998</v>
          </cell>
          <cell r="L107">
            <v>0</v>
          </cell>
          <cell r="M107">
            <v>0</v>
          </cell>
          <cell r="N107">
            <v>0</v>
          </cell>
          <cell r="O107">
            <v>13.2</v>
          </cell>
          <cell r="P107">
            <v>0</v>
          </cell>
          <cell r="Q107">
            <v>0</v>
          </cell>
          <cell r="R107">
            <v>1.0500000000000001E-2</v>
          </cell>
          <cell r="S107">
            <v>95</v>
          </cell>
          <cell r="T107">
            <v>6</v>
          </cell>
          <cell r="U107">
            <v>12</v>
          </cell>
          <cell r="V107">
            <v>2011</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0.85811000000000004</v>
          </cell>
          <cell r="L108">
            <v>0</v>
          </cell>
          <cell r="M108">
            <v>0</v>
          </cell>
          <cell r="N108">
            <v>0</v>
          </cell>
          <cell r="O108">
            <v>13.48</v>
          </cell>
          <cell r="P108">
            <v>0</v>
          </cell>
          <cell r="Q108">
            <v>0</v>
          </cell>
          <cell r="R108">
            <v>1.0500000000000001E-2</v>
          </cell>
          <cell r="S108">
            <v>95</v>
          </cell>
          <cell r="T108">
            <v>6</v>
          </cell>
          <cell r="U108">
            <v>12</v>
          </cell>
          <cell r="V108">
            <v>2011</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0.85504999999999998</v>
          </cell>
          <cell r="L109">
            <v>0</v>
          </cell>
          <cell r="M109">
            <v>0</v>
          </cell>
          <cell r="N109">
            <v>0</v>
          </cell>
          <cell r="O109">
            <v>13.77</v>
          </cell>
          <cell r="P109">
            <v>0</v>
          </cell>
          <cell r="Q109">
            <v>0</v>
          </cell>
          <cell r="R109">
            <v>1.0500000000000001E-2</v>
          </cell>
          <cell r="S109">
            <v>95</v>
          </cell>
          <cell r="T109">
            <v>6</v>
          </cell>
          <cell r="U109">
            <v>12</v>
          </cell>
          <cell r="V109">
            <v>2011</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0.85211000000000003</v>
          </cell>
          <cell r="L110">
            <v>0</v>
          </cell>
          <cell r="M110">
            <v>0</v>
          </cell>
          <cell r="N110">
            <v>0</v>
          </cell>
          <cell r="O110">
            <v>14.05</v>
          </cell>
          <cell r="P110">
            <v>0</v>
          </cell>
          <cell r="Q110">
            <v>0</v>
          </cell>
          <cell r="R110">
            <v>1.0500000000000001E-2</v>
          </cell>
          <cell r="S110">
            <v>95</v>
          </cell>
          <cell r="T110">
            <v>6</v>
          </cell>
          <cell r="U110">
            <v>12</v>
          </cell>
          <cell r="V110">
            <v>2011</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0.84904999999999997</v>
          </cell>
          <cell r="L111">
            <v>0</v>
          </cell>
          <cell r="M111">
            <v>0</v>
          </cell>
          <cell r="N111">
            <v>0</v>
          </cell>
          <cell r="O111">
            <v>14.34</v>
          </cell>
          <cell r="P111">
            <v>0</v>
          </cell>
          <cell r="Q111">
            <v>0</v>
          </cell>
          <cell r="R111">
            <v>1.0500000000000001E-2</v>
          </cell>
          <cell r="S111">
            <v>95</v>
          </cell>
          <cell r="T111">
            <v>6</v>
          </cell>
          <cell r="U111">
            <v>12</v>
          </cell>
          <cell r="V111">
            <v>2011</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0.84599999999999997</v>
          </cell>
          <cell r="L112">
            <v>0</v>
          </cell>
          <cell r="M112">
            <v>0</v>
          </cell>
          <cell r="N112">
            <v>0</v>
          </cell>
          <cell r="O112">
            <v>14.63</v>
          </cell>
          <cell r="P112">
            <v>0</v>
          </cell>
          <cell r="Q112">
            <v>0</v>
          </cell>
          <cell r="R112">
            <v>1.0500000000000001E-2</v>
          </cell>
          <cell r="S112">
            <v>95</v>
          </cell>
          <cell r="T112">
            <v>6</v>
          </cell>
          <cell r="U112">
            <v>12</v>
          </cell>
          <cell r="V112">
            <v>2011</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0.84294999999999998</v>
          </cell>
          <cell r="L113">
            <v>0</v>
          </cell>
          <cell r="M113">
            <v>0</v>
          </cell>
          <cell r="N113">
            <v>0</v>
          </cell>
          <cell r="O113">
            <v>14.92</v>
          </cell>
          <cell r="P113">
            <v>0</v>
          </cell>
          <cell r="Q113">
            <v>0</v>
          </cell>
          <cell r="R113">
            <v>1.0500000000000001E-2</v>
          </cell>
          <cell r="S113">
            <v>95</v>
          </cell>
          <cell r="T113">
            <v>6</v>
          </cell>
          <cell r="U113">
            <v>12</v>
          </cell>
          <cell r="V113">
            <v>2011</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0.83989000000000003</v>
          </cell>
          <cell r="L114">
            <v>0</v>
          </cell>
          <cell r="M114">
            <v>0</v>
          </cell>
          <cell r="N114">
            <v>0</v>
          </cell>
          <cell r="O114">
            <v>15.21</v>
          </cell>
          <cell r="P114">
            <v>0</v>
          </cell>
          <cell r="Q114">
            <v>0</v>
          </cell>
          <cell r="R114">
            <v>1.0500000000000001E-2</v>
          </cell>
          <cell r="S114">
            <v>95</v>
          </cell>
          <cell r="T114">
            <v>6</v>
          </cell>
          <cell r="U114">
            <v>12</v>
          </cell>
          <cell r="V114">
            <v>2011</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0.83674000000000004</v>
          </cell>
          <cell r="L115">
            <v>0</v>
          </cell>
          <cell r="M115">
            <v>0</v>
          </cell>
          <cell r="N115">
            <v>0</v>
          </cell>
          <cell r="O115">
            <v>15.51</v>
          </cell>
          <cell r="P115">
            <v>0</v>
          </cell>
          <cell r="Q115">
            <v>0</v>
          </cell>
          <cell r="R115">
            <v>1.0500000000000001E-2</v>
          </cell>
          <cell r="S115">
            <v>95</v>
          </cell>
          <cell r="T115">
            <v>6</v>
          </cell>
          <cell r="U115">
            <v>12</v>
          </cell>
          <cell r="V115">
            <v>2011</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0.83367999999999998</v>
          </cell>
          <cell r="L116">
            <v>0</v>
          </cell>
          <cell r="M116">
            <v>0</v>
          </cell>
          <cell r="N116">
            <v>0</v>
          </cell>
          <cell r="O116">
            <v>15.8</v>
          </cell>
          <cell r="P116">
            <v>0</v>
          </cell>
          <cell r="Q116">
            <v>0</v>
          </cell>
          <cell r="R116">
            <v>1.0500000000000001E-2</v>
          </cell>
          <cell r="S116">
            <v>95</v>
          </cell>
          <cell r="T116">
            <v>6</v>
          </cell>
          <cell r="U116">
            <v>12</v>
          </cell>
          <cell r="V116">
            <v>2011</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0.83042000000000005</v>
          </cell>
          <cell r="L117">
            <v>0</v>
          </cell>
          <cell r="M117">
            <v>0</v>
          </cell>
          <cell r="N117">
            <v>0</v>
          </cell>
          <cell r="O117">
            <v>16.11</v>
          </cell>
          <cell r="P117">
            <v>0</v>
          </cell>
          <cell r="Q117">
            <v>0</v>
          </cell>
          <cell r="R117">
            <v>1.0500000000000001E-2</v>
          </cell>
          <cell r="S117">
            <v>95</v>
          </cell>
          <cell r="T117">
            <v>6</v>
          </cell>
          <cell r="U117">
            <v>12</v>
          </cell>
          <cell r="V117">
            <v>2011</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0.82726</v>
          </cell>
          <cell r="L118">
            <v>0</v>
          </cell>
          <cell r="M118">
            <v>0</v>
          </cell>
          <cell r="N118">
            <v>0</v>
          </cell>
          <cell r="O118">
            <v>16.41</v>
          </cell>
          <cell r="P118">
            <v>0</v>
          </cell>
          <cell r="Q118">
            <v>0</v>
          </cell>
          <cell r="R118">
            <v>1.0500000000000001E-2</v>
          </cell>
          <cell r="S118">
            <v>95</v>
          </cell>
          <cell r="T118">
            <v>6</v>
          </cell>
          <cell r="U118">
            <v>12</v>
          </cell>
          <cell r="V118">
            <v>2011</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0.82411000000000001</v>
          </cell>
          <cell r="L119">
            <v>0</v>
          </cell>
          <cell r="M119">
            <v>0</v>
          </cell>
          <cell r="N119">
            <v>0</v>
          </cell>
          <cell r="O119">
            <v>16.71</v>
          </cell>
          <cell r="P119">
            <v>0</v>
          </cell>
          <cell r="Q119">
            <v>0</v>
          </cell>
          <cell r="R119">
            <v>1.0500000000000001E-2</v>
          </cell>
          <cell r="S119">
            <v>95</v>
          </cell>
          <cell r="T119">
            <v>6</v>
          </cell>
          <cell r="U119">
            <v>12</v>
          </cell>
          <cell r="V119">
            <v>2011</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0.82084000000000001</v>
          </cell>
          <cell r="L120">
            <v>95443</v>
          </cell>
          <cell r="M120">
            <v>0</v>
          </cell>
          <cell r="N120">
            <v>116274</v>
          </cell>
          <cell r="O120">
            <v>17.02</v>
          </cell>
          <cell r="P120">
            <v>1220.8800000000001</v>
          </cell>
          <cell r="Q120">
            <v>1.0500000000000001E-2</v>
          </cell>
          <cell r="R120">
            <v>1.0500000000000001E-2</v>
          </cell>
          <cell r="S120">
            <v>95</v>
          </cell>
          <cell r="T120">
            <v>6</v>
          </cell>
          <cell r="U120">
            <v>12</v>
          </cell>
          <cell r="V120">
            <v>2011</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0.81757999999999997</v>
          </cell>
          <cell r="L121">
            <v>35013</v>
          </cell>
          <cell r="M121">
            <v>0</v>
          </cell>
          <cell r="N121">
            <v>42826</v>
          </cell>
          <cell r="O121">
            <v>17.329999999999998</v>
          </cell>
          <cell r="P121">
            <v>449.67</v>
          </cell>
          <cell r="Q121">
            <v>1.0500000000000001E-2</v>
          </cell>
          <cell r="R121">
            <v>1.0500000000000001E-2</v>
          </cell>
          <cell r="S121">
            <v>95</v>
          </cell>
          <cell r="T121">
            <v>6</v>
          </cell>
          <cell r="U121">
            <v>12</v>
          </cell>
          <cell r="V121">
            <v>2011</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0.81420999999999999</v>
          </cell>
          <cell r="L122">
            <v>300425</v>
          </cell>
          <cell r="M122">
            <v>0</v>
          </cell>
          <cell r="N122">
            <v>368977</v>
          </cell>
          <cell r="O122">
            <v>17.649999999999999</v>
          </cell>
          <cell r="P122">
            <v>3874.26</v>
          </cell>
          <cell r="Q122">
            <v>1.0500000000000001E-2</v>
          </cell>
          <cell r="R122">
            <v>1.0500000000000001E-2</v>
          </cell>
          <cell r="S122">
            <v>95</v>
          </cell>
          <cell r="T122">
            <v>6</v>
          </cell>
          <cell r="U122">
            <v>12</v>
          </cell>
          <cell r="V122">
            <v>2011</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0.81094999999999995</v>
          </cell>
          <cell r="L123">
            <v>141389</v>
          </cell>
          <cell r="M123">
            <v>0</v>
          </cell>
          <cell r="N123">
            <v>174350</v>
          </cell>
          <cell r="O123">
            <v>17.96</v>
          </cell>
          <cell r="P123">
            <v>1830.67</v>
          </cell>
          <cell r="Q123">
            <v>1.0500000000000001E-2</v>
          </cell>
          <cell r="R123">
            <v>1.0500000000000001E-2</v>
          </cell>
          <cell r="S123">
            <v>95</v>
          </cell>
          <cell r="T123">
            <v>6</v>
          </cell>
          <cell r="U123">
            <v>12</v>
          </cell>
          <cell r="V123">
            <v>2011</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0.80757999999999996</v>
          </cell>
          <cell r="L124">
            <v>206161</v>
          </cell>
          <cell r="M124">
            <v>0</v>
          </cell>
          <cell r="N124">
            <v>255283</v>
          </cell>
          <cell r="O124">
            <v>18.28</v>
          </cell>
          <cell r="P124">
            <v>2680.47</v>
          </cell>
          <cell r="Q124">
            <v>1.0500000000000001E-2</v>
          </cell>
          <cell r="R124">
            <v>1.0500000000000001E-2</v>
          </cell>
          <cell r="S124">
            <v>95</v>
          </cell>
          <cell r="T124">
            <v>6</v>
          </cell>
          <cell r="U124">
            <v>12</v>
          </cell>
          <cell r="V124">
            <v>2011</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0.80410999999999999</v>
          </cell>
          <cell r="L125">
            <v>677084</v>
          </cell>
          <cell r="M125">
            <v>0</v>
          </cell>
          <cell r="N125">
            <v>842029</v>
          </cell>
          <cell r="O125">
            <v>18.61</v>
          </cell>
          <cell r="P125">
            <v>8841.31</v>
          </cell>
          <cell r="Q125">
            <v>1.0500000000000001E-2</v>
          </cell>
          <cell r="R125">
            <v>1.0500000000000001E-2</v>
          </cell>
          <cell r="S125">
            <v>95</v>
          </cell>
          <cell r="T125">
            <v>6</v>
          </cell>
          <cell r="U125">
            <v>12</v>
          </cell>
          <cell r="V125">
            <v>2011</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0.80074000000000001</v>
          </cell>
          <cell r="L126">
            <v>435121</v>
          </cell>
          <cell r="M126">
            <v>0</v>
          </cell>
          <cell r="N126">
            <v>543399</v>
          </cell>
          <cell r="O126">
            <v>18.93</v>
          </cell>
          <cell r="P126">
            <v>5705.69</v>
          </cell>
          <cell r="Q126">
            <v>1.0500000000000001E-2</v>
          </cell>
          <cell r="R126">
            <v>1.0500000000000001E-2</v>
          </cell>
          <cell r="S126">
            <v>95</v>
          </cell>
          <cell r="T126">
            <v>6</v>
          </cell>
          <cell r="U126">
            <v>12</v>
          </cell>
          <cell r="V126">
            <v>2011</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0.79725999999999997</v>
          </cell>
          <cell r="L127">
            <v>139974</v>
          </cell>
          <cell r="M127">
            <v>0</v>
          </cell>
          <cell r="N127">
            <v>175569</v>
          </cell>
          <cell r="O127">
            <v>19.260000000000002</v>
          </cell>
          <cell r="P127">
            <v>1843.48</v>
          </cell>
          <cell r="Q127">
            <v>1.0500000000000001E-2</v>
          </cell>
          <cell r="R127">
            <v>1.0500000000000001E-2</v>
          </cell>
          <cell r="S127">
            <v>95</v>
          </cell>
          <cell r="T127">
            <v>6</v>
          </cell>
          <cell r="U127">
            <v>12</v>
          </cell>
          <cell r="V127">
            <v>2011</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0.79368000000000005</v>
          </cell>
          <cell r="L128">
            <v>222908</v>
          </cell>
          <cell r="M128">
            <v>0</v>
          </cell>
          <cell r="N128">
            <v>280854</v>
          </cell>
          <cell r="O128">
            <v>19.600000000000001</v>
          </cell>
          <cell r="P128">
            <v>2948.97</v>
          </cell>
          <cell r="Q128">
            <v>1.0500000000000001E-2</v>
          </cell>
          <cell r="R128">
            <v>1.0500000000000001E-2</v>
          </cell>
          <cell r="S128">
            <v>95</v>
          </cell>
          <cell r="T128">
            <v>6</v>
          </cell>
          <cell r="U128">
            <v>12</v>
          </cell>
          <cell r="V128">
            <v>2011</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0.79020999999999997</v>
          </cell>
          <cell r="L129">
            <v>1372035</v>
          </cell>
          <cell r="M129">
            <v>0</v>
          </cell>
          <cell r="N129">
            <v>1736291</v>
          </cell>
          <cell r="O129">
            <v>19.93</v>
          </cell>
          <cell r="P129">
            <v>18231.060000000001</v>
          </cell>
          <cell r="Q129">
            <v>1.0500000000000001E-2</v>
          </cell>
          <cell r="R129">
            <v>1.0500000000000001E-2</v>
          </cell>
          <cell r="S129">
            <v>95</v>
          </cell>
          <cell r="T129">
            <v>6</v>
          </cell>
          <cell r="U129">
            <v>12</v>
          </cell>
          <cell r="V129">
            <v>2011</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0.78663000000000005</v>
          </cell>
          <cell r="L130">
            <v>359893</v>
          </cell>
          <cell r="M130">
            <v>0</v>
          </cell>
          <cell r="N130">
            <v>457513</v>
          </cell>
          <cell r="O130">
            <v>20.27</v>
          </cell>
          <cell r="P130">
            <v>4803.88</v>
          </cell>
          <cell r="Q130">
            <v>1.0500000000000001E-2</v>
          </cell>
          <cell r="R130">
            <v>1.0500000000000001E-2</v>
          </cell>
          <cell r="S130">
            <v>95</v>
          </cell>
          <cell r="T130">
            <v>6</v>
          </cell>
          <cell r="U130">
            <v>12</v>
          </cell>
          <cell r="V130">
            <v>2011</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0.78295000000000003</v>
          </cell>
          <cell r="L131">
            <v>1085800</v>
          </cell>
          <cell r="M131">
            <v>0</v>
          </cell>
          <cell r="N131">
            <v>1386806</v>
          </cell>
          <cell r="O131">
            <v>20.62</v>
          </cell>
          <cell r="P131">
            <v>14561.46</v>
          </cell>
          <cell r="Q131">
            <v>1.0500000000000001E-2</v>
          </cell>
          <cell r="R131">
            <v>1.0500000000000001E-2</v>
          </cell>
          <cell r="S131">
            <v>95</v>
          </cell>
          <cell r="T131">
            <v>6</v>
          </cell>
          <cell r="U131">
            <v>12</v>
          </cell>
          <cell r="V131">
            <v>2011</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0.77925999999999995</v>
          </cell>
          <cell r="L132">
            <v>1579542</v>
          </cell>
          <cell r="M132">
            <v>0</v>
          </cell>
          <cell r="N132">
            <v>2026977</v>
          </cell>
          <cell r="O132">
            <v>20.97</v>
          </cell>
          <cell r="P132">
            <v>21283.25</v>
          </cell>
          <cell r="Q132">
            <v>1.0500000000000001E-2</v>
          </cell>
          <cell r="R132">
            <v>1.0500000000000001E-2</v>
          </cell>
          <cell r="S132">
            <v>95</v>
          </cell>
          <cell r="T132">
            <v>6</v>
          </cell>
          <cell r="U132">
            <v>12</v>
          </cell>
          <cell r="V132">
            <v>2011</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0.77558000000000005</v>
          </cell>
          <cell r="L133">
            <v>198250</v>
          </cell>
          <cell r="M133">
            <v>0</v>
          </cell>
          <cell r="N133">
            <v>255615</v>
          </cell>
          <cell r="O133">
            <v>21.32</v>
          </cell>
          <cell r="P133">
            <v>2683.96</v>
          </cell>
          <cell r="Q133">
            <v>1.0500000000000001E-2</v>
          </cell>
          <cell r="R133">
            <v>1.0500000000000001E-2</v>
          </cell>
          <cell r="S133">
            <v>95</v>
          </cell>
          <cell r="T133">
            <v>6</v>
          </cell>
          <cell r="U133">
            <v>12</v>
          </cell>
          <cell r="V133">
            <v>2011</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0.77178999999999998</v>
          </cell>
          <cell r="L134">
            <v>261522</v>
          </cell>
          <cell r="M134">
            <v>0</v>
          </cell>
          <cell r="N134">
            <v>338851</v>
          </cell>
          <cell r="O134">
            <v>21.68</v>
          </cell>
          <cell r="P134">
            <v>3557.93</v>
          </cell>
          <cell r="Q134">
            <v>1.0500000000000001E-2</v>
          </cell>
          <cell r="R134">
            <v>1.0500000000000001E-2</v>
          </cell>
          <cell r="S134">
            <v>95</v>
          </cell>
          <cell r="T134">
            <v>6</v>
          </cell>
          <cell r="U134">
            <v>12</v>
          </cell>
          <cell r="V134">
            <v>2011</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0.76800000000000002</v>
          </cell>
          <cell r="L135">
            <v>3176567</v>
          </cell>
          <cell r="M135">
            <v>0</v>
          </cell>
          <cell r="N135">
            <v>4136155</v>
          </cell>
          <cell r="O135">
            <v>22.04</v>
          </cell>
          <cell r="P135">
            <v>43429.63</v>
          </cell>
          <cell r="Q135">
            <v>1.0500000000000001E-2</v>
          </cell>
          <cell r="R135">
            <v>1.0500000000000001E-2</v>
          </cell>
          <cell r="S135">
            <v>95</v>
          </cell>
          <cell r="T135">
            <v>6</v>
          </cell>
          <cell r="U135">
            <v>12</v>
          </cell>
          <cell r="V135">
            <v>2011</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0.76420999999999994</v>
          </cell>
          <cell r="L136">
            <v>361125</v>
          </cell>
          <cell r="M136">
            <v>0</v>
          </cell>
          <cell r="N136">
            <v>472547</v>
          </cell>
          <cell r="O136">
            <v>22.4</v>
          </cell>
          <cell r="P136">
            <v>4961.74</v>
          </cell>
          <cell r="Q136">
            <v>1.0500000000000001E-2</v>
          </cell>
          <cell r="R136">
            <v>1.0500000000000001E-2</v>
          </cell>
          <cell r="S136">
            <v>95</v>
          </cell>
          <cell r="T136">
            <v>6</v>
          </cell>
          <cell r="U136">
            <v>12</v>
          </cell>
          <cell r="V136">
            <v>2011</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0.76032</v>
          </cell>
          <cell r="L137">
            <v>1542466</v>
          </cell>
          <cell r="M137">
            <v>0</v>
          </cell>
          <cell r="N137">
            <v>2028706</v>
          </cell>
          <cell r="O137">
            <v>22.77</v>
          </cell>
          <cell r="P137">
            <v>21301.41</v>
          </cell>
          <cell r="Q137">
            <v>1.0500000000000001E-2</v>
          </cell>
          <cell r="R137">
            <v>1.0500000000000001E-2</v>
          </cell>
          <cell r="S137">
            <v>95</v>
          </cell>
          <cell r="T137">
            <v>6</v>
          </cell>
          <cell r="U137">
            <v>12</v>
          </cell>
          <cell r="V137">
            <v>2011</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0.75631999999999999</v>
          </cell>
          <cell r="L138">
            <v>1531790</v>
          </cell>
          <cell r="M138">
            <v>0</v>
          </cell>
          <cell r="N138">
            <v>2025320</v>
          </cell>
          <cell r="O138">
            <v>23.15</v>
          </cell>
          <cell r="P138">
            <v>21265.86</v>
          </cell>
          <cell r="Q138">
            <v>1.0500000000000001E-2</v>
          </cell>
          <cell r="R138">
            <v>1.0500000000000001E-2</v>
          </cell>
          <cell r="S138">
            <v>95</v>
          </cell>
          <cell r="T138">
            <v>6</v>
          </cell>
          <cell r="U138">
            <v>12</v>
          </cell>
          <cell r="V138">
            <v>2011</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0.75231999999999999</v>
          </cell>
          <cell r="L139">
            <v>3152113</v>
          </cell>
          <cell r="M139">
            <v>0</v>
          </cell>
          <cell r="N139">
            <v>4189857</v>
          </cell>
          <cell r="O139">
            <v>23.53</v>
          </cell>
          <cell r="P139">
            <v>43993.5</v>
          </cell>
          <cell r="Q139">
            <v>1.0500000000000001E-2</v>
          </cell>
          <cell r="R139">
            <v>1.0500000000000001E-2</v>
          </cell>
          <cell r="S139">
            <v>95</v>
          </cell>
          <cell r="T139">
            <v>6</v>
          </cell>
          <cell r="U139">
            <v>12</v>
          </cell>
          <cell r="V139">
            <v>2011</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0.74831999999999999</v>
          </cell>
          <cell r="L140">
            <v>1441776</v>
          </cell>
          <cell r="M140">
            <v>0</v>
          </cell>
          <cell r="N140">
            <v>1926684</v>
          </cell>
          <cell r="O140">
            <v>23.91</v>
          </cell>
          <cell r="P140">
            <v>20230.18</v>
          </cell>
          <cell r="Q140">
            <v>1.0500000000000001E-2</v>
          </cell>
          <cell r="R140">
            <v>1.0500000000000001E-2</v>
          </cell>
          <cell r="S140">
            <v>95</v>
          </cell>
          <cell r="T140">
            <v>6</v>
          </cell>
          <cell r="U140">
            <v>12</v>
          </cell>
          <cell r="V140">
            <v>2011</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0.74421000000000004</v>
          </cell>
          <cell r="L141">
            <v>2033393</v>
          </cell>
          <cell r="M141">
            <v>0</v>
          </cell>
          <cell r="N141">
            <v>2732284</v>
          </cell>
          <cell r="O141">
            <v>24.3</v>
          </cell>
          <cell r="P141">
            <v>28688.98</v>
          </cell>
          <cell r="Q141">
            <v>1.0500000000000001E-2</v>
          </cell>
          <cell r="R141">
            <v>1.0500000000000001E-2</v>
          </cell>
          <cell r="S141">
            <v>95</v>
          </cell>
          <cell r="T141">
            <v>6</v>
          </cell>
          <cell r="U141">
            <v>12</v>
          </cell>
          <cell r="V141">
            <v>2011</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0.74</v>
          </cell>
          <cell r="L142">
            <v>5582354</v>
          </cell>
          <cell r="M142">
            <v>0</v>
          </cell>
          <cell r="N142">
            <v>7543721</v>
          </cell>
          <cell r="O142">
            <v>24.7</v>
          </cell>
          <cell r="P142">
            <v>79209.070000000007</v>
          </cell>
          <cell r="Q142">
            <v>1.0500000000000001E-2</v>
          </cell>
          <cell r="R142">
            <v>1.0500000000000001E-2</v>
          </cell>
          <cell r="S142">
            <v>95</v>
          </cell>
          <cell r="T142">
            <v>6</v>
          </cell>
          <cell r="U142">
            <v>12</v>
          </cell>
          <cell r="V142">
            <v>2011</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0.73579000000000006</v>
          </cell>
          <cell r="L143">
            <v>2448792</v>
          </cell>
          <cell r="M143">
            <v>0</v>
          </cell>
          <cell r="N143">
            <v>3328113</v>
          </cell>
          <cell r="O143">
            <v>25.1</v>
          </cell>
          <cell r="P143">
            <v>34945.19</v>
          </cell>
          <cell r="Q143">
            <v>1.0500000000000001E-2</v>
          </cell>
          <cell r="R143">
            <v>1.0500000000000001E-2</v>
          </cell>
          <cell r="S143">
            <v>95</v>
          </cell>
          <cell r="T143">
            <v>6</v>
          </cell>
          <cell r="U143">
            <v>12</v>
          </cell>
          <cell r="V143">
            <v>2011</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0.73158000000000001</v>
          </cell>
          <cell r="L144">
            <v>2911354</v>
          </cell>
          <cell r="M144">
            <v>0</v>
          </cell>
          <cell r="N144">
            <v>3979543</v>
          </cell>
          <cell r="O144">
            <v>25.5</v>
          </cell>
          <cell r="P144">
            <v>41785.199999999997</v>
          </cell>
          <cell r="Q144">
            <v>1.0500000000000001E-2</v>
          </cell>
          <cell r="R144">
            <v>1.0500000000000001E-2</v>
          </cell>
          <cell r="S144">
            <v>95</v>
          </cell>
          <cell r="T144">
            <v>6</v>
          </cell>
          <cell r="U144">
            <v>12</v>
          </cell>
          <cell r="V144">
            <v>2011</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0.72726000000000002</v>
          </cell>
          <cell r="L145">
            <v>1892001</v>
          </cell>
          <cell r="M145">
            <v>0</v>
          </cell>
          <cell r="N145">
            <v>2601547</v>
          </cell>
          <cell r="O145">
            <v>25.91</v>
          </cell>
          <cell r="P145">
            <v>27316.240000000002</v>
          </cell>
          <cell r="Q145">
            <v>1.0500000000000001E-2</v>
          </cell>
          <cell r="R145">
            <v>1.0500000000000001E-2</v>
          </cell>
          <cell r="S145">
            <v>95</v>
          </cell>
          <cell r="T145">
            <v>6</v>
          </cell>
          <cell r="U145">
            <v>12</v>
          </cell>
          <cell r="V145">
            <v>2011</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0.72284000000000004</v>
          </cell>
          <cell r="L146">
            <v>1787031</v>
          </cell>
          <cell r="M146">
            <v>0</v>
          </cell>
          <cell r="N146">
            <v>2472236</v>
          </cell>
          <cell r="O146">
            <v>26.33</v>
          </cell>
          <cell r="P146">
            <v>25958.47</v>
          </cell>
          <cell r="Q146">
            <v>1.0500000000000001E-2</v>
          </cell>
          <cell r="R146">
            <v>1.0500000000000001E-2</v>
          </cell>
          <cell r="S146">
            <v>95</v>
          </cell>
          <cell r="T146">
            <v>6</v>
          </cell>
          <cell r="U146">
            <v>12</v>
          </cell>
          <cell r="V146">
            <v>2011</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0.71841999999999995</v>
          </cell>
          <cell r="L147">
            <v>1698435</v>
          </cell>
          <cell r="M147">
            <v>0</v>
          </cell>
          <cell r="N147">
            <v>2364125</v>
          </cell>
          <cell r="O147">
            <v>26.75</v>
          </cell>
          <cell r="P147">
            <v>24823.31</v>
          </cell>
          <cell r="Q147">
            <v>1.0500000000000001E-2</v>
          </cell>
          <cell r="R147">
            <v>1.0500000000000001E-2</v>
          </cell>
          <cell r="S147">
            <v>95</v>
          </cell>
          <cell r="T147">
            <v>6</v>
          </cell>
          <cell r="U147">
            <v>12</v>
          </cell>
          <cell r="V147">
            <v>2011</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0.71399999999999997</v>
          </cell>
          <cell r="L148">
            <v>2001599</v>
          </cell>
          <cell r="M148">
            <v>0</v>
          </cell>
          <cell r="N148">
            <v>2803359</v>
          </cell>
          <cell r="O148">
            <v>27.17</v>
          </cell>
          <cell r="P148">
            <v>29435.27</v>
          </cell>
          <cell r="Q148">
            <v>1.0500000000000001E-2</v>
          </cell>
          <cell r="R148">
            <v>1.0500000000000001E-2</v>
          </cell>
          <cell r="S148">
            <v>95</v>
          </cell>
          <cell r="T148">
            <v>6</v>
          </cell>
          <cell r="U148">
            <v>12</v>
          </cell>
          <cell r="V148">
            <v>2011</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0.70947000000000005</v>
          </cell>
          <cell r="L149">
            <v>2231043</v>
          </cell>
          <cell r="M149">
            <v>0</v>
          </cell>
          <cell r="N149">
            <v>3144661</v>
          </cell>
          <cell r="O149">
            <v>27.6</v>
          </cell>
          <cell r="P149">
            <v>33018.94</v>
          </cell>
          <cell r="Q149">
            <v>1.0500000000000001E-2</v>
          </cell>
          <cell r="R149">
            <v>1.0500000000000001E-2</v>
          </cell>
          <cell r="S149">
            <v>95</v>
          </cell>
          <cell r="T149">
            <v>6</v>
          </cell>
          <cell r="U149">
            <v>12</v>
          </cell>
          <cell r="V149">
            <v>2011</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0.70484000000000002</v>
          </cell>
          <cell r="L150">
            <v>4181935</v>
          </cell>
          <cell r="M150">
            <v>0</v>
          </cell>
          <cell r="N150">
            <v>5933169</v>
          </cell>
          <cell r="O150">
            <v>28.04</v>
          </cell>
          <cell r="P150">
            <v>62298.27</v>
          </cell>
          <cell r="Q150">
            <v>1.0500000000000001E-2</v>
          </cell>
          <cell r="R150">
            <v>1.0500000000000001E-2</v>
          </cell>
          <cell r="S150">
            <v>95</v>
          </cell>
          <cell r="T150">
            <v>6</v>
          </cell>
          <cell r="U150">
            <v>12</v>
          </cell>
          <cell r="V150">
            <v>2011</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0.70021</v>
          </cell>
          <cell r="L151">
            <v>5954008</v>
          </cell>
          <cell r="M151">
            <v>0</v>
          </cell>
          <cell r="N151">
            <v>8503175</v>
          </cell>
          <cell r="O151">
            <v>28.48</v>
          </cell>
          <cell r="P151">
            <v>89283.33</v>
          </cell>
          <cell r="Q151">
            <v>1.0500000000000001E-2</v>
          </cell>
          <cell r="R151">
            <v>1.0500000000000001E-2</v>
          </cell>
          <cell r="S151">
            <v>95</v>
          </cell>
          <cell r="T151">
            <v>6</v>
          </cell>
          <cell r="U151">
            <v>12</v>
          </cell>
          <cell r="V151">
            <v>2011</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0.69547000000000003</v>
          </cell>
          <cell r="L152">
            <v>1846631</v>
          </cell>
          <cell r="M152">
            <v>0</v>
          </cell>
          <cell r="N152">
            <v>2655227</v>
          </cell>
          <cell r="O152">
            <v>28.93</v>
          </cell>
          <cell r="P152">
            <v>27879.88</v>
          </cell>
          <cell r="Q152">
            <v>1.0500000000000001E-2</v>
          </cell>
          <cell r="R152">
            <v>1.0500000000000001E-2</v>
          </cell>
          <cell r="S152">
            <v>95</v>
          </cell>
          <cell r="T152">
            <v>6</v>
          </cell>
          <cell r="U152">
            <v>12</v>
          </cell>
          <cell r="V152">
            <v>2011</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0.69074000000000002</v>
          </cell>
          <cell r="L153">
            <v>38141178</v>
          </cell>
          <cell r="M153">
            <v>0</v>
          </cell>
          <cell r="N153">
            <v>55217851</v>
          </cell>
          <cell r="O153">
            <v>29.38</v>
          </cell>
          <cell r="P153">
            <v>579787.43000000005</v>
          </cell>
          <cell r="Q153">
            <v>1.0500000000000001E-2</v>
          </cell>
          <cell r="R153">
            <v>1.0500000000000001E-2</v>
          </cell>
          <cell r="S153">
            <v>95</v>
          </cell>
          <cell r="T153">
            <v>6</v>
          </cell>
          <cell r="U153">
            <v>12</v>
          </cell>
          <cell r="V153">
            <v>2011</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0.68589</v>
          </cell>
          <cell r="L154">
            <v>1140414</v>
          </cell>
          <cell r="M154">
            <v>0</v>
          </cell>
          <cell r="N154">
            <v>1662677</v>
          </cell>
          <cell r="O154">
            <v>29.84</v>
          </cell>
          <cell r="P154">
            <v>17458.11</v>
          </cell>
          <cell r="Q154">
            <v>1.0500000000000001E-2</v>
          </cell>
          <cell r="R154">
            <v>1.0500000000000001E-2</v>
          </cell>
          <cell r="S154">
            <v>95</v>
          </cell>
          <cell r="T154">
            <v>6</v>
          </cell>
          <cell r="U154">
            <v>12</v>
          </cell>
          <cell r="V154">
            <v>2011</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0.68095000000000006</v>
          </cell>
          <cell r="L155">
            <v>4344601</v>
          </cell>
          <cell r="M155">
            <v>0</v>
          </cell>
          <cell r="N155">
            <v>6380205</v>
          </cell>
          <cell r="O155">
            <v>30.31</v>
          </cell>
          <cell r="P155">
            <v>66992.160000000003</v>
          </cell>
          <cell r="Q155">
            <v>1.0500000000000001E-2</v>
          </cell>
          <cell r="R155">
            <v>1.0500000000000001E-2</v>
          </cell>
          <cell r="S155">
            <v>95</v>
          </cell>
          <cell r="T155">
            <v>6</v>
          </cell>
          <cell r="U155">
            <v>12</v>
          </cell>
          <cell r="V155">
            <v>2011</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0.67610999999999999</v>
          </cell>
          <cell r="L156">
            <v>5089110</v>
          </cell>
          <cell r="M156">
            <v>0</v>
          </cell>
          <cell r="N156">
            <v>7527045</v>
          </cell>
          <cell r="O156">
            <v>30.77</v>
          </cell>
          <cell r="P156">
            <v>79033.97</v>
          </cell>
          <cell r="Q156">
            <v>1.0500000000000001E-2</v>
          </cell>
          <cell r="R156">
            <v>1.0500000000000001E-2</v>
          </cell>
          <cell r="S156">
            <v>95</v>
          </cell>
          <cell r="T156">
            <v>6</v>
          </cell>
          <cell r="U156">
            <v>12</v>
          </cell>
          <cell r="V156">
            <v>2011</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0.67105000000000004</v>
          </cell>
          <cell r="L157">
            <v>17887898</v>
          </cell>
          <cell r="M157">
            <v>0</v>
          </cell>
          <cell r="N157">
            <v>26656579</v>
          </cell>
          <cell r="O157">
            <v>31.25</v>
          </cell>
          <cell r="P157">
            <v>279894.08</v>
          </cell>
          <cell r="Q157">
            <v>1.0500000000000001E-2</v>
          </cell>
          <cell r="R157">
            <v>1.0500000000000001E-2</v>
          </cell>
          <cell r="S157">
            <v>95</v>
          </cell>
          <cell r="T157">
            <v>6</v>
          </cell>
          <cell r="U157">
            <v>12</v>
          </cell>
          <cell r="V157">
            <v>2011</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0.66600000000000004</v>
          </cell>
          <cell r="L158">
            <v>2427168</v>
          </cell>
          <cell r="M158">
            <v>0</v>
          </cell>
          <cell r="N158">
            <v>3644396</v>
          </cell>
          <cell r="O158">
            <v>31.73</v>
          </cell>
          <cell r="P158">
            <v>38266.160000000003</v>
          </cell>
          <cell r="Q158">
            <v>1.0500000000000001E-2</v>
          </cell>
          <cell r="R158">
            <v>1.0500000000000001E-2</v>
          </cell>
          <cell r="S158">
            <v>95</v>
          </cell>
          <cell r="T158">
            <v>6</v>
          </cell>
          <cell r="U158">
            <v>12</v>
          </cell>
          <cell r="V158">
            <v>2011</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0.66083999999999998</v>
          </cell>
          <cell r="L159">
            <v>5466912</v>
          </cell>
          <cell r="M159">
            <v>0</v>
          </cell>
          <cell r="N159">
            <v>8272670</v>
          </cell>
          <cell r="O159">
            <v>32.22</v>
          </cell>
          <cell r="P159">
            <v>86863.039999999994</v>
          </cell>
          <cell r="Q159">
            <v>1.0500000000000001E-2</v>
          </cell>
          <cell r="R159">
            <v>1.0500000000000001E-2</v>
          </cell>
          <cell r="S159">
            <v>95</v>
          </cell>
          <cell r="T159">
            <v>6</v>
          </cell>
          <cell r="U159">
            <v>12</v>
          </cell>
          <cell r="V159">
            <v>2011</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0.65568000000000004</v>
          </cell>
          <cell r="L160">
            <v>3921753</v>
          </cell>
          <cell r="M160">
            <v>0</v>
          </cell>
          <cell r="N160">
            <v>5981200</v>
          </cell>
          <cell r="O160">
            <v>32.71</v>
          </cell>
          <cell r="P160">
            <v>62802.6</v>
          </cell>
          <cell r="Q160">
            <v>1.0500000000000001E-2</v>
          </cell>
          <cell r="R160">
            <v>1.0500000000000001E-2</v>
          </cell>
          <cell r="S160">
            <v>95</v>
          </cell>
          <cell r="T160">
            <v>6</v>
          </cell>
          <cell r="U160">
            <v>12</v>
          </cell>
          <cell r="V160">
            <v>2011</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0.65042</v>
          </cell>
          <cell r="L161">
            <v>4373236</v>
          </cell>
          <cell r="M161">
            <v>0</v>
          </cell>
          <cell r="N161">
            <v>6723711</v>
          </cell>
          <cell r="O161">
            <v>33.21</v>
          </cell>
          <cell r="P161">
            <v>70598.960000000006</v>
          </cell>
          <cell r="Q161">
            <v>1.0500000000000001E-2</v>
          </cell>
          <cell r="R161">
            <v>1.0500000000000001E-2</v>
          </cell>
          <cell r="S161">
            <v>95</v>
          </cell>
          <cell r="T161">
            <v>6</v>
          </cell>
          <cell r="U161">
            <v>12</v>
          </cell>
          <cell r="V161">
            <v>2011</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0.64515999999999996</v>
          </cell>
          <cell r="L162">
            <v>14689009</v>
          </cell>
          <cell r="M162">
            <v>0</v>
          </cell>
          <cell r="N162">
            <v>22768010</v>
          </cell>
          <cell r="O162">
            <v>33.71</v>
          </cell>
          <cell r="P162">
            <v>239064.11</v>
          </cell>
          <cell r="Q162">
            <v>1.0500000000000001E-2</v>
          </cell>
          <cell r="R162">
            <v>1.0500000000000001E-2</v>
          </cell>
          <cell r="S162">
            <v>95</v>
          </cell>
          <cell r="T162">
            <v>6</v>
          </cell>
          <cell r="U162">
            <v>12</v>
          </cell>
          <cell r="V162">
            <v>2011</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0.63978999999999997</v>
          </cell>
          <cell r="L163">
            <v>5047585</v>
          </cell>
          <cell r="M163">
            <v>0</v>
          </cell>
          <cell r="N163">
            <v>7889440</v>
          </cell>
          <cell r="O163">
            <v>34.22</v>
          </cell>
          <cell r="P163">
            <v>82839.12</v>
          </cell>
          <cell r="Q163">
            <v>1.0500000000000001E-2</v>
          </cell>
          <cell r="R163">
            <v>1.0500000000000001E-2</v>
          </cell>
          <cell r="S163">
            <v>95</v>
          </cell>
          <cell r="T163">
            <v>6</v>
          </cell>
          <cell r="U163">
            <v>12</v>
          </cell>
          <cell r="V163">
            <v>2011</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0.63441999999999998</v>
          </cell>
          <cell r="L164">
            <v>918824</v>
          </cell>
          <cell r="M164">
            <v>0</v>
          </cell>
          <cell r="N164">
            <v>1448289</v>
          </cell>
          <cell r="O164">
            <v>34.729999999999997</v>
          </cell>
          <cell r="P164">
            <v>15207.04</v>
          </cell>
          <cell r="Q164">
            <v>1.0500000000000001E-2</v>
          </cell>
          <cell r="R164">
            <v>1.0500000000000001E-2</v>
          </cell>
          <cell r="S164">
            <v>95</v>
          </cell>
          <cell r="T164">
            <v>6</v>
          </cell>
          <cell r="U164">
            <v>12</v>
          </cell>
          <cell r="V164">
            <v>2011</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0.62895000000000001</v>
          </cell>
          <cell r="L165">
            <v>4035428</v>
          </cell>
          <cell r="M165">
            <v>0</v>
          </cell>
          <cell r="N165">
            <v>6416135</v>
          </cell>
          <cell r="O165">
            <v>35.25</v>
          </cell>
          <cell r="P165">
            <v>67369.42</v>
          </cell>
          <cell r="Q165">
            <v>1.0500000000000001E-2</v>
          </cell>
          <cell r="R165">
            <v>1.0500000000000001E-2</v>
          </cell>
          <cell r="S165">
            <v>95</v>
          </cell>
          <cell r="T165">
            <v>6</v>
          </cell>
          <cell r="U165">
            <v>12</v>
          </cell>
          <cell r="V165">
            <v>2011</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0.62346999999999997</v>
          </cell>
          <cell r="L166">
            <v>14077932</v>
          </cell>
          <cell r="M166">
            <v>0</v>
          </cell>
          <cell r="N166">
            <v>22579967</v>
          </cell>
          <cell r="O166">
            <v>35.770000000000003</v>
          </cell>
          <cell r="P166">
            <v>237089.65</v>
          </cell>
          <cell r="Q166">
            <v>1.0500000000000001E-2</v>
          </cell>
          <cell r="R166">
            <v>1.0500000000000001E-2</v>
          </cell>
          <cell r="S166">
            <v>95</v>
          </cell>
          <cell r="T166">
            <v>6</v>
          </cell>
          <cell r="U166">
            <v>12</v>
          </cell>
          <cell r="V166">
            <v>2011</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0.61789000000000005</v>
          </cell>
          <cell r="L167">
            <v>7935438</v>
          </cell>
          <cell r="M167">
            <v>0</v>
          </cell>
          <cell r="N167">
            <v>12842801</v>
          </cell>
          <cell r="O167">
            <v>36.299999999999997</v>
          </cell>
          <cell r="P167">
            <v>134849.41</v>
          </cell>
          <cell r="Q167">
            <v>1.0500000000000001E-2</v>
          </cell>
          <cell r="R167">
            <v>1.0500000000000001E-2</v>
          </cell>
          <cell r="S167">
            <v>95</v>
          </cell>
          <cell r="T167">
            <v>6</v>
          </cell>
          <cell r="U167">
            <v>12</v>
          </cell>
          <cell r="V167">
            <v>2011</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0.61221000000000003</v>
          </cell>
          <cell r="L168">
            <v>888114</v>
          </cell>
          <cell r="M168">
            <v>0</v>
          </cell>
          <cell r="N168">
            <v>1450668</v>
          </cell>
          <cell r="O168">
            <v>36.840000000000003</v>
          </cell>
          <cell r="P168">
            <v>15232.02</v>
          </cell>
          <cell r="Q168">
            <v>1.0500000000000001E-2</v>
          </cell>
          <cell r="R168">
            <v>1.0500000000000001E-2</v>
          </cell>
          <cell r="S168">
            <v>95</v>
          </cell>
          <cell r="T168">
            <v>6</v>
          </cell>
          <cell r="U168">
            <v>12</v>
          </cell>
          <cell r="V168">
            <v>2011</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0.60653000000000001</v>
          </cell>
          <cell r="L169">
            <v>11087173</v>
          </cell>
          <cell r="M169">
            <v>0</v>
          </cell>
          <cell r="N169">
            <v>18279678</v>
          </cell>
          <cell r="O169">
            <v>37.380000000000003</v>
          </cell>
          <cell r="P169">
            <v>191936.62</v>
          </cell>
          <cell r="Q169">
            <v>1.0500000000000001E-2</v>
          </cell>
          <cell r="R169">
            <v>1.0500000000000001E-2</v>
          </cell>
          <cell r="S169">
            <v>95</v>
          </cell>
          <cell r="T169">
            <v>6</v>
          </cell>
          <cell r="U169">
            <v>12</v>
          </cell>
          <cell r="V169">
            <v>2011</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0.60074000000000005</v>
          </cell>
          <cell r="L170">
            <v>3594349</v>
          </cell>
          <cell r="M170">
            <v>0</v>
          </cell>
          <cell r="N170">
            <v>5983203</v>
          </cell>
          <cell r="O170">
            <v>37.93</v>
          </cell>
          <cell r="P170">
            <v>62823.63</v>
          </cell>
          <cell r="Q170">
            <v>1.0500000000000001E-2</v>
          </cell>
          <cell r="R170">
            <v>1.0500000000000001E-2</v>
          </cell>
          <cell r="S170">
            <v>95</v>
          </cell>
          <cell r="T170">
            <v>6</v>
          </cell>
          <cell r="U170">
            <v>12</v>
          </cell>
          <cell r="V170">
            <v>2011</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0.59494999999999998</v>
          </cell>
          <cell r="L171">
            <v>164859</v>
          </cell>
          <cell r="M171">
            <v>0</v>
          </cell>
          <cell r="N171">
            <v>277097</v>
          </cell>
          <cell r="O171">
            <v>38.479999999999997</v>
          </cell>
          <cell r="P171">
            <v>2909.52</v>
          </cell>
          <cell r="Q171">
            <v>1.0500000000000001E-2</v>
          </cell>
          <cell r="R171">
            <v>1.0500000000000001E-2</v>
          </cell>
          <cell r="S171">
            <v>95</v>
          </cell>
          <cell r="T171">
            <v>6</v>
          </cell>
          <cell r="U171">
            <v>12</v>
          </cell>
          <cell r="V171">
            <v>2011</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0.58916000000000002</v>
          </cell>
          <cell r="L172">
            <v>323122</v>
          </cell>
          <cell r="M172">
            <v>0</v>
          </cell>
          <cell r="N172">
            <v>548446</v>
          </cell>
          <cell r="O172">
            <v>39.03</v>
          </cell>
          <cell r="P172">
            <v>5758.68</v>
          </cell>
          <cell r="Q172">
            <v>1.0500000000000001E-2</v>
          </cell>
          <cell r="R172">
            <v>1.0500000000000001E-2</v>
          </cell>
          <cell r="S172">
            <v>95</v>
          </cell>
          <cell r="T172">
            <v>6</v>
          </cell>
          <cell r="U172">
            <v>12</v>
          </cell>
          <cell r="V172">
            <v>2011</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0.58316000000000001</v>
          </cell>
          <cell r="L173">
            <v>503562</v>
          </cell>
          <cell r="M173">
            <v>0</v>
          </cell>
          <cell r="N173">
            <v>863506</v>
          </cell>
          <cell r="O173">
            <v>39.6</v>
          </cell>
          <cell r="P173">
            <v>9066.81</v>
          </cell>
          <cell r="Q173">
            <v>1.0500000000000001E-2</v>
          </cell>
          <cell r="R173">
            <v>1.0500000000000001E-2</v>
          </cell>
          <cell r="S173">
            <v>95</v>
          </cell>
          <cell r="T173">
            <v>6</v>
          </cell>
          <cell r="U173">
            <v>12</v>
          </cell>
          <cell r="V173">
            <v>2011</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0.57726</v>
          </cell>
          <cell r="L174">
            <v>394124</v>
          </cell>
          <cell r="M174">
            <v>0</v>
          </cell>
          <cell r="N174">
            <v>682749</v>
          </cell>
          <cell r="O174">
            <v>40.159999999999997</v>
          </cell>
          <cell r="P174">
            <v>7168.86</v>
          </cell>
          <cell r="Q174">
            <v>1.0500000000000001E-2</v>
          </cell>
          <cell r="R174">
            <v>1.0500000000000001E-2</v>
          </cell>
          <cell r="S174">
            <v>95</v>
          </cell>
          <cell r="T174">
            <v>6</v>
          </cell>
          <cell r="U174">
            <v>12</v>
          </cell>
          <cell r="V174">
            <v>2011</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0.57116</v>
          </cell>
          <cell r="L175">
            <v>181506</v>
          </cell>
          <cell r="M175">
            <v>0</v>
          </cell>
          <cell r="N175">
            <v>317786</v>
          </cell>
          <cell r="O175">
            <v>40.74</v>
          </cell>
          <cell r="P175">
            <v>3336.75</v>
          </cell>
          <cell r="Q175">
            <v>1.0500000000000001E-2</v>
          </cell>
          <cell r="R175">
            <v>1.0500000000000001E-2</v>
          </cell>
          <cell r="S175">
            <v>95</v>
          </cell>
          <cell r="T175">
            <v>6</v>
          </cell>
          <cell r="U175">
            <v>12</v>
          </cell>
          <cell r="V175">
            <v>2011</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0.56516</v>
          </cell>
          <cell r="L176">
            <v>123754</v>
          </cell>
          <cell r="M176">
            <v>0</v>
          </cell>
          <cell r="N176">
            <v>218971</v>
          </cell>
          <cell r="O176">
            <v>41.31</v>
          </cell>
          <cell r="P176">
            <v>2299.1999999999998</v>
          </cell>
          <cell r="Q176">
            <v>1.0500000000000001E-2</v>
          </cell>
          <cell r="R176">
            <v>1.0500000000000001E-2</v>
          </cell>
          <cell r="S176">
            <v>95</v>
          </cell>
          <cell r="T176">
            <v>6</v>
          </cell>
          <cell r="U176">
            <v>12</v>
          </cell>
          <cell r="V176">
            <v>2011</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0.55905000000000005</v>
          </cell>
          <cell r="L177">
            <v>679433</v>
          </cell>
          <cell r="M177">
            <v>0</v>
          </cell>
          <cell r="N177">
            <v>1215335</v>
          </cell>
          <cell r="O177">
            <v>41.89</v>
          </cell>
          <cell r="P177">
            <v>12761.02</v>
          </cell>
          <cell r="Q177">
            <v>1.0500000000000001E-2</v>
          </cell>
          <cell r="R177">
            <v>1.0500000000000001E-2</v>
          </cell>
          <cell r="S177">
            <v>95</v>
          </cell>
          <cell r="T177">
            <v>6</v>
          </cell>
          <cell r="U177">
            <v>12</v>
          </cell>
          <cell r="V177">
            <v>2011</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0.55284</v>
          </cell>
          <cell r="L178">
            <v>3061730</v>
          </cell>
          <cell r="M178">
            <v>0</v>
          </cell>
          <cell r="N178">
            <v>5538185</v>
          </cell>
          <cell r="O178">
            <v>42.48</v>
          </cell>
          <cell r="P178">
            <v>58150.94</v>
          </cell>
          <cell r="Q178">
            <v>1.0500000000000001E-2</v>
          </cell>
          <cell r="R178">
            <v>1.0500000000000001E-2</v>
          </cell>
          <cell r="S178">
            <v>95</v>
          </cell>
          <cell r="T178">
            <v>6</v>
          </cell>
          <cell r="U178">
            <v>12</v>
          </cell>
          <cell r="V178">
            <v>2011</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0.54662999999999995</v>
          </cell>
          <cell r="L179">
            <v>585139</v>
          </cell>
          <cell r="M179">
            <v>0</v>
          </cell>
          <cell r="N179">
            <v>1070447</v>
          </cell>
          <cell r="O179">
            <v>43.07</v>
          </cell>
          <cell r="P179">
            <v>11239.7</v>
          </cell>
          <cell r="Q179">
            <v>1.0500000000000001E-2</v>
          </cell>
          <cell r="R179">
            <v>1.0500000000000001E-2</v>
          </cell>
          <cell r="S179">
            <v>95</v>
          </cell>
          <cell r="T179">
            <v>6</v>
          </cell>
          <cell r="U179">
            <v>12</v>
          </cell>
          <cell r="V179">
            <v>2011</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0.54032000000000002</v>
          </cell>
          <cell r="L180">
            <v>38690</v>
          </cell>
          <cell r="M180">
            <v>0</v>
          </cell>
          <cell r="N180">
            <v>71605</v>
          </cell>
          <cell r="O180">
            <v>43.67</v>
          </cell>
          <cell r="P180">
            <v>751.86</v>
          </cell>
          <cell r="Q180">
            <v>1.0500000000000001E-2</v>
          </cell>
          <cell r="R180">
            <v>1.0500000000000001E-2</v>
          </cell>
          <cell r="S180">
            <v>95</v>
          </cell>
          <cell r="T180">
            <v>6</v>
          </cell>
          <cell r="U180">
            <v>12</v>
          </cell>
          <cell r="V180">
            <v>2011</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0.53400000000000003</v>
          </cell>
          <cell r="L181">
            <v>188524</v>
          </cell>
          <cell r="M181">
            <v>0</v>
          </cell>
          <cell r="N181">
            <v>353041</v>
          </cell>
          <cell r="O181">
            <v>44.27</v>
          </cell>
          <cell r="P181">
            <v>3706.93</v>
          </cell>
          <cell r="Q181">
            <v>1.0500000000000001E-2</v>
          </cell>
          <cell r="R181">
            <v>1.0500000000000001E-2</v>
          </cell>
          <cell r="S181">
            <v>95</v>
          </cell>
          <cell r="T181">
            <v>6</v>
          </cell>
          <cell r="U181">
            <v>12</v>
          </cell>
          <cell r="V181">
            <v>2011</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0.52758000000000005</v>
          </cell>
          <cell r="L182">
            <v>1785417</v>
          </cell>
          <cell r="M182">
            <v>0</v>
          </cell>
          <cell r="N182">
            <v>3384164</v>
          </cell>
          <cell r="O182">
            <v>44.88</v>
          </cell>
          <cell r="P182">
            <v>35533.72</v>
          </cell>
          <cell r="Q182">
            <v>1.0500000000000001E-2</v>
          </cell>
          <cell r="R182">
            <v>1.0500000000000001E-2</v>
          </cell>
          <cell r="S182">
            <v>95</v>
          </cell>
          <cell r="T182">
            <v>6</v>
          </cell>
          <cell r="U182">
            <v>12</v>
          </cell>
          <cell r="V182">
            <v>2011</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0.52115999999999996</v>
          </cell>
          <cell r="L183">
            <v>1630061</v>
          </cell>
          <cell r="M183">
            <v>0</v>
          </cell>
          <cell r="N183">
            <v>3127755</v>
          </cell>
          <cell r="O183">
            <v>45.49</v>
          </cell>
          <cell r="P183">
            <v>32841.43</v>
          </cell>
          <cell r="Q183">
            <v>1.0500000000000001E-2</v>
          </cell>
          <cell r="R183">
            <v>1.0500000000000001E-2</v>
          </cell>
          <cell r="S183">
            <v>95</v>
          </cell>
          <cell r="T183">
            <v>6</v>
          </cell>
          <cell r="U183">
            <v>12</v>
          </cell>
          <cell r="V183">
            <v>2011</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0.51463000000000003</v>
          </cell>
          <cell r="L184">
            <v>210684</v>
          </cell>
          <cell r="M184">
            <v>0</v>
          </cell>
          <cell r="N184">
            <v>409390</v>
          </cell>
          <cell r="O184">
            <v>46.11</v>
          </cell>
          <cell r="P184">
            <v>4298.59</v>
          </cell>
          <cell r="Q184">
            <v>1.0500000000000001E-2</v>
          </cell>
          <cell r="R184">
            <v>1.0500000000000001E-2</v>
          </cell>
          <cell r="S184">
            <v>95</v>
          </cell>
          <cell r="T184">
            <v>6</v>
          </cell>
          <cell r="U184">
            <v>12</v>
          </cell>
          <cell r="V184">
            <v>2011</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0.50810999999999995</v>
          </cell>
          <cell r="L185">
            <v>668018</v>
          </cell>
          <cell r="M185">
            <v>0</v>
          </cell>
          <cell r="N185">
            <v>1314711</v>
          </cell>
          <cell r="O185">
            <v>46.73</v>
          </cell>
          <cell r="P185">
            <v>13804.47</v>
          </cell>
          <cell r="Q185">
            <v>1.0500000000000001E-2</v>
          </cell>
          <cell r="R185">
            <v>1.0500000000000001E-2</v>
          </cell>
          <cell r="S185">
            <v>95</v>
          </cell>
          <cell r="T185">
            <v>6</v>
          </cell>
          <cell r="U185">
            <v>12</v>
          </cell>
          <cell r="V185">
            <v>2011</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0.50146999999999997</v>
          </cell>
          <cell r="L186">
            <v>741701</v>
          </cell>
          <cell r="M186">
            <v>0</v>
          </cell>
          <cell r="N186">
            <v>1479053</v>
          </cell>
          <cell r="O186">
            <v>47.36</v>
          </cell>
          <cell r="P186">
            <v>15530.05</v>
          </cell>
          <cell r="Q186">
            <v>1.0500000000000001E-2</v>
          </cell>
          <cell r="R186">
            <v>1.0500000000000001E-2</v>
          </cell>
          <cell r="S186">
            <v>95</v>
          </cell>
          <cell r="T186">
            <v>6</v>
          </cell>
          <cell r="U186">
            <v>12</v>
          </cell>
          <cell r="V186">
            <v>2011</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0.49484</v>
          </cell>
          <cell r="L187">
            <v>1137524</v>
          </cell>
          <cell r="M187">
            <v>0</v>
          </cell>
          <cell r="N187">
            <v>2298770</v>
          </cell>
          <cell r="O187">
            <v>47.99</v>
          </cell>
          <cell r="P187">
            <v>24137.09</v>
          </cell>
          <cell r="Q187">
            <v>1.0500000000000001E-2</v>
          </cell>
          <cell r="R187">
            <v>1.0500000000000001E-2</v>
          </cell>
          <cell r="S187">
            <v>95</v>
          </cell>
          <cell r="T187">
            <v>6</v>
          </cell>
          <cell r="U187">
            <v>12</v>
          </cell>
          <cell r="V187">
            <v>2011</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0.48820999999999998</v>
          </cell>
          <cell r="L188">
            <v>739425</v>
          </cell>
          <cell r="M188">
            <v>0</v>
          </cell>
          <cell r="N188">
            <v>1514564</v>
          </cell>
          <cell r="O188">
            <v>48.62</v>
          </cell>
          <cell r="P188">
            <v>15902.92</v>
          </cell>
          <cell r="Q188">
            <v>1.0500000000000001E-2</v>
          </cell>
          <cell r="R188">
            <v>1.0500000000000001E-2</v>
          </cell>
          <cell r="S188">
            <v>95</v>
          </cell>
          <cell r="T188">
            <v>6</v>
          </cell>
          <cell r="U188">
            <v>12</v>
          </cell>
          <cell r="V188">
            <v>2011</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0.48147000000000001</v>
          </cell>
          <cell r="L189">
            <v>906583</v>
          </cell>
          <cell r="M189">
            <v>0</v>
          </cell>
          <cell r="N189">
            <v>1882949</v>
          </cell>
          <cell r="O189">
            <v>49.26</v>
          </cell>
          <cell r="P189">
            <v>19770.96</v>
          </cell>
          <cell r="Q189">
            <v>1.0500000000000001E-2</v>
          </cell>
          <cell r="R189">
            <v>1.0500000000000001E-2</v>
          </cell>
          <cell r="S189">
            <v>95</v>
          </cell>
          <cell r="T189">
            <v>6</v>
          </cell>
          <cell r="U189">
            <v>12</v>
          </cell>
          <cell r="V189">
            <v>2011</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0.47474</v>
          </cell>
          <cell r="L190">
            <v>322239</v>
          </cell>
          <cell r="M190">
            <v>0</v>
          </cell>
          <cell r="N190">
            <v>678769</v>
          </cell>
          <cell r="O190">
            <v>49.9</v>
          </cell>
          <cell r="P190">
            <v>7127.07</v>
          </cell>
          <cell r="Q190">
            <v>1.0500000000000001E-2</v>
          </cell>
          <cell r="R190">
            <v>1.0500000000000001E-2</v>
          </cell>
          <cell r="S190">
            <v>95</v>
          </cell>
          <cell r="T190">
            <v>6</v>
          </cell>
          <cell r="U190">
            <v>12</v>
          </cell>
          <cell r="V190">
            <v>2011</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0.46788999999999997</v>
          </cell>
          <cell r="L191">
            <v>369653</v>
          </cell>
          <cell r="M191">
            <v>0</v>
          </cell>
          <cell r="N191">
            <v>790042</v>
          </cell>
          <cell r="O191">
            <v>50.55</v>
          </cell>
          <cell r="P191">
            <v>8295.44</v>
          </cell>
          <cell r="Q191">
            <v>1.0500000000000001E-2</v>
          </cell>
          <cell r="R191">
            <v>1.0500000000000001E-2</v>
          </cell>
          <cell r="S191">
            <v>95</v>
          </cell>
          <cell r="T191">
            <v>6</v>
          </cell>
          <cell r="U191">
            <v>12</v>
          </cell>
          <cell r="V191">
            <v>2011</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0.46105000000000002</v>
          </cell>
          <cell r="L192">
            <v>211800</v>
          </cell>
          <cell r="M192">
            <v>0</v>
          </cell>
          <cell r="N192">
            <v>459387</v>
          </cell>
          <cell r="O192">
            <v>51.2</v>
          </cell>
          <cell r="P192">
            <v>4823.5600000000004</v>
          </cell>
          <cell r="Q192">
            <v>1.0500000000000001E-2</v>
          </cell>
          <cell r="R192">
            <v>1.0500000000000001E-2</v>
          </cell>
          <cell r="S192">
            <v>95</v>
          </cell>
          <cell r="T192">
            <v>6</v>
          </cell>
          <cell r="U192">
            <v>12</v>
          </cell>
          <cell r="V192">
            <v>2011</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0.45411000000000001</v>
          </cell>
          <cell r="L193">
            <v>1049113</v>
          </cell>
          <cell r="M193">
            <v>0</v>
          </cell>
          <cell r="N193">
            <v>2310263</v>
          </cell>
          <cell r="O193">
            <v>51.86</v>
          </cell>
          <cell r="P193">
            <v>24257.759999999998</v>
          </cell>
          <cell r="Q193">
            <v>1.0500000000000001E-2</v>
          </cell>
          <cell r="R193">
            <v>1.0500000000000001E-2</v>
          </cell>
          <cell r="S193">
            <v>95</v>
          </cell>
          <cell r="T193">
            <v>6</v>
          </cell>
          <cell r="U193">
            <v>12</v>
          </cell>
          <cell r="V193">
            <v>2011</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0.44716</v>
          </cell>
          <cell r="L194">
            <v>87817</v>
          </cell>
          <cell r="M194">
            <v>0</v>
          </cell>
          <cell r="N194">
            <v>196388</v>
          </cell>
          <cell r="O194">
            <v>52.52</v>
          </cell>
          <cell r="P194">
            <v>2062.08</v>
          </cell>
          <cell r="Q194">
            <v>1.0500000000000001E-2</v>
          </cell>
          <cell r="R194">
            <v>1.0500000000000001E-2</v>
          </cell>
          <cell r="S194">
            <v>95</v>
          </cell>
          <cell r="T194">
            <v>6</v>
          </cell>
          <cell r="U194">
            <v>12</v>
          </cell>
          <cell r="V194">
            <v>2011</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0.44011</v>
          </cell>
          <cell r="L195">
            <v>641435</v>
          </cell>
          <cell r="M195">
            <v>0</v>
          </cell>
          <cell r="N195">
            <v>1457444</v>
          </cell>
          <cell r="O195">
            <v>53.19</v>
          </cell>
          <cell r="P195">
            <v>15303.16</v>
          </cell>
          <cell r="Q195">
            <v>1.0500000000000001E-2</v>
          </cell>
          <cell r="R195">
            <v>1.0500000000000001E-2</v>
          </cell>
          <cell r="S195">
            <v>95</v>
          </cell>
          <cell r="T195">
            <v>6</v>
          </cell>
          <cell r="U195">
            <v>12</v>
          </cell>
          <cell r="V195">
            <v>2011</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0.43315999999999999</v>
          </cell>
          <cell r="L196">
            <v>504988</v>
          </cell>
          <cell r="M196">
            <v>0</v>
          </cell>
          <cell r="N196">
            <v>1165824</v>
          </cell>
          <cell r="O196">
            <v>53.85</v>
          </cell>
          <cell r="P196">
            <v>12241.15</v>
          </cell>
          <cell r="Q196">
            <v>1.0500000000000001E-2</v>
          </cell>
          <cell r="R196">
            <v>1.0500000000000001E-2</v>
          </cell>
          <cell r="S196">
            <v>95</v>
          </cell>
          <cell r="T196">
            <v>6</v>
          </cell>
          <cell r="U196">
            <v>12</v>
          </cell>
          <cell r="V196">
            <v>2011</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0.42599999999999999</v>
          </cell>
          <cell r="L197">
            <v>678877</v>
          </cell>
          <cell r="M197">
            <v>0</v>
          </cell>
          <cell r="N197">
            <v>1593609</v>
          </cell>
          <cell r="O197">
            <v>54.53</v>
          </cell>
          <cell r="P197">
            <v>16732.89</v>
          </cell>
          <cell r="Q197">
            <v>1.0500000000000001E-2</v>
          </cell>
          <cell r="R197">
            <v>1.0500000000000001E-2</v>
          </cell>
          <cell r="S197">
            <v>95</v>
          </cell>
          <cell r="T197">
            <v>6</v>
          </cell>
          <cell r="U197">
            <v>12</v>
          </cell>
          <cell r="V197">
            <v>2011</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0.41894999999999999</v>
          </cell>
          <cell r="L198">
            <v>245008</v>
          </cell>
          <cell r="M198">
            <v>0</v>
          </cell>
          <cell r="N198">
            <v>584815</v>
          </cell>
          <cell r="O198">
            <v>55.2</v>
          </cell>
          <cell r="P198">
            <v>6140.56</v>
          </cell>
          <cell r="Q198">
            <v>1.0500000000000001E-2</v>
          </cell>
          <cell r="R198">
            <v>1.0500000000000001E-2</v>
          </cell>
          <cell r="S198">
            <v>95</v>
          </cell>
          <cell r="T198">
            <v>6</v>
          </cell>
          <cell r="U198">
            <v>12</v>
          </cell>
          <cell r="V198">
            <v>2011</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0.41178999999999999</v>
          </cell>
          <cell r="L199">
            <v>1256220</v>
          </cell>
          <cell r="M199">
            <v>0</v>
          </cell>
          <cell r="N199">
            <v>3050633</v>
          </cell>
          <cell r="O199">
            <v>55.88</v>
          </cell>
          <cell r="P199">
            <v>32031.65</v>
          </cell>
          <cell r="Q199">
            <v>1.0500000000000001E-2</v>
          </cell>
          <cell r="R199">
            <v>1.0500000000000001E-2</v>
          </cell>
          <cell r="S199">
            <v>95</v>
          </cell>
          <cell r="T199">
            <v>6</v>
          </cell>
          <cell r="U199">
            <v>12</v>
          </cell>
          <cell r="V199">
            <v>2011</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0.40453</v>
          </cell>
          <cell r="L200">
            <v>261487</v>
          </cell>
          <cell r="M200">
            <v>0</v>
          </cell>
          <cell r="N200">
            <v>646397</v>
          </cell>
          <cell r="O200">
            <v>56.57</v>
          </cell>
          <cell r="P200">
            <v>6787.17</v>
          </cell>
          <cell r="Q200">
            <v>1.0500000000000001E-2</v>
          </cell>
          <cell r="R200">
            <v>1.0500000000000001E-2</v>
          </cell>
          <cell r="S200">
            <v>95</v>
          </cell>
          <cell r="T200">
            <v>6</v>
          </cell>
          <cell r="U200">
            <v>12</v>
          </cell>
          <cell r="V200">
            <v>2011</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0.39726</v>
          </cell>
          <cell r="L201">
            <v>199637</v>
          </cell>
          <cell r="M201">
            <v>0</v>
          </cell>
          <cell r="N201">
            <v>502535</v>
          </cell>
          <cell r="O201">
            <v>57.26</v>
          </cell>
          <cell r="P201">
            <v>5276.61</v>
          </cell>
          <cell r="Q201">
            <v>1.0500000000000001E-2</v>
          </cell>
          <cell r="R201">
            <v>1.0500000000000001E-2</v>
          </cell>
          <cell r="S201">
            <v>95</v>
          </cell>
          <cell r="T201">
            <v>6</v>
          </cell>
          <cell r="U201">
            <v>12</v>
          </cell>
          <cell r="V201">
            <v>2011</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0.39</v>
          </cell>
          <cell r="L202">
            <v>380491</v>
          </cell>
          <cell r="M202">
            <v>0</v>
          </cell>
          <cell r="N202">
            <v>975618</v>
          </cell>
          <cell r="O202">
            <v>57.95</v>
          </cell>
          <cell r="P202">
            <v>10243.98</v>
          </cell>
          <cell r="Q202">
            <v>1.0500000000000001E-2</v>
          </cell>
          <cell r="R202">
            <v>1.0500000000000001E-2</v>
          </cell>
          <cell r="S202">
            <v>95</v>
          </cell>
          <cell r="T202">
            <v>6</v>
          </cell>
          <cell r="U202">
            <v>12</v>
          </cell>
          <cell r="V202">
            <v>2011</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0.38274000000000002</v>
          </cell>
          <cell r="L203">
            <v>155429</v>
          </cell>
          <cell r="M203">
            <v>0</v>
          </cell>
          <cell r="N203">
            <v>406096</v>
          </cell>
          <cell r="O203">
            <v>58.64</v>
          </cell>
          <cell r="P203">
            <v>4264.01</v>
          </cell>
          <cell r="Q203">
            <v>1.0500000000000001E-2</v>
          </cell>
          <cell r="R203">
            <v>1.0500000000000001E-2</v>
          </cell>
          <cell r="S203">
            <v>95</v>
          </cell>
          <cell r="T203">
            <v>6</v>
          </cell>
          <cell r="U203">
            <v>12</v>
          </cell>
          <cell r="V203">
            <v>2011</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0.37536999999999998</v>
          </cell>
          <cell r="L204">
            <v>192227</v>
          </cell>
          <cell r="M204">
            <v>0</v>
          </cell>
          <cell r="N204">
            <v>512100</v>
          </cell>
          <cell r="O204">
            <v>59.34</v>
          </cell>
          <cell r="P204">
            <v>5377.05</v>
          </cell>
          <cell r="Q204">
            <v>1.0500000000000001E-2</v>
          </cell>
          <cell r="R204">
            <v>1.0500000000000001E-2</v>
          </cell>
          <cell r="S204">
            <v>95</v>
          </cell>
          <cell r="T204">
            <v>6</v>
          </cell>
          <cell r="U204">
            <v>12</v>
          </cell>
          <cell r="V204">
            <v>2011</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0.36788999999999999</v>
          </cell>
          <cell r="L205">
            <v>366452</v>
          </cell>
          <cell r="M205">
            <v>0</v>
          </cell>
          <cell r="N205">
            <v>996090</v>
          </cell>
          <cell r="O205">
            <v>60.05</v>
          </cell>
          <cell r="P205">
            <v>10458.94</v>
          </cell>
          <cell r="Q205">
            <v>1.0500000000000001E-2</v>
          </cell>
          <cell r="R205">
            <v>1.0500000000000001E-2</v>
          </cell>
          <cell r="S205">
            <v>95</v>
          </cell>
          <cell r="T205">
            <v>6</v>
          </cell>
          <cell r="U205">
            <v>12</v>
          </cell>
          <cell r="V205">
            <v>2011</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0.36053000000000002</v>
          </cell>
          <cell r="L206">
            <v>19082</v>
          </cell>
          <cell r="M206">
            <v>0</v>
          </cell>
          <cell r="N206">
            <v>52928</v>
          </cell>
          <cell r="O206">
            <v>60.75</v>
          </cell>
          <cell r="P206">
            <v>555.74</v>
          </cell>
          <cell r="Q206">
            <v>1.0500000000000001E-2</v>
          </cell>
          <cell r="R206">
            <v>1.0500000000000001E-2</v>
          </cell>
          <cell r="S206">
            <v>95</v>
          </cell>
          <cell r="T206">
            <v>6</v>
          </cell>
          <cell r="U206">
            <v>12</v>
          </cell>
          <cell r="V206">
            <v>2011</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0.35304999999999997</v>
          </cell>
          <cell r="L207">
            <v>91651</v>
          </cell>
          <cell r="M207">
            <v>0</v>
          </cell>
          <cell r="N207">
            <v>259598</v>
          </cell>
          <cell r="O207">
            <v>61.46</v>
          </cell>
          <cell r="P207">
            <v>2725.78</v>
          </cell>
          <cell r="Q207">
            <v>1.0500000000000001E-2</v>
          </cell>
          <cell r="R207">
            <v>1.0500000000000001E-2</v>
          </cell>
          <cell r="S207">
            <v>95</v>
          </cell>
          <cell r="T207">
            <v>6</v>
          </cell>
          <cell r="U207">
            <v>12</v>
          </cell>
          <cell r="V207">
            <v>2011</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0.34547</v>
          </cell>
          <cell r="L208">
            <v>304066</v>
          </cell>
          <cell r="M208">
            <v>0</v>
          </cell>
          <cell r="N208">
            <v>880153</v>
          </cell>
          <cell r="O208">
            <v>62.18</v>
          </cell>
          <cell r="P208">
            <v>9241.61</v>
          </cell>
          <cell r="Q208">
            <v>1.0500000000000001E-2</v>
          </cell>
          <cell r="R208">
            <v>1.0500000000000001E-2</v>
          </cell>
          <cell r="S208">
            <v>95</v>
          </cell>
          <cell r="T208">
            <v>6</v>
          </cell>
          <cell r="U208">
            <v>12</v>
          </cell>
          <cell r="V208">
            <v>2011</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0.33800000000000002</v>
          </cell>
          <cell r="L209">
            <v>15048</v>
          </cell>
          <cell r="M209">
            <v>0</v>
          </cell>
          <cell r="N209">
            <v>44521</v>
          </cell>
          <cell r="O209">
            <v>62.89</v>
          </cell>
          <cell r="P209">
            <v>467.47</v>
          </cell>
          <cell r="Q209">
            <v>1.0500000000000001E-2</v>
          </cell>
          <cell r="R209">
            <v>1.0500000000000001E-2</v>
          </cell>
          <cell r="S209">
            <v>95</v>
          </cell>
          <cell r="T209">
            <v>6</v>
          </cell>
          <cell r="U209">
            <v>12</v>
          </cell>
          <cell r="V209">
            <v>2011</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0.33041999999999999</v>
          </cell>
          <cell r="L210">
            <v>1122226</v>
          </cell>
          <cell r="M210">
            <v>0</v>
          </cell>
          <cell r="N210">
            <v>3396361</v>
          </cell>
          <cell r="O210">
            <v>63.61</v>
          </cell>
          <cell r="P210">
            <v>35661.800000000003</v>
          </cell>
          <cell r="Q210">
            <v>1.0500000000000001E-2</v>
          </cell>
          <cell r="R210">
            <v>1.0500000000000001E-2</v>
          </cell>
          <cell r="S210">
            <v>95</v>
          </cell>
          <cell r="T210">
            <v>6</v>
          </cell>
          <cell r="U210">
            <v>12</v>
          </cell>
          <cell r="V210">
            <v>2011</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0.32284000000000002</v>
          </cell>
          <cell r="L211">
            <v>410009</v>
          </cell>
          <cell r="M211">
            <v>0</v>
          </cell>
          <cell r="N211">
            <v>1270008</v>
          </cell>
          <cell r="O211">
            <v>64.33</v>
          </cell>
          <cell r="P211">
            <v>13335.08</v>
          </cell>
          <cell r="Q211">
            <v>1.0500000000000001E-2</v>
          </cell>
          <cell r="R211">
            <v>1.0500000000000001E-2</v>
          </cell>
          <cell r="S211">
            <v>95</v>
          </cell>
          <cell r="T211">
            <v>6</v>
          </cell>
          <cell r="U211">
            <v>12</v>
          </cell>
          <cell r="V211">
            <v>2011</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0.31516</v>
          </cell>
          <cell r="L212">
            <v>853438</v>
          </cell>
          <cell r="M212">
            <v>0</v>
          </cell>
          <cell r="N212">
            <v>2707952</v>
          </cell>
          <cell r="O212">
            <v>65.06</v>
          </cell>
          <cell r="P212">
            <v>28433.49</v>
          </cell>
          <cell r="Q212">
            <v>1.0500000000000001E-2</v>
          </cell>
          <cell r="R212">
            <v>1.0500000000000001E-2</v>
          </cell>
          <cell r="S212">
            <v>95</v>
          </cell>
          <cell r="T212">
            <v>6</v>
          </cell>
          <cell r="U212">
            <v>12</v>
          </cell>
          <cell r="V212">
            <v>2011</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0.30747000000000002</v>
          </cell>
          <cell r="L213">
            <v>13598</v>
          </cell>
          <cell r="M213">
            <v>0</v>
          </cell>
          <cell r="N213">
            <v>44225</v>
          </cell>
          <cell r="O213">
            <v>65.790000000000006</v>
          </cell>
          <cell r="P213">
            <v>464.36</v>
          </cell>
          <cell r="Q213">
            <v>1.0500000000000001E-2</v>
          </cell>
          <cell r="R213">
            <v>1.0500000000000001E-2</v>
          </cell>
          <cell r="S213">
            <v>95</v>
          </cell>
          <cell r="T213">
            <v>6</v>
          </cell>
          <cell r="U213">
            <v>12</v>
          </cell>
          <cell r="V213">
            <v>2011</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0.29979</v>
          </cell>
          <cell r="L214">
            <v>5305</v>
          </cell>
          <cell r="M214">
            <v>0</v>
          </cell>
          <cell r="N214">
            <v>17695</v>
          </cell>
          <cell r="O214">
            <v>66.52</v>
          </cell>
          <cell r="P214">
            <v>185.8</v>
          </cell>
          <cell r="Q214">
            <v>1.0500000000000001E-2</v>
          </cell>
          <cell r="R214">
            <v>1.0500000000000001E-2</v>
          </cell>
          <cell r="S214">
            <v>95</v>
          </cell>
          <cell r="T214">
            <v>6</v>
          </cell>
          <cell r="U214">
            <v>12</v>
          </cell>
          <cell r="V214">
            <v>2011</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0.28432000000000002</v>
          </cell>
          <cell r="L215">
            <v>2025021</v>
          </cell>
          <cell r="M215">
            <v>0</v>
          </cell>
          <cell r="N215">
            <v>7122331</v>
          </cell>
          <cell r="O215">
            <v>67.989999999999995</v>
          </cell>
          <cell r="P215">
            <v>74784.47</v>
          </cell>
          <cell r="Q215">
            <v>1.0500000000000001E-2</v>
          </cell>
          <cell r="R215">
            <v>1.0500000000000001E-2</v>
          </cell>
          <cell r="S215">
            <v>95</v>
          </cell>
          <cell r="T215">
            <v>6</v>
          </cell>
          <cell r="U215">
            <v>12</v>
          </cell>
          <cell r="V215">
            <v>2011</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0.27653</v>
          </cell>
          <cell r="L216">
            <v>980572</v>
          </cell>
          <cell r="M216">
            <v>0</v>
          </cell>
          <cell r="N216">
            <v>3545986</v>
          </cell>
          <cell r="O216">
            <v>68.73</v>
          </cell>
          <cell r="P216">
            <v>37232.85</v>
          </cell>
          <cell r="Q216">
            <v>1.0500000000000001E-2</v>
          </cell>
          <cell r="R216">
            <v>1.0500000000000001E-2</v>
          </cell>
          <cell r="S216">
            <v>95</v>
          </cell>
          <cell r="T216">
            <v>6</v>
          </cell>
          <cell r="U216">
            <v>12</v>
          </cell>
          <cell r="V216">
            <v>2011</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0.26873999999999998</v>
          </cell>
          <cell r="L217">
            <v>196698</v>
          </cell>
          <cell r="M217">
            <v>0</v>
          </cell>
          <cell r="N217">
            <v>731925</v>
          </cell>
          <cell r="O217">
            <v>69.47</v>
          </cell>
          <cell r="P217">
            <v>7685.21</v>
          </cell>
          <cell r="Q217">
            <v>1.0500000000000001E-2</v>
          </cell>
          <cell r="R217">
            <v>1.0500000000000001E-2</v>
          </cell>
          <cell r="S217">
            <v>95</v>
          </cell>
          <cell r="T217">
            <v>6</v>
          </cell>
          <cell r="U217">
            <v>12</v>
          </cell>
          <cell r="V217">
            <v>2011</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0.26084000000000002</v>
          </cell>
          <cell r="L218">
            <v>758989</v>
          </cell>
          <cell r="M218">
            <v>0</v>
          </cell>
          <cell r="N218">
            <v>2909788</v>
          </cell>
          <cell r="O218">
            <v>70.22</v>
          </cell>
          <cell r="P218">
            <v>30552.77</v>
          </cell>
          <cell r="Q218">
            <v>1.0500000000000001E-2</v>
          </cell>
          <cell r="R218">
            <v>1.0500000000000001E-2</v>
          </cell>
          <cell r="S218">
            <v>95</v>
          </cell>
          <cell r="T218">
            <v>6</v>
          </cell>
          <cell r="U218">
            <v>12</v>
          </cell>
          <cell r="V218">
            <v>2011</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0.25295000000000001</v>
          </cell>
          <cell r="L219">
            <v>2842673</v>
          </cell>
          <cell r="M219">
            <v>0</v>
          </cell>
          <cell r="N219">
            <v>11238082</v>
          </cell>
          <cell r="O219">
            <v>70.97</v>
          </cell>
          <cell r="P219">
            <v>117999.86</v>
          </cell>
          <cell r="Q219">
            <v>1.0500000000000001E-2</v>
          </cell>
          <cell r="R219">
            <v>1.0500000000000001E-2</v>
          </cell>
          <cell r="S219">
            <v>95</v>
          </cell>
          <cell r="T219">
            <v>6</v>
          </cell>
          <cell r="U219">
            <v>12</v>
          </cell>
          <cell r="V219">
            <v>2011</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0.24504999999999999</v>
          </cell>
          <cell r="L220">
            <v>1440118</v>
          </cell>
          <cell r="M220">
            <v>0</v>
          </cell>
          <cell r="N220">
            <v>5876834</v>
          </cell>
          <cell r="O220">
            <v>71.72</v>
          </cell>
          <cell r="P220">
            <v>61706.75</v>
          </cell>
          <cell r="Q220">
            <v>1.0500000000000001E-2</v>
          </cell>
          <cell r="R220">
            <v>1.0500000000000001E-2</v>
          </cell>
          <cell r="S220">
            <v>95</v>
          </cell>
          <cell r="T220">
            <v>6</v>
          </cell>
          <cell r="U220">
            <v>12</v>
          </cell>
          <cell r="V220">
            <v>2011</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0.23716000000000001</v>
          </cell>
          <cell r="L221">
            <v>3103139</v>
          </cell>
          <cell r="M221">
            <v>0</v>
          </cell>
          <cell r="N221">
            <v>13084579</v>
          </cell>
          <cell r="O221">
            <v>72.47</v>
          </cell>
          <cell r="P221">
            <v>137388.07</v>
          </cell>
          <cell r="Q221">
            <v>1.0500000000000001E-2</v>
          </cell>
          <cell r="R221">
            <v>1.0500000000000001E-2</v>
          </cell>
          <cell r="S221">
            <v>95</v>
          </cell>
          <cell r="T221">
            <v>6</v>
          </cell>
          <cell r="U221">
            <v>12</v>
          </cell>
          <cell r="V221">
            <v>2011</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0.22916</v>
          </cell>
          <cell r="L222">
            <v>1195673</v>
          </cell>
          <cell r="M222">
            <v>0</v>
          </cell>
          <cell r="N222">
            <v>5217634</v>
          </cell>
          <cell r="O222">
            <v>73.23</v>
          </cell>
          <cell r="P222">
            <v>54785.16</v>
          </cell>
          <cell r="Q222">
            <v>1.0500000000000001E-2</v>
          </cell>
          <cell r="R222">
            <v>1.0500000000000001E-2</v>
          </cell>
          <cell r="S222">
            <v>95</v>
          </cell>
          <cell r="T222">
            <v>6</v>
          </cell>
          <cell r="U222">
            <v>12</v>
          </cell>
          <cell r="V222">
            <v>2011</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0.22116</v>
          </cell>
          <cell r="L223">
            <v>7746222</v>
          </cell>
          <cell r="M223">
            <v>0</v>
          </cell>
          <cell r="N223">
            <v>35025421</v>
          </cell>
          <cell r="O223">
            <v>73.989999999999995</v>
          </cell>
          <cell r="P223">
            <v>367766.92</v>
          </cell>
          <cell r="Q223">
            <v>1.0500000000000001E-2</v>
          </cell>
          <cell r="R223">
            <v>1.0500000000000001E-2</v>
          </cell>
          <cell r="S223">
            <v>95</v>
          </cell>
          <cell r="T223">
            <v>6</v>
          </cell>
          <cell r="U223">
            <v>12</v>
          </cell>
          <cell r="V223">
            <v>2011</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0.21315999999999999</v>
          </cell>
          <cell r="L224">
            <v>3945734</v>
          </cell>
          <cell r="M224">
            <v>0</v>
          </cell>
          <cell r="N224">
            <v>18510668</v>
          </cell>
          <cell r="O224">
            <v>74.75</v>
          </cell>
          <cell r="P224">
            <v>194362.01</v>
          </cell>
          <cell r="Q224">
            <v>1.0500000000000001E-2</v>
          </cell>
          <cell r="R224">
            <v>1.0500000000000001E-2</v>
          </cell>
          <cell r="S224">
            <v>95</v>
          </cell>
          <cell r="T224">
            <v>6</v>
          </cell>
          <cell r="U224">
            <v>12</v>
          </cell>
          <cell r="V224">
            <v>2011</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0.20516000000000001</v>
          </cell>
          <cell r="L225">
            <v>301196</v>
          </cell>
          <cell r="M225">
            <v>0</v>
          </cell>
          <cell r="N225">
            <v>1468103</v>
          </cell>
          <cell r="O225">
            <v>75.510000000000005</v>
          </cell>
          <cell r="P225">
            <v>15415.09</v>
          </cell>
          <cell r="Q225">
            <v>1.0500000000000001E-2</v>
          </cell>
          <cell r="R225">
            <v>1.0500000000000001E-2</v>
          </cell>
          <cell r="S225">
            <v>95</v>
          </cell>
          <cell r="T225">
            <v>6</v>
          </cell>
          <cell r="U225">
            <v>12</v>
          </cell>
          <cell r="V225">
            <v>2011</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0.19705</v>
          </cell>
          <cell r="L226">
            <v>3823076</v>
          </cell>
          <cell r="M226">
            <v>0</v>
          </cell>
          <cell r="N226">
            <v>19401554</v>
          </cell>
          <cell r="O226">
            <v>76.28</v>
          </cell>
          <cell r="P226">
            <v>203716.32</v>
          </cell>
          <cell r="Q226">
            <v>1.0500000000000001E-2</v>
          </cell>
          <cell r="R226">
            <v>1.0500000000000001E-2</v>
          </cell>
          <cell r="S226">
            <v>95</v>
          </cell>
          <cell r="T226">
            <v>6</v>
          </cell>
          <cell r="U226">
            <v>12</v>
          </cell>
          <cell r="V226">
            <v>2011</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0.18895000000000001</v>
          </cell>
          <cell r="L227">
            <v>3369639</v>
          </cell>
          <cell r="M227">
            <v>0</v>
          </cell>
          <cell r="N227">
            <v>17833496</v>
          </cell>
          <cell r="O227">
            <v>77.05</v>
          </cell>
          <cell r="P227">
            <v>187251.71</v>
          </cell>
          <cell r="Q227">
            <v>1.0500000000000001E-2</v>
          </cell>
          <cell r="R227">
            <v>1.0500000000000001E-2</v>
          </cell>
          <cell r="S227">
            <v>95</v>
          </cell>
          <cell r="T227">
            <v>6</v>
          </cell>
          <cell r="U227">
            <v>12</v>
          </cell>
          <cell r="V227">
            <v>2011</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0.18084</v>
          </cell>
          <cell r="L228">
            <v>771173</v>
          </cell>
          <cell r="M228">
            <v>0</v>
          </cell>
          <cell r="N228">
            <v>4264392</v>
          </cell>
          <cell r="O228">
            <v>77.819999999999993</v>
          </cell>
          <cell r="P228">
            <v>44776.12</v>
          </cell>
          <cell r="Q228">
            <v>1.0500000000000001E-2</v>
          </cell>
          <cell r="R228">
            <v>1.0500000000000001E-2</v>
          </cell>
          <cell r="S228">
            <v>95</v>
          </cell>
          <cell r="T228">
            <v>6</v>
          </cell>
          <cell r="U228">
            <v>12</v>
          </cell>
          <cell r="V228">
            <v>2011</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0.17274</v>
          </cell>
          <cell r="L229">
            <v>492148</v>
          </cell>
          <cell r="M229">
            <v>0</v>
          </cell>
          <cell r="N229">
            <v>2849071</v>
          </cell>
          <cell r="O229">
            <v>78.59</v>
          </cell>
          <cell r="P229">
            <v>29915.24</v>
          </cell>
          <cell r="Q229">
            <v>1.0500000000000001E-2</v>
          </cell>
          <cell r="R229">
            <v>1.0500000000000001E-2</v>
          </cell>
          <cell r="S229">
            <v>95</v>
          </cell>
          <cell r="T229">
            <v>6</v>
          </cell>
          <cell r="U229">
            <v>12</v>
          </cell>
          <cell r="V229">
            <v>2011</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0.16453000000000001</v>
          </cell>
          <cell r="L230">
            <v>1521150</v>
          </cell>
          <cell r="M230">
            <v>0</v>
          </cell>
          <cell r="N230">
            <v>9245428</v>
          </cell>
          <cell r="O230">
            <v>79.37</v>
          </cell>
          <cell r="P230">
            <v>97077</v>
          </cell>
          <cell r="Q230">
            <v>1.0500000000000001E-2</v>
          </cell>
          <cell r="R230">
            <v>1.0500000000000001E-2</v>
          </cell>
          <cell r="S230">
            <v>95</v>
          </cell>
          <cell r="T230">
            <v>6</v>
          </cell>
          <cell r="U230">
            <v>12</v>
          </cell>
          <cell r="V230">
            <v>2011</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0.15631999999999999</v>
          </cell>
          <cell r="L231">
            <v>1405419</v>
          </cell>
          <cell r="M231">
            <v>0</v>
          </cell>
          <cell r="N231">
            <v>8990654</v>
          </cell>
          <cell r="O231">
            <v>80.150000000000006</v>
          </cell>
          <cell r="P231">
            <v>94401.87</v>
          </cell>
          <cell r="Q231">
            <v>1.0500000000000001E-2</v>
          </cell>
          <cell r="R231">
            <v>1.0500000000000001E-2</v>
          </cell>
          <cell r="S231">
            <v>95</v>
          </cell>
          <cell r="T231">
            <v>6</v>
          </cell>
          <cell r="U231">
            <v>12</v>
          </cell>
          <cell r="V231">
            <v>2011</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0.14810999999999999</v>
          </cell>
          <cell r="L232">
            <v>1871597</v>
          </cell>
          <cell r="M232">
            <v>0</v>
          </cell>
          <cell r="N232">
            <v>12636535</v>
          </cell>
          <cell r="O232">
            <v>80.930000000000007</v>
          </cell>
          <cell r="P232">
            <v>132683.62</v>
          </cell>
          <cell r="Q232">
            <v>1.0500000000000001E-2</v>
          </cell>
          <cell r="R232">
            <v>1.0500000000000001E-2</v>
          </cell>
          <cell r="S232">
            <v>95</v>
          </cell>
          <cell r="T232">
            <v>6</v>
          </cell>
          <cell r="U232">
            <v>12</v>
          </cell>
          <cell r="V232">
            <v>2011</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0.13988999999999999</v>
          </cell>
          <cell r="L233">
            <v>971338</v>
          </cell>
          <cell r="M233">
            <v>0</v>
          </cell>
          <cell r="N233">
            <v>6943585</v>
          </cell>
          <cell r="O233">
            <v>81.709999999999994</v>
          </cell>
          <cell r="P233">
            <v>72907.64</v>
          </cell>
          <cell r="Q233">
            <v>1.0500000000000001E-2</v>
          </cell>
          <cell r="R233">
            <v>1.0500000000000001E-2</v>
          </cell>
          <cell r="S233">
            <v>95</v>
          </cell>
          <cell r="T233">
            <v>6</v>
          </cell>
          <cell r="U233">
            <v>12</v>
          </cell>
          <cell r="V233">
            <v>2011</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0.13158</v>
          </cell>
          <cell r="L234">
            <v>668835</v>
          </cell>
          <cell r="M234">
            <v>0</v>
          </cell>
          <cell r="N234">
            <v>5083108</v>
          </cell>
          <cell r="O234">
            <v>82.5</v>
          </cell>
          <cell r="P234">
            <v>53372.639999999999</v>
          </cell>
          <cell r="Q234">
            <v>1.0500000000000001E-2</v>
          </cell>
          <cell r="R234">
            <v>1.0500000000000001E-2</v>
          </cell>
          <cell r="S234">
            <v>95</v>
          </cell>
          <cell r="T234">
            <v>6</v>
          </cell>
          <cell r="U234">
            <v>12</v>
          </cell>
          <cell r="V234">
            <v>2011</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0.12325999999999999</v>
          </cell>
          <cell r="L235">
            <v>1311579</v>
          </cell>
          <cell r="M235">
            <v>0</v>
          </cell>
          <cell r="N235">
            <v>10640750</v>
          </cell>
          <cell r="O235">
            <v>83.29</v>
          </cell>
          <cell r="P235">
            <v>111727.87</v>
          </cell>
          <cell r="Q235">
            <v>1.0500000000000001E-2</v>
          </cell>
          <cell r="R235">
            <v>1.0500000000000001E-2</v>
          </cell>
          <cell r="S235">
            <v>95</v>
          </cell>
          <cell r="T235">
            <v>6</v>
          </cell>
          <cell r="U235">
            <v>12</v>
          </cell>
          <cell r="V235">
            <v>2011</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0.11495</v>
          </cell>
          <cell r="L236">
            <v>3055305</v>
          </cell>
          <cell r="M236">
            <v>0</v>
          </cell>
          <cell r="N236">
            <v>26579430</v>
          </cell>
          <cell r="O236">
            <v>84.08</v>
          </cell>
          <cell r="P236">
            <v>279084.01</v>
          </cell>
          <cell r="Q236">
            <v>1.0500000000000001E-2</v>
          </cell>
          <cell r="R236">
            <v>1.0500000000000001E-2</v>
          </cell>
          <cell r="S236">
            <v>95</v>
          </cell>
          <cell r="T236">
            <v>6</v>
          </cell>
          <cell r="U236">
            <v>12</v>
          </cell>
          <cell r="V236">
            <v>2011</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0.10663</v>
          </cell>
          <cell r="L237">
            <v>7251565</v>
          </cell>
          <cell r="M237">
            <v>0</v>
          </cell>
          <cell r="N237">
            <v>68006803</v>
          </cell>
          <cell r="O237">
            <v>84.87</v>
          </cell>
          <cell r="P237">
            <v>714071.43</v>
          </cell>
          <cell r="Q237">
            <v>1.0500000000000001E-2</v>
          </cell>
          <cell r="R237">
            <v>1.0500000000000001E-2</v>
          </cell>
          <cell r="S237">
            <v>95</v>
          </cell>
          <cell r="T237">
            <v>6</v>
          </cell>
          <cell r="U237">
            <v>12</v>
          </cell>
          <cell r="V237">
            <v>2011</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9.8210000000000006E-2</v>
          </cell>
          <cell r="L238">
            <v>735987</v>
          </cell>
          <cell r="M238">
            <v>0</v>
          </cell>
          <cell r="N238">
            <v>7494010</v>
          </cell>
          <cell r="O238">
            <v>85.67</v>
          </cell>
          <cell r="P238">
            <v>78687.11</v>
          </cell>
          <cell r="Q238">
            <v>1.0500000000000001E-2</v>
          </cell>
          <cell r="R238">
            <v>1.0500000000000001E-2</v>
          </cell>
          <cell r="S238">
            <v>95</v>
          </cell>
          <cell r="T238">
            <v>6</v>
          </cell>
          <cell r="U238">
            <v>12</v>
          </cell>
          <cell r="V238">
            <v>2011</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8.9789999999999995E-2</v>
          </cell>
          <cell r="L239">
            <v>15960</v>
          </cell>
          <cell r="M239">
            <v>0</v>
          </cell>
          <cell r="N239">
            <v>177750</v>
          </cell>
          <cell r="O239">
            <v>86.47</v>
          </cell>
          <cell r="P239">
            <v>1866.38</v>
          </cell>
          <cell r="Q239">
            <v>1.0500000000000001E-2</v>
          </cell>
          <cell r="R239">
            <v>1.0500000000000001E-2</v>
          </cell>
          <cell r="S239">
            <v>95</v>
          </cell>
          <cell r="T239">
            <v>6</v>
          </cell>
          <cell r="U239">
            <v>12</v>
          </cell>
          <cell r="V239">
            <v>2011</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0.88478000000000001</v>
          </cell>
          <cell r="L240">
            <v>27502</v>
          </cell>
          <cell r="M240">
            <v>0</v>
          </cell>
          <cell r="N240">
            <v>31083</v>
          </cell>
          <cell r="O240">
            <v>2.65</v>
          </cell>
          <cell r="P240">
            <v>1352.11</v>
          </cell>
          <cell r="Q240">
            <v>5.2200000000000003E-2</v>
          </cell>
          <cell r="R240">
            <v>4.3499999999999997E-2</v>
          </cell>
          <cell r="S240">
            <v>23</v>
          </cell>
          <cell r="T240">
            <v>6</v>
          </cell>
          <cell r="U240">
            <v>12</v>
          </cell>
          <cell r="V240">
            <v>2011</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0.87129999999999996</v>
          </cell>
          <cell r="L241">
            <v>157818</v>
          </cell>
          <cell r="M241">
            <v>0</v>
          </cell>
          <cell r="N241">
            <v>181129</v>
          </cell>
          <cell r="O241">
            <v>2.96</v>
          </cell>
          <cell r="P241">
            <v>7879.11</v>
          </cell>
          <cell r="Q241">
            <v>5.2200000000000003E-2</v>
          </cell>
          <cell r="R241">
            <v>4.3499999999999997E-2</v>
          </cell>
          <cell r="S241">
            <v>23</v>
          </cell>
          <cell r="T241">
            <v>6</v>
          </cell>
          <cell r="U241">
            <v>12</v>
          </cell>
          <cell r="V241">
            <v>2011</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0.85782999999999998</v>
          </cell>
          <cell r="L242">
            <v>504132</v>
          </cell>
          <cell r="M242">
            <v>0</v>
          </cell>
          <cell r="N242">
            <v>587683</v>
          </cell>
          <cell r="O242">
            <v>3.27</v>
          </cell>
          <cell r="P242">
            <v>25564.22</v>
          </cell>
          <cell r="Q242">
            <v>5.2200000000000003E-2</v>
          </cell>
          <cell r="R242">
            <v>4.3499999999999997E-2</v>
          </cell>
          <cell r="S242">
            <v>23</v>
          </cell>
          <cell r="T242">
            <v>6</v>
          </cell>
          <cell r="U242">
            <v>12</v>
          </cell>
          <cell r="V242">
            <v>2011</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0.84435000000000004</v>
          </cell>
          <cell r="L243">
            <v>2115106</v>
          </cell>
          <cell r="M243">
            <v>0</v>
          </cell>
          <cell r="N243">
            <v>2505011</v>
          </cell>
          <cell r="O243">
            <v>3.58</v>
          </cell>
          <cell r="P243">
            <v>108967.96</v>
          </cell>
          <cell r="Q243">
            <v>5.2200000000000003E-2</v>
          </cell>
          <cell r="R243">
            <v>4.3499999999999997E-2</v>
          </cell>
          <cell r="S243">
            <v>23</v>
          </cell>
          <cell r="T243">
            <v>6</v>
          </cell>
          <cell r="U243">
            <v>12</v>
          </cell>
          <cell r="V243">
            <v>2011</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0.83043</v>
          </cell>
          <cell r="L244">
            <v>3325722</v>
          </cell>
          <cell r="M244">
            <v>0</v>
          </cell>
          <cell r="N244">
            <v>4004819</v>
          </cell>
          <cell r="O244">
            <v>3.9</v>
          </cell>
          <cell r="P244">
            <v>174209.63</v>
          </cell>
          <cell r="Q244">
            <v>5.2200000000000003E-2</v>
          </cell>
          <cell r="R244">
            <v>4.3499999999999997E-2</v>
          </cell>
          <cell r="S244">
            <v>23</v>
          </cell>
          <cell r="T244">
            <v>6</v>
          </cell>
          <cell r="U244">
            <v>12</v>
          </cell>
          <cell r="V244">
            <v>2011</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0.81608999999999998</v>
          </cell>
          <cell r="L245">
            <v>1317642</v>
          </cell>
          <cell r="M245">
            <v>0</v>
          </cell>
          <cell r="N245">
            <v>1614579</v>
          </cell>
          <cell r="O245">
            <v>4.2300000000000004</v>
          </cell>
          <cell r="P245">
            <v>70234.179999999993</v>
          </cell>
          <cell r="Q245">
            <v>5.2200000000000003E-2</v>
          </cell>
          <cell r="R245">
            <v>4.3499999999999997E-2</v>
          </cell>
          <cell r="S245">
            <v>23</v>
          </cell>
          <cell r="T245">
            <v>6</v>
          </cell>
          <cell r="U245">
            <v>12</v>
          </cell>
          <cell r="V245">
            <v>2011</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0.80130000000000001</v>
          </cell>
          <cell r="L246">
            <v>2823409</v>
          </cell>
          <cell r="M246">
            <v>0</v>
          </cell>
          <cell r="N246">
            <v>3523535</v>
          </cell>
          <cell r="O246">
            <v>4.57</v>
          </cell>
          <cell r="P246">
            <v>153273.79</v>
          </cell>
          <cell r="Q246">
            <v>5.2200000000000003E-2</v>
          </cell>
          <cell r="R246">
            <v>4.3499999999999997E-2</v>
          </cell>
          <cell r="S246">
            <v>23</v>
          </cell>
          <cell r="T246">
            <v>6</v>
          </cell>
          <cell r="U246">
            <v>12</v>
          </cell>
          <cell r="V246">
            <v>2011</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0.78652</v>
          </cell>
          <cell r="L247">
            <v>3282742</v>
          </cell>
          <cell r="M247">
            <v>0</v>
          </cell>
          <cell r="N247">
            <v>4173756</v>
          </cell>
          <cell r="O247">
            <v>4.91</v>
          </cell>
          <cell r="P247">
            <v>181558.37</v>
          </cell>
          <cell r="Q247">
            <v>5.2200000000000003E-2</v>
          </cell>
          <cell r="R247">
            <v>4.3499999999999997E-2</v>
          </cell>
          <cell r="S247">
            <v>23</v>
          </cell>
          <cell r="T247">
            <v>6</v>
          </cell>
          <cell r="U247">
            <v>12</v>
          </cell>
          <cell r="V247">
            <v>2011</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0.77087000000000006</v>
          </cell>
          <cell r="L248">
            <v>2699404</v>
          </cell>
          <cell r="M248">
            <v>0</v>
          </cell>
          <cell r="N248">
            <v>3501763</v>
          </cell>
          <cell r="O248">
            <v>5.27</v>
          </cell>
          <cell r="P248">
            <v>152326.71</v>
          </cell>
          <cell r="Q248">
            <v>5.2200000000000003E-2</v>
          </cell>
          <cell r="R248">
            <v>4.3499999999999997E-2</v>
          </cell>
          <cell r="S248">
            <v>23</v>
          </cell>
          <cell r="T248">
            <v>6</v>
          </cell>
          <cell r="U248">
            <v>12</v>
          </cell>
          <cell r="V248">
            <v>2011</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0.75522</v>
          </cell>
          <cell r="L249">
            <v>3193497</v>
          </cell>
          <cell r="M249">
            <v>0</v>
          </cell>
          <cell r="N249">
            <v>4228566</v>
          </cell>
          <cell r="O249">
            <v>5.63</v>
          </cell>
          <cell r="P249">
            <v>183942.61</v>
          </cell>
          <cell r="Q249">
            <v>5.2200000000000003E-2</v>
          </cell>
          <cell r="R249">
            <v>4.3499999999999997E-2</v>
          </cell>
          <cell r="S249">
            <v>23</v>
          </cell>
          <cell r="T249">
            <v>6</v>
          </cell>
          <cell r="U249">
            <v>12</v>
          </cell>
          <cell r="V249">
            <v>2011</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0.73912999999999995</v>
          </cell>
          <cell r="L250">
            <v>4044247</v>
          </cell>
          <cell r="M250">
            <v>0</v>
          </cell>
          <cell r="N250">
            <v>5471632</v>
          </cell>
          <cell r="O250">
            <v>6</v>
          </cell>
          <cell r="P250">
            <v>238016</v>
          </cell>
          <cell r="Q250">
            <v>5.2200000000000003E-2</v>
          </cell>
          <cell r="R250">
            <v>4.3499999999999997E-2</v>
          </cell>
          <cell r="S250">
            <v>23</v>
          </cell>
          <cell r="T250">
            <v>6</v>
          </cell>
          <cell r="U250">
            <v>12</v>
          </cell>
          <cell r="V250">
            <v>2011</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0.72260999999999997</v>
          </cell>
          <cell r="L251">
            <v>5991224</v>
          </cell>
          <cell r="M251">
            <v>0</v>
          </cell>
          <cell r="N251">
            <v>8291089</v>
          </cell>
          <cell r="O251">
            <v>6.38</v>
          </cell>
          <cell r="P251">
            <v>360662.37</v>
          </cell>
          <cell r="Q251">
            <v>5.2200000000000003E-2</v>
          </cell>
          <cell r="R251">
            <v>4.3499999999999997E-2</v>
          </cell>
          <cell r="S251">
            <v>23</v>
          </cell>
          <cell r="T251">
            <v>6</v>
          </cell>
          <cell r="U251">
            <v>12</v>
          </cell>
          <cell r="V251">
            <v>2011</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0.70565</v>
          </cell>
          <cell r="L252">
            <v>5295352</v>
          </cell>
          <cell r="M252">
            <v>0</v>
          </cell>
          <cell r="N252">
            <v>7504219</v>
          </cell>
          <cell r="O252">
            <v>6.77</v>
          </cell>
          <cell r="P252">
            <v>326433.55</v>
          </cell>
          <cell r="Q252">
            <v>5.2200000000000003E-2</v>
          </cell>
          <cell r="R252">
            <v>4.3499999999999997E-2</v>
          </cell>
          <cell r="S252">
            <v>23</v>
          </cell>
          <cell r="T252">
            <v>6</v>
          </cell>
          <cell r="U252">
            <v>12</v>
          </cell>
          <cell r="V252">
            <v>2011</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0.68783000000000005</v>
          </cell>
          <cell r="L253">
            <v>7468370</v>
          </cell>
          <cell r="M253">
            <v>0</v>
          </cell>
          <cell r="N253">
            <v>10857871</v>
          </cell>
          <cell r="O253">
            <v>7.18</v>
          </cell>
          <cell r="P253">
            <v>472317.41</v>
          </cell>
          <cell r="Q253">
            <v>5.2200000000000003E-2</v>
          </cell>
          <cell r="R253">
            <v>4.3499999999999997E-2</v>
          </cell>
          <cell r="S253">
            <v>23</v>
          </cell>
          <cell r="T253">
            <v>6</v>
          </cell>
          <cell r="U253">
            <v>12</v>
          </cell>
          <cell r="V253">
            <v>2011</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0.67</v>
          </cell>
          <cell r="L254">
            <v>7947247</v>
          </cell>
          <cell r="M254">
            <v>0</v>
          </cell>
          <cell r="N254">
            <v>11861563</v>
          </cell>
          <cell r="O254">
            <v>7.59</v>
          </cell>
          <cell r="P254">
            <v>515978</v>
          </cell>
          <cell r="Q254">
            <v>5.2200000000000003E-2</v>
          </cell>
          <cell r="R254">
            <v>4.3499999999999997E-2</v>
          </cell>
          <cell r="S254">
            <v>23</v>
          </cell>
          <cell r="T254">
            <v>6</v>
          </cell>
          <cell r="U254">
            <v>12</v>
          </cell>
          <cell r="V254">
            <v>2011</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0.65129999999999999</v>
          </cell>
          <cell r="L255">
            <v>7259029</v>
          </cell>
          <cell r="M255">
            <v>0</v>
          </cell>
          <cell r="N255">
            <v>11145447</v>
          </cell>
          <cell r="O255">
            <v>8.02</v>
          </cell>
          <cell r="P255">
            <v>484826.93</v>
          </cell>
          <cell r="Q255">
            <v>5.2200000000000003E-2</v>
          </cell>
          <cell r="R255">
            <v>4.3499999999999997E-2</v>
          </cell>
          <cell r="S255">
            <v>23</v>
          </cell>
          <cell r="T255">
            <v>6</v>
          </cell>
          <cell r="U255">
            <v>12</v>
          </cell>
          <cell r="V255">
            <v>2011</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0.63173999999999997</v>
          </cell>
          <cell r="L256">
            <v>5657961</v>
          </cell>
          <cell r="M256">
            <v>0</v>
          </cell>
          <cell r="N256">
            <v>8956154</v>
          </cell>
          <cell r="O256">
            <v>8.4700000000000006</v>
          </cell>
          <cell r="P256">
            <v>389592.71</v>
          </cell>
          <cell r="Q256">
            <v>5.2200000000000003E-2</v>
          </cell>
          <cell r="R256">
            <v>4.3499999999999997E-2</v>
          </cell>
          <cell r="S256">
            <v>23</v>
          </cell>
          <cell r="T256">
            <v>6</v>
          </cell>
          <cell r="U256">
            <v>12</v>
          </cell>
          <cell r="V256">
            <v>2011</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0.61173999999999995</v>
          </cell>
          <cell r="L257">
            <v>5172192</v>
          </cell>
          <cell r="M257">
            <v>0</v>
          </cell>
          <cell r="N257">
            <v>8454886</v>
          </cell>
          <cell r="O257">
            <v>8.93</v>
          </cell>
          <cell r="P257">
            <v>367787.54</v>
          </cell>
          <cell r="Q257">
            <v>5.2200000000000003E-2</v>
          </cell>
          <cell r="R257">
            <v>4.3499999999999997E-2</v>
          </cell>
          <cell r="S257">
            <v>23</v>
          </cell>
          <cell r="T257">
            <v>6</v>
          </cell>
          <cell r="U257">
            <v>12</v>
          </cell>
          <cell r="V257">
            <v>2011</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0.59087000000000001</v>
          </cell>
          <cell r="L258">
            <v>4619140</v>
          </cell>
          <cell r="M258">
            <v>0</v>
          </cell>
          <cell r="N258">
            <v>7817523</v>
          </cell>
          <cell r="O258">
            <v>9.41</v>
          </cell>
          <cell r="P258">
            <v>340062.24</v>
          </cell>
          <cell r="Q258">
            <v>5.2200000000000003E-2</v>
          </cell>
          <cell r="R258">
            <v>4.3499999999999997E-2</v>
          </cell>
          <cell r="S258">
            <v>23</v>
          </cell>
          <cell r="T258">
            <v>6</v>
          </cell>
          <cell r="U258">
            <v>12</v>
          </cell>
          <cell r="V258">
            <v>2011</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0.56957000000000002</v>
          </cell>
          <cell r="L259">
            <v>8147265</v>
          </cell>
          <cell r="M259">
            <v>0</v>
          </cell>
          <cell r="N259">
            <v>14304238</v>
          </cell>
          <cell r="O259">
            <v>9.9</v>
          </cell>
          <cell r="P259">
            <v>622234.34</v>
          </cell>
          <cell r="Q259">
            <v>5.2200000000000003E-2</v>
          </cell>
          <cell r="R259">
            <v>4.3499999999999997E-2</v>
          </cell>
          <cell r="S259">
            <v>23</v>
          </cell>
          <cell r="T259">
            <v>6</v>
          </cell>
          <cell r="U259">
            <v>12</v>
          </cell>
          <cell r="V259">
            <v>2011</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0.54696</v>
          </cell>
          <cell r="L260">
            <v>6082179</v>
          </cell>
          <cell r="M260">
            <v>0</v>
          </cell>
          <cell r="N260">
            <v>11119971</v>
          </cell>
          <cell r="O260">
            <v>10.42</v>
          </cell>
          <cell r="P260">
            <v>483718.72</v>
          </cell>
          <cell r="Q260">
            <v>5.2200000000000003E-2</v>
          </cell>
          <cell r="R260">
            <v>4.3499999999999997E-2</v>
          </cell>
          <cell r="S260">
            <v>23</v>
          </cell>
          <cell r="T260">
            <v>6</v>
          </cell>
          <cell r="U260">
            <v>12</v>
          </cell>
          <cell r="V260">
            <v>2011</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0.52347999999999995</v>
          </cell>
          <cell r="L261">
            <v>6009624</v>
          </cell>
          <cell r="M261">
            <v>0</v>
          </cell>
          <cell r="N261">
            <v>11480140</v>
          </cell>
          <cell r="O261">
            <v>10.96</v>
          </cell>
          <cell r="P261">
            <v>499386.08</v>
          </cell>
          <cell r="Q261">
            <v>5.2200000000000003E-2</v>
          </cell>
          <cell r="R261">
            <v>4.3499999999999997E-2</v>
          </cell>
          <cell r="S261">
            <v>23</v>
          </cell>
          <cell r="T261">
            <v>6</v>
          </cell>
          <cell r="U261">
            <v>12</v>
          </cell>
          <cell r="V261">
            <v>2011</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0.49957000000000001</v>
          </cell>
          <cell r="L262">
            <v>1656445</v>
          </cell>
          <cell r="M262">
            <v>0</v>
          </cell>
          <cell r="N262">
            <v>3315741</v>
          </cell>
          <cell r="O262">
            <v>11.51</v>
          </cell>
          <cell r="P262">
            <v>144234.71</v>
          </cell>
          <cell r="Q262">
            <v>5.2200000000000003E-2</v>
          </cell>
          <cell r="R262">
            <v>4.3499999999999997E-2</v>
          </cell>
          <cell r="S262">
            <v>23</v>
          </cell>
          <cell r="T262">
            <v>6</v>
          </cell>
          <cell r="U262">
            <v>12</v>
          </cell>
          <cell r="V262">
            <v>2011</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0.47391</v>
          </cell>
          <cell r="L263">
            <v>9309362</v>
          </cell>
          <cell r="M263">
            <v>0</v>
          </cell>
          <cell r="N263">
            <v>19643735</v>
          </cell>
          <cell r="O263">
            <v>12.1</v>
          </cell>
          <cell r="P263">
            <v>854502.47</v>
          </cell>
          <cell r="Q263">
            <v>5.2200000000000003E-2</v>
          </cell>
          <cell r="R263">
            <v>4.3499999999999997E-2</v>
          </cell>
          <cell r="S263">
            <v>23</v>
          </cell>
          <cell r="T263">
            <v>6</v>
          </cell>
          <cell r="U263">
            <v>12</v>
          </cell>
          <cell r="V263">
            <v>2011</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0.44783000000000001</v>
          </cell>
          <cell r="L264">
            <v>4007508</v>
          </cell>
          <cell r="M264">
            <v>0</v>
          </cell>
          <cell r="N264">
            <v>8948726</v>
          </cell>
          <cell r="O264">
            <v>12.7</v>
          </cell>
          <cell r="P264">
            <v>389269.59</v>
          </cell>
          <cell r="Q264">
            <v>5.2200000000000003E-2</v>
          </cell>
          <cell r="R264">
            <v>4.3499999999999997E-2</v>
          </cell>
          <cell r="S264">
            <v>23</v>
          </cell>
          <cell r="T264">
            <v>6</v>
          </cell>
          <cell r="U264">
            <v>12</v>
          </cell>
          <cell r="V264">
            <v>2011</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0.42</v>
          </cell>
          <cell r="L265">
            <v>2992537</v>
          </cell>
          <cell r="M265">
            <v>0</v>
          </cell>
          <cell r="N265">
            <v>7125088</v>
          </cell>
          <cell r="O265">
            <v>13.34</v>
          </cell>
          <cell r="P265">
            <v>309941.33</v>
          </cell>
          <cell r="Q265">
            <v>5.2200000000000003E-2</v>
          </cell>
          <cell r="R265">
            <v>4.3499999999999997E-2</v>
          </cell>
          <cell r="S265">
            <v>23</v>
          </cell>
          <cell r="T265">
            <v>6</v>
          </cell>
          <cell r="U265">
            <v>12</v>
          </cell>
          <cell r="V265">
            <v>2011</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0.39087</v>
          </cell>
          <cell r="L266">
            <v>108749</v>
          </cell>
          <cell r="M266">
            <v>0</v>
          </cell>
          <cell r="N266">
            <v>278223</v>
          </cell>
          <cell r="O266">
            <v>14.01</v>
          </cell>
          <cell r="P266">
            <v>12102.7</v>
          </cell>
          <cell r="Q266">
            <v>5.2200000000000003E-2</v>
          </cell>
          <cell r="R266">
            <v>4.3499999999999997E-2</v>
          </cell>
          <cell r="S266">
            <v>23</v>
          </cell>
          <cell r="T266">
            <v>6</v>
          </cell>
          <cell r="U266">
            <v>12</v>
          </cell>
          <cell r="V266">
            <v>2011</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0.96187999999999996</v>
          </cell>
          <cell r="L267">
            <v>0</v>
          </cell>
          <cell r="M267">
            <v>0</v>
          </cell>
          <cell r="N267">
            <v>0</v>
          </cell>
          <cell r="O267">
            <v>1.22</v>
          </cell>
          <cell r="P267">
            <v>0</v>
          </cell>
          <cell r="Q267">
            <v>0</v>
          </cell>
          <cell r="R267">
            <v>3.1199999999999999E-2</v>
          </cell>
          <cell r="S267">
            <v>32</v>
          </cell>
          <cell r="T267">
            <v>6</v>
          </cell>
          <cell r="U267">
            <v>12</v>
          </cell>
          <cell r="V267">
            <v>2011</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0.64468999999999999</v>
          </cell>
          <cell r="L268">
            <v>10171</v>
          </cell>
          <cell r="M268">
            <v>0</v>
          </cell>
          <cell r="N268">
            <v>15777</v>
          </cell>
          <cell r="O268">
            <v>11.37</v>
          </cell>
          <cell r="P268">
            <v>492.23</v>
          </cell>
          <cell r="Q268">
            <v>3.9E-2</v>
          </cell>
          <cell r="R268">
            <v>3.1199999999999999E-2</v>
          </cell>
          <cell r="S268">
            <v>32</v>
          </cell>
          <cell r="T268">
            <v>6</v>
          </cell>
          <cell r="U268">
            <v>12</v>
          </cell>
          <cell r="V268">
            <v>2011</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0.63719000000000003</v>
          </cell>
          <cell r="L269">
            <v>52467</v>
          </cell>
          <cell r="M269">
            <v>0</v>
          </cell>
          <cell r="N269">
            <v>82341</v>
          </cell>
          <cell r="O269">
            <v>11.61</v>
          </cell>
          <cell r="P269">
            <v>2569.0300000000002</v>
          </cell>
          <cell r="Q269">
            <v>3.9E-2</v>
          </cell>
          <cell r="R269">
            <v>3.1199999999999999E-2</v>
          </cell>
          <cell r="S269">
            <v>32</v>
          </cell>
          <cell r="T269">
            <v>6</v>
          </cell>
          <cell r="U269">
            <v>12</v>
          </cell>
          <cell r="V269">
            <v>2011</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0.62968999999999997</v>
          </cell>
          <cell r="L270">
            <v>152335</v>
          </cell>
          <cell r="M270">
            <v>0</v>
          </cell>
          <cell r="N270">
            <v>241921</v>
          </cell>
          <cell r="O270">
            <v>11.85</v>
          </cell>
          <cell r="P270">
            <v>7547.92</v>
          </cell>
          <cell r="Q270">
            <v>3.9E-2</v>
          </cell>
          <cell r="R270">
            <v>3.1199999999999999E-2</v>
          </cell>
          <cell r="S270">
            <v>32</v>
          </cell>
          <cell r="T270">
            <v>6</v>
          </cell>
          <cell r="U270">
            <v>12</v>
          </cell>
          <cell r="V270">
            <v>2011</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0.62219000000000002</v>
          </cell>
          <cell r="L271">
            <v>586271</v>
          </cell>
          <cell r="M271">
            <v>0</v>
          </cell>
          <cell r="N271">
            <v>942270</v>
          </cell>
          <cell r="O271">
            <v>12.09</v>
          </cell>
          <cell r="P271">
            <v>29398.84</v>
          </cell>
          <cell r="Q271">
            <v>3.9E-2</v>
          </cell>
          <cell r="R271">
            <v>3.1199999999999999E-2</v>
          </cell>
          <cell r="S271">
            <v>32</v>
          </cell>
          <cell r="T271">
            <v>6</v>
          </cell>
          <cell r="U271">
            <v>12</v>
          </cell>
          <cell r="V271">
            <v>2011</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0.61468999999999996</v>
          </cell>
          <cell r="L272">
            <v>855120</v>
          </cell>
          <cell r="M272">
            <v>0</v>
          </cell>
          <cell r="N272">
            <v>1391140</v>
          </cell>
          <cell r="O272">
            <v>12.33</v>
          </cell>
          <cell r="P272">
            <v>43403.58</v>
          </cell>
          <cell r="Q272">
            <v>3.9E-2</v>
          </cell>
          <cell r="R272">
            <v>3.1199999999999999E-2</v>
          </cell>
          <cell r="S272">
            <v>32</v>
          </cell>
          <cell r="T272">
            <v>6</v>
          </cell>
          <cell r="U272">
            <v>12</v>
          </cell>
          <cell r="V272">
            <v>2011</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0.60719000000000001</v>
          </cell>
          <cell r="L273">
            <v>316303</v>
          </cell>
          <cell r="M273">
            <v>0</v>
          </cell>
          <cell r="N273">
            <v>520929</v>
          </cell>
          <cell r="O273">
            <v>12.57</v>
          </cell>
          <cell r="P273">
            <v>16252.99</v>
          </cell>
          <cell r="Q273">
            <v>3.9E-2</v>
          </cell>
          <cell r="R273">
            <v>3.1199999999999999E-2</v>
          </cell>
          <cell r="S273">
            <v>32</v>
          </cell>
          <cell r="T273">
            <v>6</v>
          </cell>
          <cell r="U273">
            <v>12</v>
          </cell>
          <cell r="V273">
            <v>2011</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0.59938000000000002</v>
          </cell>
          <cell r="L274">
            <v>636592</v>
          </cell>
          <cell r="M274">
            <v>0</v>
          </cell>
          <cell r="N274">
            <v>1062084</v>
          </cell>
          <cell r="O274">
            <v>12.82</v>
          </cell>
          <cell r="P274">
            <v>33137.019999999997</v>
          </cell>
          <cell r="Q274">
            <v>3.9E-2</v>
          </cell>
          <cell r="R274">
            <v>3.1199999999999999E-2</v>
          </cell>
          <cell r="S274">
            <v>32</v>
          </cell>
          <cell r="T274">
            <v>6</v>
          </cell>
          <cell r="U274">
            <v>12</v>
          </cell>
          <cell r="V274">
            <v>2011</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0.59187999999999996</v>
          </cell>
          <cell r="L275">
            <v>699809</v>
          </cell>
          <cell r="M275">
            <v>0</v>
          </cell>
          <cell r="N275">
            <v>1182350</v>
          </cell>
          <cell r="O275">
            <v>13.06</v>
          </cell>
          <cell r="P275">
            <v>36889.32</v>
          </cell>
          <cell r="Q275">
            <v>3.9E-2</v>
          </cell>
          <cell r="R275">
            <v>3.1199999999999999E-2</v>
          </cell>
          <cell r="S275">
            <v>32</v>
          </cell>
          <cell r="T275">
            <v>6</v>
          </cell>
          <cell r="U275">
            <v>12</v>
          </cell>
          <cell r="V275">
            <v>2011</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0.58406000000000002</v>
          </cell>
          <cell r="L276">
            <v>546850</v>
          </cell>
          <cell r="M276">
            <v>0</v>
          </cell>
          <cell r="N276">
            <v>936290</v>
          </cell>
          <cell r="O276">
            <v>13.31</v>
          </cell>
          <cell r="P276">
            <v>29212.26</v>
          </cell>
          <cell r="Q276">
            <v>3.9E-2</v>
          </cell>
          <cell r="R276">
            <v>3.1199999999999999E-2</v>
          </cell>
          <cell r="S276">
            <v>32</v>
          </cell>
          <cell r="T276">
            <v>6</v>
          </cell>
          <cell r="U276">
            <v>12</v>
          </cell>
          <cell r="V276">
            <v>2011</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0.57594000000000001</v>
          </cell>
          <cell r="L277">
            <v>616938</v>
          </cell>
          <cell r="M277">
            <v>0</v>
          </cell>
          <cell r="N277">
            <v>1071184</v>
          </cell>
          <cell r="O277">
            <v>13.57</v>
          </cell>
          <cell r="P277">
            <v>33420.949999999997</v>
          </cell>
          <cell r="Q277">
            <v>3.9E-2</v>
          </cell>
          <cell r="R277">
            <v>3.1199999999999999E-2</v>
          </cell>
          <cell r="S277">
            <v>32</v>
          </cell>
          <cell r="T277">
            <v>6</v>
          </cell>
          <cell r="U277">
            <v>12</v>
          </cell>
          <cell r="V277">
            <v>2011</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0.56718999999999997</v>
          </cell>
          <cell r="L278">
            <v>748004</v>
          </cell>
          <cell r="M278">
            <v>0</v>
          </cell>
          <cell r="N278">
            <v>1318789</v>
          </cell>
          <cell r="O278">
            <v>13.85</v>
          </cell>
          <cell r="P278">
            <v>41146.199999999997</v>
          </cell>
          <cell r="Q278">
            <v>3.9E-2</v>
          </cell>
          <cell r="R278">
            <v>3.1199999999999999E-2</v>
          </cell>
          <cell r="S278">
            <v>32</v>
          </cell>
          <cell r="T278">
            <v>6</v>
          </cell>
          <cell r="U278">
            <v>12</v>
          </cell>
          <cell r="V278">
            <v>2011</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0.55844000000000005</v>
          </cell>
          <cell r="L279">
            <v>1064343</v>
          </cell>
          <cell r="M279">
            <v>0</v>
          </cell>
          <cell r="N279">
            <v>1905921</v>
          </cell>
          <cell r="O279">
            <v>14.13</v>
          </cell>
          <cell r="P279">
            <v>59464.75</v>
          </cell>
          <cell r="Q279">
            <v>3.9E-2</v>
          </cell>
          <cell r="R279">
            <v>3.1199999999999999E-2</v>
          </cell>
          <cell r="S279">
            <v>32</v>
          </cell>
          <cell r="T279">
            <v>6</v>
          </cell>
          <cell r="U279">
            <v>12</v>
          </cell>
          <cell r="V279">
            <v>2011</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0.54905999999999999</v>
          </cell>
          <cell r="L280">
            <v>906625</v>
          </cell>
          <cell r="M280">
            <v>0</v>
          </cell>
          <cell r="N280">
            <v>1651231</v>
          </cell>
          <cell r="O280">
            <v>14.43</v>
          </cell>
          <cell r="P280">
            <v>51518.400000000001</v>
          </cell>
          <cell r="Q280">
            <v>3.9E-2</v>
          </cell>
          <cell r="R280">
            <v>3.1199999999999999E-2</v>
          </cell>
          <cell r="S280">
            <v>32</v>
          </cell>
          <cell r="T280">
            <v>6</v>
          </cell>
          <cell r="U280">
            <v>12</v>
          </cell>
          <cell r="V280">
            <v>2011</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0.53874999999999995</v>
          </cell>
          <cell r="L281">
            <v>1236973</v>
          </cell>
          <cell r="M281">
            <v>0</v>
          </cell>
          <cell r="N281">
            <v>2296006</v>
          </cell>
          <cell r="O281">
            <v>14.76</v>
          </cell>
          <cell r="P281">
            <v>71635.39</v>
          </cell>
          <cell r="Q281">
            <v>3.9E-2</v>
          </cell>
          <cell r="R281">
            <v>3.1199999999999999E-2</v>
          </cell>
          <cell r="S281">
            <v>32</v>
          </cell>
          <cell r="T281">
            <v>6</v>
          </cell>
          <cell r="U281">
            <v>12</v>
          </cell>
          <cell r="V281">
            <v>2011</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0.52781</v>
          </cell>
          <cell r="L282">
            <v>1274262</v>
          </cell>
          <cell r="M282">
            <v>0</v>
          </cell>
          <cell r="N282">
            <v>2414243</v>
          </cell>
          <cell r="O282">
            <v>15.11</v>
          </cell>
          <cell r="P282">
            <v>75324.39</v>
          </cell>
          <cell r="Q282">
            <v>3.9E-2</v>
          </cell>
          <cell r="R282">
            <v>3.1199999999999999E-2</v>
          </cell>
          <cell r="S282">
            <v>32</v>
          </cell>
          <cell r="T282">
            <v>6</v>
          </cell>
          <cell r="U282">
            <v>12</v>
          </cell>
          <cell r="V282">
            <v>2011</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0.51624999999999999</v>
          </cell>
          <cell r="L283">
            <v>1132137</v>
          </cell>
          <cell r="M283">
            <v>0</v>
          </cell>
          <cell r="N283">
            <v>2193002</v>
          </cell>
          <cell r="O283">
            <v>15.48</v>
          </cell>
          <cell r="P283">
            <v>68421.66</v>
          </cell>
          <cell r="Q283">
            <v>3.9E-2</v>
          </cell>
          <cell r="R283">
            <v>3.1199999999999999E-2</v>
          </cell>
          <cell r="S283">
            <v>32</v>
          </cell>
          <cell r="T283">
            <v>6</v>
          </cell>
          <cell r="U283">
            <v>12</v>
          </cell>
          <cell r="V283">
            <v>2011</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0.50344</v>
          </cell>
          <cell r="L284">
            <v>859804</v>
          </cell>
          <cell r="M284">
            <v>0</v>
          </cell>
          <cell r="N284">
            <v>1707857</v>
          </cell>
          <cell r="O284">
            <v>15.89</v>
          </cell>
          <cell r="P284">
            <v>53285.14</v>
          </cell>
          <cell r="Q284">
            <v>3.9E-2</v>
          </cell>
          <cell r="R284">
            <v>3.1199999999999999E-2</v>
          </cell>
          <cell r="S284">
            <v>32</v>
          </cell>
          <cell r="T284">
            <v>6</v>
          </cell>
          <cell r="U284">
            <v>12</v>
          </cell>
          <cell r="V284">
            <v>2011</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0.48937999999999998</v>
          </cell>
          <cell r="L285">
            <v>766564</v>
          </cell>
          <cell r="M285">
            <v>0</v>
          </cell>
          <cell r="N285">
            <v>1566399</v>
          </cell>
          <cell r="O285">
            <v>16.34</v>
          </cell>
          <cell r="P285">
            <v>48871.64</v>
          </cell>
          <cell r="Q285">
            <v>3.9E-2</v>
          </cell>
          <cell r="R285">
            <v>3.1199999999999999E-2</v>
          </cell>
          <cell r="S285">
            <v>32</v>
          </cell>
          <cell r="T285">
            <v>6</v>
          </cell>
          <cell r="U285">
            <v>12</v>
          </cell>
          <cell r="V285">
            <v>2011</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0.47438000000000002</v>
          </cell>
          <cell r="L286">
            <v>669449</v>
          </cell>
          <cell r="M286">
            <v>0</v>
          </cell>
          <cell r="N286">
            <v>1411208</v>
          </cell>
          <cell r="O286">
            <v>16.82</v>
          </cell>
          <cell r="P286">
            <v>44029.68</v>
          </cell>
          <cell r="Q286">
            <v>3.9E-2</v>
          </cell>
          <cell r="R286">
            <v>3.1199999999999999E-2</v>
          </cell>
          <cell r="S286">
            <v>32</v>
          </cell>
          <cell r="T286">
            <v>6</v>
          </cell>
          <cell r="U286">
            <v>12</v>
          </cell>
          <cell r="V286">
            <v>2011</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0.45780999999999999</v>
          </cell>
          <cell r="L287">
            <v>1153733</v>
          </cell>
          <cell r="M287">
            <v>0</v>
          </cell>
          <cell r="N287">
            <v>2520113</v>
          </cell>
          <cell r="O287">
            <v>17.350000000000001</v>
          </cell>
          <cell r="P287">
            <v>78627.520000000004</v>
          </cell>
          <cell r="Q287">
            <v>3.9E-2</v>
          </cell>
          <cell r="R287">
            <v>3.1199999999999999E-2</v>
          </cell>
          <cell r="S287">
            <v>32</v>
          </cell>
          <cell r="T287">
            <v>6</v>
          </cell>
          <cell r="U287">
            <v>12</v>
          </cell>
          <cell r="V287">
            <v>2011</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0.44</v>
          </cell>
          <cell r="L288">
            <v>843967</v>
          </cell>
          <cell r="M288">
            <v>0</v>
          </cell>
          <cell r="N288">
            <v>1918108</v>
          </cell>
          <cell r="O288">
            <v>17.920000000000002</v>
          </cell>
          <cell r="P288">
            <v>59844.97</v>
          </cell>
          <cell r="Q288">
            <v>3.9E-2</v>
          </cell>
          <cell r="R288">
            <v>3.1199999999999999E-2</v>
          </cell>
          <cell r="S288">
            <v>32</v>
          </cell>
          <cell r="T288">
            <v>6</v>
          </cell>
          <cell r="U288">
            <v>12</v>
          </cell>
          <cell r="V288">
            <v>2011</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0.42061999999999999</v>
          </cell>
          <cell r="L289">
            <v>817465</v>
          </cell>
          <cell r="M289">
            <v>0</v>
          </cell>
          <cell r="N289">
            <v>1943476</v>
          </cell>
          <cell r="O289">
            <v>18.54</v>
          </cell>
          <cell r="P289">
            <v>60636.45</v>
          </cell>
          <cell r="Q289">
            <v>3.9E-2</v>
          </cell>
          <cell r="R289">
            <v>3.1199999999999999E-2</v>
          </cell>
          <cell r="S289">
            <v>32</v>
          </cell>
          <cell r="T289">
            <v>6</v>
          </cell>
          <cell r="U289">
            <v>12</v>
          </cell>
          <cell r="V289">
            <v>2011</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0.4</v>
          </cell>
          <cell r="L290">
            <v>220739</v>
          </cell>
          <cell r="M290">
            <v>0</v>
          </cell>
          <cell r="N290">
            <v>551848</v>
          </cell>
          <cell r="O290">
            <v>19.2</v>
          </cell>
          <cell r="P290">
            <v>17217.66</v>
          </cell>
          <cell r="Q290">
            <v>3.9E-2</v>
          </cell>
          <cell r="R290">
            <v>3.1199999999999999E-2</v>
          </cell>
          <cell r="S290">
            <v>32</v>
          </cell>
          <cell r="T290">
            <v>6</v>
          </cell>
          <cell r="U290">
            <v>12</v>
          </cell>
          <cell r="V290">
            <v>2011</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0.37780999999999998</v>
          </cell>
          <cell r="L291">
            <v>1215888</v>
          </cell>
          <cell r="M291">
            <v>0</v>
          </cell>
          <cell r="N291">
            <v>3218253</v>
          </cell>
          <cell r="O291">
            <v>19.91</v>
          </cell>
          <cell r="P291">
            <v>100409.5</v>
          </cell>
          <cell r="Q291">
            <v>3.9E-2</v>
          </cell>
          <cell r="R291">
            <v>3.1199999999999999E-2</v>
          </cell>
          <cell r="S291">
            <v>32</v>
          </cell>
          <cell r="T291">
            <v>6</v>
          </cell>
          <cell r="U291">
            <v>12</v>
          </cell>
          <cell r="V291">
            <v>2011</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0.35437999999999997</v>
          </cell>
          <cell r="L292">
            <v>512202</v>
          </cell>
          <cell r="M292">
            <v>0</v>
          </cell>
          <cell r="N292">
            <v>1445346</v>
          </cell>
          <cell r="O292">
            <v>20.66</v>
          </cell>
          <cell r="P292">
            <v>45094.8</v>
          </cell>
          <cell r="Q292">
            <v>3.9E-2</v>
          </cell>
          <cell r="R292">
            <v>3.1199999999999999E-2</v>
          </cell>
          <cell r="S292">
            <v>32</v>
          </cell>
          <cell r="T292">
            <v>6</v>
          </cell>
          <cell r="U292">
            <v>12</v>
          </cell>
          <cell r="V292">
            <v>2011</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0.33</v>
          </cell>
          <cell r="L293">
            <v>374465</v>
          </cell>
          <cell r="M293">
            <v>0</v>
          </cell>
          <cell r="N293">
            <v>1134742</v>
          </cell>
          <cell r="O293">
            <v>21.44</v>
          </cell>
          <cell r="P293">
            <v>35403.949999999997</v>
          </cell>
          <cell r="Q293">
            <v>3.9E-2</v>
          </cell>
          <cell r="R293">
            <v>3.1199999999999999E-2</v>
          </cell>
          <cell r="S293">
            <v>32</v>
          </cell>
          <cell r="T293">
            <v>6</v>
          </cell>
          <cell r="U293">
            <v>12</v>
          </cell>
          <cell r="V293">
            <v>2011</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0.30437999999999998</v>
          </cell>
          <cell r="L294">
            <v>13307</v>
          </cell>
          <cell r="M294">
            <v>0</v>
          </cell>
          <cell r="N294">
            <v>43719</v>
          </cell>
          <cell r="O294">
            <v>22.26</v>
          </cell>
          <cell r="P294">
            <v>1364.05</v>
          </cell>
          <cell r="Q294">
            <v>3.9E-2</v>
          </cell>
          <cell r="R294">
            <v>3.1199999999999999E-2</v>
          </cell>
          <cell r="S294">
            <v>32</v>
          </cell>
          <cell r="T294">
            <v>6</v>
          </cell>
          <cell r="U294">
            <v>12</v>
          </cell>
          <cell r="V294">
            <v>2011</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0.99975000000000003</v>
          </cell>
          <cell r="L295">
            <v>0</v>
          </cell>
          <cell r="M295">
            <v>0</v>
          </cell>
          <cell r="N295">
            <v>0</v>
          </cell>
          <cell r="O295">
            <v>0.01</v>
          </cell>
          <cell r="P295">
            <v>0</v>
          </cell>
          <cell r="Q295">
            <v>0</v>
          </cell>
          <cell r="R295">
            <v>2.5000000000000001E-2</v>
          </cell>
          <cell r="S295">
            <v>40</v>
          </cell>
          <cell r="T295">
            <v>6</v>
          </cell>
          <cell r="U295">
            <v>12</v>
          </cell>
          <cell r="V295">
            <v>2011</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0.71</v>
          </cell>
          <cell r="L296">
            <v>37027</v>
          </cell>
          <cell r="M296">
            <v>0</v>
          </cell>
          <cell r="N296">
            <v>52151</v>
          </cell>
          <cell r="O296">
            <v>11.6</v>
          </cell>
          <cell r="P296">
            <v>1303.76</v>
          </cell>
          <cell r="Q296">
            <v>3.3700000000000001E-2</v>
          </cell>
          <cell r="R296">
            <v>2.5000000000000001E-2</v>
          </cell>
          <cell r="S296">
            <v>40</v>
          </cell>
          <cell r="T296">
            <v>6</v>
          </cell>
          <cell r="U296">
            <v>12</v>
          </cell>
          <cell r="V296">
            <v>2011</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0.69850000000000001</v>
          </cell>
          <cell r="L297">
            <v>193572</v>
          </cell>
          <cell r="M297">
            <v>0</v>
          </cell>
          <cell r="N297">
            <v>277126</v>
          </cell>
          <cell r="O297">
            <v>12.06</v>
          </cell>
          <cell r="P297">
            <v>6928.15</v>
          </cell>
          <cell r="Q297">
            <v>3.3799999999999997E-2</v>
          </cell>
          <cell r="R297">
            <v>2.5000000000000001E-2</v>
          </cell>
          <cell r="S297">
            <v>40</v>
          </cell>
          <cell r="T297">
            <v>6</v>
          </cell>
          <cell r="U297">
            <v>12</v>
          </cell>
          <cell r="V297">
            <v>2011</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0.68700000000000006</v>
          </cell>
          <cell r="L298">
            <v>568935</v>
          </cell>
          <cell r="M298">
            <v>0</v>
          </cell>
          <cell r="N298">
            <v>828144</v>
          </cell>
          <cell r="O298">
            <v>12.52</v>
          </cell>
          <cell r="P298">
            <v>20703.59</v>
          </cell>
          <cell r="Q298">
            <v>3.3700000000000001E-2</v>
          </cell>
          <cell r="R298">
            <v>2.5000000000000001E-2</v>
          </cell>
          <cell r="S298">
            <v>40</v>
          </cell>
          <cell r="T298">
            <v>6</v>
          </cell>
          <cell r="U298">
            <v>12</v>
          </cell>
          <cell r="V298">
            <v>2011</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0.67500000000000004</v>
          </cell>
          <cell r="L299">
            <v>2215865</v>
          </cell>
          <cell r="M299">
            <v>0</v>
          </cell>
          <cell r="N299">
            <v>3282763</v>
          </cell>
          <cell r="O299">
            <v>13</v>
          </cell>
          <cell r="P299">
            <v>82069.08</v>
          </cell>
          <cell r="Q299">
            <v>3.3799999999999997E-2</v>
          </cell>
          <cell r="R299">
            <v>2.5000000000000001E-2</v>
          </cell>
          <cell r="S299">
            <v>40</v>
          </cell>
          <cell r="T299">
            <v>6</v>
          </cell>
          <cell r="U299">
            <v>12</v>
          </cell>
          <cell r="V299">
            <v>2011</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0.66249999999999998</v>
          </cell>
          <cell r="L300">
            <v>3269448</v>
          </cell>
          <cell r="M300">
            <v>0</v>
          </cell>
          <cell r="N300">
            <v>4935016</v>
          </cell>
          <cell r="O300">
            <v>13.5</v>
          </cell>
          <cell r="P300">
            <v>123375.4</v>
          </cell>
          <cell r="Q300">
            <v>3.3799999999999997E-2</v>
          </cell>
          <cell r="R300">
            <v>2.5000000000000001E-2</v>
          </cell>
          <cell r="S300">
            <v>40</v>
          </cell>
          <cell r="T300">
            <v>6</v>
          </cell>
          <cell r="U300">
            <v>12</v>
          </cell>
          <cell r="V300">
            <v>2011</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0.64949999999999997</v>
          </cell>
          <cell r="L301">
            <v>1222693</v>
          </cell>
          <cell r="M301">
            <v>0</v>
          </cell>
          <cell r="N301">
            <v>1882514</v>
          </cell>
          <cell r="O301">
            <v>14.02</v>
          </cell>
          <cell r="P301">
            <v>47062.85</v>
          </cell>
          <cell r="Q301">
            <v>3.3799999999999997E-2</v>
          </cell>
          <cell r="R301">
            <v>2.5000000000000001E-2</v>
          </cell>
          <cell r="S301">
            <v>40</v>
          </cell>
          <cell r="T301">
            <v>6</v>
          </cell>
          <cell r="U301">
            <v>12</v>
          </cell>
          <cell r="V301">
            <v>2011</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0.63624999999999998</v>
          </cell>
          <cell r="L302">
            <v>2484913</v>
          </cell>
          <cell r="M302">
            <v>0</v>
          </cell>
          <cell r="N302">
            <v>3905560</v>
          </cell>
          <cell r="O302">
            <v>14.55</v>
          </cell>
          <cell r="P302">
            <v>97639</v>
          </cell>
          <cell r="Q302">
            <v>3.3700000000000001E-2</v>
          </cell>
          <cell r="R302">
            <v>2.5000000000000001E-2</v>
          </cell>
          <cell r="S302">
            <v>40</v>
          </cell>
          <cell r="T302">
            <v>6</v>
          </cell>
          <cell r="U302">
            <v>12</v>
          </cell>
          <cell r="V302">
            <v>2011</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0.62250000000000005</v>
          </cell>
          <cell r="L303">
            <v>2757202</v>
          </cell>
          <cell r="M303">
            <v>0</v>
          </cell>
          <cell r="N303">
            <v>4429241</v>
          </cell>
          <cell r="O303">
            <v>15.1</v>
          </cell>
          <cell r="P303">
            <v>110731.01</v>
          </cell>
          <cell r="Q303">
            <v>3.3700000000000001E-2</v>
          </cell>
          <cell r="R303">
            <v>2.5000000000000001E-2</v>
          </cell>
          <cell r="S303">
            <v>40</v>
          </cell>
          <cell r="T303">
            <v>6</v>
          </cell>
          <cell r="U303">
            <v>12</v>
          </cell>
          <cell r="V303">
            <v>2011</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0.60824999999999996</v>
          </cell>
          <cell r="L304">
            <v>2172326</v>
          </cell>
          <cell r="M304">
            <v>0</v>
          </cell>
          <cell r="N304">
            <v>3571436</v>
          </cell>
          <cell r="O304">
            <v>15.67</v>
          </cell>
          <cell r="P304">
            <v>89285.91</v>
          </cell>
          <cell r="Q304">
            <v>3.3700000000000001E-2</v>
          </cell>
          <cell r="R304">
            <v>2.5000000000000001E-2</v>
          </cell>
          <cell r="S304">
            <v>40</v>
          </cell>
          <cell r="T304">
            <v>6</v>
          </cell>
          <cell r="U304">
            <v>12</v>
          </cell>
          <cell r="V304">
            <v>2011</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0.59350000000000003</v>
          </cell>
          <cell r="L305">
            <v>2468154</v>
          </cell>
          <cell r="M305">
            <v>0</v>
          </cell>
          <cell r="N305">
            <v>4158642</v>
          </cell>
          <cell r="O305">
            <v>16.260000000000002</v>
          </cell>
          <cell r="P305">
            <v>103966.04</v>
          </cell>
          <cell r="Q305">
            <v>3.3700000000000001E-2</v>
          </cell>
          <cell r="R305">
            <v>2.5000000000000001E-2</v>
          </cell>
          <cell r="S305">
            <v>40</v>
          </cell>
          <cell r="T305">
            <v>6</v>
          </cell>
          <cell r="U305">
            <v>12</v>
          </cell>
          <cell r="V305">
            <v>2011</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0.57799999999999996</v>
          </cell>
          <cell r="L306">
            <v>3010040</v>
          </cell>
          <cell r="M306">
            <v>0</v>
          </cell>
          <cell r="N306">
            <v>5207682</v>
          </cell>
          <cell r="O306">
            <v>16.88</v>
          </cell>
          <cell r="P306">
            <v>130192.04</v>
          </cell>
          <cell r="Q306">
            <v>3.3700000000000001E-2</v>
          </cell>
          <cell r="R306">
            <v>2.5000000000000001E-2</v>
          </cell>
          <cell r="S306">
            <v>40</v>
          </cell>
          <cell r="T306">
            <v>6</v>
          </cell>
          <cell r="U306">
            <v>12</v>
          </cell>
          <cell r="V306">
            <v>2011</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0.56225000000000003</v>
          </cell>
          <cell r="L307">
            <v>4302541</v>
          </cell>
          <cell r="M307">
            <v>0</v>
          </cell>
          <cell r="N307">
            <v>7652362</v>
          </cell>
          <cell r="O307">
            <v>17.510000000000002</v>
          </cell>
          <cell r="P307">
            <v>191309.05</v>
          </cell>
          <cell r="Q307">
            <v>3.3700000000000001E-2</v>
          </cell>
          <cell r="R307">
            <v>2.5000000000000001E-2</v>
          </cell>
          <cell r="S307">
            <v>40</v>
          </cell>
          <cell r="T307">
            <v>6</v>
          </cell>
          <cell r="U307">
            <v>12</v>
          </cell>
          <cell r="V307">
            <v>2011</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0.54600000000000004</v>
          </cell>
          <cell r="L308">
            <v>3676136</v>
          </cell>
          <cell r="M308">
            <v>0</v>
          </cell>
          <cell r="N308">
            <v>6732851</v>
          </cell>
          <cell r="O308">
            <v>18.16</v>
          </cell>
          <cell r="P308">
            <v>168321.27</v>
          </cell>
          <cell r="Q308">
            <v>3.3799999999999997E-2</v>
          </cell>
          <cell r="R308">
            <v>2.5000000000000001E-2</v>
          </cell>
          <cell r="S308">
            <v>40</v>
          </cell>
          <cell r="T308">
            <v>6</v>
          </cell>
          <cell r="U308">
            <v>12</v>
          </cell>
          <cell r="V308">
            <v>2011</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0.52900000000000003</v>
          </cell>
          <cell r="L309">
            <v>5023048</v>
          </cell>
          <cell r="M309">
            <v>0</v>
          </cell>
          <cell r="N309">
            <v>9495365</v>
          </cell>
          <cell r="O309">
            <v>18.84</v>
          </cell>
          <cell r="P309">
            <v>237384.12</v>
          </cell>
          <cell r="Q309">
            <v>3.3799999999999997E-2</v>
          </cell>
          <cell r="R309">
            <v>2.5000000000000001E-2</v>
          </cell>
          <cell r="S309">
            <v>40</v>
          </cell>
          <cell r="T309">
            <v>6</v>
          </cell>
          <cell r="U309">
            <v>12</v>
          </cell>
          <cell r="V309">
            <v>2011</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0.51149999999999995</v>
          </cell>
          <cell r="L310">
            <v>5174025</v>
          </cell>
          <cell r="M310">
            <v>0</v>
          </cell>
          <cell r="N310">
            <v>10115396</v>
          </cell>
          <cell r="O310">
            <v>19.54</v>
          </cell>
          <cell r="P310">
            <v>252884.91</v>
          </cell>
          <cell r="Q310">
            <v>3.3700000000000001E-2</v>
          </cell>
          <cell r="R310">
            <v>2.5000000000000001E-2</v>
          </cell>
          <cell r="S310">
            <v>40</v>
          </cell>
          <cell r="T310">
            <v>6</v>
          </cell>
          <cell r="U310">
            <v>12</v>
          </cell>
          <cell r="V310">
            <v>2011</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0.49349999999999999</v>
          </cell>
          <cell r="L311">
            <v>4589218</v>
          </cell>
          <cell r="M311">
            <v>0</v>
          </cell>
          <cell r="N311">
            <v>9299328</v>
          </cell>
          <cell r="O311">
            <v>20.260000000000002</v>
          </cell>
          <cell r="P311">
            <v>232483.19</v>
          </cell>
          <cell r="Q311">
            <v>3.3700000000000001E-2</v>
          </cell>
          <cell r="R311">
            <v>2.5000000000000001E-2</v>
          </cell>
          <cell r="S311">
            <v>40</v>
          </cell>
          <cell r="T311">
            <v>6</v>
          </cell>
          <cell r="U311">
            <v>12</v>
          </cell>
          <cell r="V311">
            <v>2011</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0.47475000000000001</v>
          </cell>
          <cell r="L312">
            <v>3473481</v>
          </cell>
          <cell r="M312">
            <v>0</v>
          </cell>
          <cell r="N312">
            <v>7316442</v>
          </cell>
          <cell r="O312">
            <v>21.01</v>
          </cell>
          <cell r="P312">
            <v>182911.06</v>
          </cell>
          <cell r="Q312">
            <v>3.3700000000000001E-2</v>
          </cell>
          <cell r="R312">
            <v>2.5000000000000001E-2</v>
          </cell>
          <cell r="S312">
            <v>40</v>
          </cell>
          <cell r="T312">
            <v>6</v>
          </cell>
          <cell r="U312">
            <v>12</v>
          </cell>
          <cell r="V312">
            <v>2011</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0.45574999999999999</v>
          </cell>
          <cell r="L313">
            <v>3081652</v>
          </cell>
          <cell r="M313">
            <v>0</v>
          </cell>
          <cell r="N313">
            <v>6761717</v>
          </cell>
          <cell r="O313">
            <v>21.77</v>
          </cell>
          <cell r="P313">
            <v>169042.92</v>
          </cell>
          <cell r="Q313">
            <v>3.3799999999999997E-2</v>
          </cell>
          <cell r="R313">
            <v>2.5000000000000001E-2</v>
          </cell>
          <cell r="S313">
            <v>40</v>
          </cell>
          <cell r="T313">
            <v>6</v>
          </cell>
          <cell r="U313">
            <v>12</v>
          </cell>
          <cell r="V313">
            <v>2011</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0.436</v>
          </cell>
          <cell r="L314">
            <v>2673860</v>
          </cell>
          <cell r="M314">
            <v>0</v>
          </cell>
          <cell r="N314">
            <v>6132707</v>
          </cell>
          <cell r="O314">
            <v>22.56</v>
          </cell>
          <cell r="P314">
            <v>153317.67000000001</v>
          </cell>
          <cell r="Q314">
            <v>3.3700000000000001E-2</v>
          </cell>
          <cell r="R314">
            <v>2.5000000000000001E-2</v>
          </cell>
          <cell r="S314">
            <v>40</v>
          </cell>
          <cell r="T314">
            <v>6</v>
          </cell>
          <cell r="U314">
            <v>12</v>
          </cell>
          <cell r="V314">
            <v>2011</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0.41549999999999998</v>
          </cell>
          <cell r="L315">
            <v>4571704</v>
          </cell>
          <cell r="M315">
            <v>0</v>
          </cell>
          <cell r="N315">
            <v>11002898</v>
          </cell>
          <cell r="O315">
            <v>23.38</v>
          </cell>
          <cell r="P315">
            <v>275072.45</v>
          </cell>
          <cell r="Q315">
            <v>3.3799999999999997E-2</v>
          </cell>
          <cell r="R315">
            <v>2.5000000000000001E-2</v>
          </cell>
          <cell r="S315">
            <v>40</v>
          </cell>
          <cell r="T315">
            <v>6</v>
          </cell>
          <cell r="U315">
            <v>12</v>
          </cell>
          <cell r="V315">
            <v>2011</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0.39474999999999999</v>
          </cell>
          <cell r="L316">
            <v>3314332</v>
          </cell>
          <cell r="M316">
            <v>0</v>
          </cell>
          <cell r="N316">
            <v>8396028</v>
          </cell>
          <cell r="O316">
            <v>24.21</v>
          </cell>
          <cell r="P316">
            <v>209900.7</v>
          </cell>
          <cell r="Q316">
            <v>3.3700000000000001E-2</v>
          </cell>
          <cell r="R316">
            <v>2.5000000000000001E-2</v>
          </cell>
          <cell r="S316">
            <v>40</v>
          </cell>
          <cell r="T316">
            <v>6</v>
          </cell>
          <cell r="U316">
            <v>12</v>
          </cell>
          <cell r="V316">
            <v>2011</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0.37325000000000003</v>
          </cell>
          <cell r="L317">
            <v>3178073</v>
          </cell>
          <cell r="M317">
            <v>0</v>
          </cell>
          <cell r="N317">
            <v>8514596</v>
          </cell>
          <cell r="O317">
            <v>25.07</v>
          </cell>
          <cell r="P317">
            <v>212864.91</v>
          </cell>
          <cell r="Q317">
            <v>3.3799999999999997E-2</v>
          </cell>
          <cell r="R317">
            <v>2.5000000000000001E-2</v>
          </cell>
          <cell r="S317">
            <v>40</v>
          </cell>
          <cell r="T317">
            <v>6</v>
          </cell>
          <cell r="U317">
            <v>12</v>
          </cell>
          <cell r="V317">
            <v>2011</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0.35149999999999998</v>
          </cell>
          <cell r="L318">
            <v>849098</v>
          </cell>
          <cell r="M318">
            <v>0</v>
          </cell>
          <cell r="N318">
            <v>2415641</v>
          </cell>
          <cell r="O318">
            <v>25.94</v>
          </cell>
          <cell r="P318">
            <v>60391.01</v>
          </cell>
          <cell r="Q318">
            <v>3.3700000000000001E-2</v>
          </cell>
          <cell r="R318">
            <v>2.5000000000000001E-2</v>
          </cell>
          <cell r="S318">
            <v>40</v>
          </cell>
          <cell r="T318">
            <v>6</v>
          </cell>
          <cell r="U318">
            <v>12</v>
          </cell>
          <cell r="V318">
            <v>2011</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0.32900000000000001</v>
          </cell>
          <cell r="L319">
            <v>4624552</v>
          </cell>
          <cell r="M319">
            <v>0</v>
          </cell>
          <cell r="N319">
            <v>14056389</v>
          </cell>
          <cell r="O319">
            <v>26.84</v>
          </cell>
          <cell r="P319">
            <v>351409.72</v>
          </cell>
          <cell r="Q319">
            <v>3.3700000000000001E-2</v>
          </cell>
          <cell r="R319">
            <v>2.5000000000000001E-2</v>
          </cell>
          <cell r="S319">
            <v>40</v>
          </cell>
          <cell r="T319">
            <v>6</v>
          </cell>
          <cell r="U319">
            <v>12</v>
          </cell>
          <cell r="V319">
            <v>2011</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0.30625000000000002</v>
          </cell>
          <cell r="L320">
            <v>1926319</v>
          </cell>
          <cell r="M320">
            <v>0</v>
          </cell>
          <cell r="N320">
            <v>6290020</v>
          </cell>
          <cell r="O320">
            <v>27.75</v>
          </cell>
          <cell r="P320">
            <v>157250.49</v>
          </cell>
          <cell r="Q320">
            <v>3.3700000000000001E-2</v>
          </cell>
          <cell r="R320">
            <v>2.5000000000000001E-2</v>
          </cell>
          <cell r="S320">
            <v>40</v>
          </cell>
          <cell r="T320">
            <v>6</v>
          </cell>
          <cell r="U320">
            <v>12</v>
          </cell>
          <cell r="V320">
            <v>2011</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0.28299999999999997</v>
          </cell>
          <cell r="L321">
            <v>1391817</v>
          </cell>
          <cell r="M321">
            <v>0</v>
          </cell>
          <cell r="N321">
            <v>4918080</v>
          </cell>
          <cell r="O321">
            <v>28.68</v>
          </cell>
          <cell r="P321">
            <v>122951.99</v>
          </cell>
          <cell r="Q321">
            <v>3.3700000000000001E-2</v>
          </cell>
          <cell r="R321">
            <v>2.5000000000000001E-2</v>
          </cell>
          <cell r="S321">
            <v>40</v>
          </cell>
          <cell r="T321">
            <v>6</v>
          </cell>
          <cell r="U321">
            <v>12</v>
          </cell>
          <cell r="V321">
            <v>2011</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0.25924999999999998</v>
          </cell>
          <cell r="L322">
            <v>48882</v>
          </cell>
          <cell r="M322">
            <v>0</v>
          </cell>
          <cell r="N322">
            <v>188551</v>
          </cell>
          <cell r="O322">
            <v>29.63</v>
          </cell>
          <cell r="P322">
            <v>4713.7700000000004</v>
          </cell>
          <cell r="Q322">
            <v>3.3799999999999997E-2</v>
          </cell>
          <cell r="R322">
            <v>2.5000000000000001E-2</v>
          </cell>
          <cell r="S322">
            <v>40</v>
          </cell>
          <cell r="T322">
            <v>6</v>
          </cell>
          <cell r="U322">
            <v>12</v>
          </cell>
          <cell r="V322">
            <v>2011</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0.52610999999999997</v>
          </cell>
          <cell r="L323">
            <v>83241</v>
          </cell>
          <cell r="M323">
            <v>0</v>
          </cell>
          <cell r="N323">
            <v>158221</v>
          </cell>
          <cell r="O323">
            <v>8.5299999999999994</v>
          </cell>
          <cell r="P323">
            <v>8797.06</v>
          </cell>
          <cell r="Q323">
            <v>6.3899999999999998E-2</v>
          </cell>
          <cell r="R323">
            <v>5.5599999999999997E-2</v>
          </cell>
          <cell r="S323">
            <v>18</v>
          </cell>
          <cell r="T323">
            <v>6</v>
          </cell>
          <cell r="U323">
            <v>12</v>
          </cell>
          <cell r="V323">
            <v>2011</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0.49778</v>
          </cell>
          <cell r="L324">
            <v>230704</v>
          </cell>
          <cell r="M324">
            <v>0</v>
          </cell>
          <cell r="N324">
            <v>463465</v>
          </cell>
          <cell r="O324">
            <v>9.0399999999999991</v>
          </cell>
          <cell r="P324">
            <v>25768.65</v>
          </cell>
          <cell r="Q324">
            <v>6.3899999999999998E-2</v>
          </cell>
          <cell r="R324">
            <v>5.5599999999999997E-2</v>
          </cell>
          <cell r="S324">
            <v>18</v>
          </cell>
          <cell r="T324">
            <v>6</v>
          </cell>
          <cell r="U324">
            <v>12</v>
          </cell>
          <cell r="V324">
            <v>2011</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0.46833000000000002</v>
          </cell>
          <cell r="L325">
            <v>735677</v>
          </cell>
          <cell r="M325">
            <v>0</v>
          </cell>
          <cell r="N325">
            <v>1570852</v>
          </cell>
          <cell r="O325">
            <v>9.57</v>
          </cell>
          <cell r="P325">
            <v>87339.39</v>
          </cell>
          <cell r="Q325">
            <v>6.3899999999999998E-2</v>
          </cell>
          <cell r="R325">
            <v>5.5599999999999997E-2</v>
          </cell>
          <cell r="S325">
            <v>18</v>
          </cell>
          <cell r="T325">
            <v>6</v>
          </cell>
          <cell r="U325">
            <v>12</v>
          </cell>
          <cell r="V325">
            <v>2011</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0.43722</v>
          </cell>
          <cell r="L326">
            <v>124737</v>
          </cell>
          <cell r="M326">
            <v>0</v>
          </cell>
          <cell r="N326">
            <v>285296</v>
          </cell>
          <cell r="O326">
            <v>10.130000000000001</v>
          </cell>
          <cell r="P326">
            <v>15862.46</v>
          </cell>
          <cell r="Q326">
            <v>6.3899999999999998E-2</v>
          </cell>
          <cell r="R326">
            <v>5.5599999999999997E-2</v>
          </cell>
          <cell r="S326">
            <v>18</v>
          </cell>
          <cell r="T326">
            <v>6</v>
          </cell>
          <cell r="U326">
            <v>12</v>
          </cell>
          <cell r="V326">
            <v>2011</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0.45400000000000001</v>
          </cell>
          <cell r="L327">
            <v>10893</v>
          </cell>
          <cell r="M327">
            <v>0</v>
          </cell>
          <cell r="N327">
            <v>23994</v>
          </cell>
          <cell r="O327">
            <v>13.65</v>
          </cell>
          <cell r="P327">
            <v>959.76</v>
          </cell>
          <cell r="Q327">
            <v>4.8000000000000001E-2</v>
          </cell>
          <cell r="R327">
            <v>0.04</v>
          </cell>
          <cell r="S327">
            <v>25</v>
          </cell>
          <cell r="T327">
            <v>6</v>
          </cell>
          <cell r="U327">
            <v>12</v>
          </cell>
          <cell r="V327">
            <v>2011</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0.43080000000000002</v>
          </cell>
          <cell r="L328">
            <v>29797</v>
          </cell>
          <cell r="M328">
            <v>0</v>
          </cell>
          <cell r="N328">
            <v>69167</v>
          </cell>
          <cell r="O328">
            <v>14.23</v>
          </cell>
          <cell r="P328">
            <v>2766.7</v>
          </cell>
          <cell r="Q328">
            <v>4.8000000000000001E-2</v>
          </cell>
          <cell r="R328">
            <v>0.04</v>
          </cell>
          <cell r="S328">
            <v>25</v>
          </cell>
          <cell r="T328">
            <v>6</v>
          </cell>
          <cell r="U328">
            <v>12</v>
          </cell>
          <cell r="V328">
            <v>2011</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0.40479999999999999</v>
          </cell>
          <cell r="L329">
            <v>93802</v>
          </cell>
          <cell r="M329">
            <v>0</v>
          </cell>
          <cell r="N329">
            <v>231723</v>
          </cell>
          <cell r="O329">
            <v>14.88</v>
          </cell>
          <cell r="P329">
            <v>9268.94</v>
          </cell>
          <cell r="Q329">
            <v>4.8000000000000001E-2</v>
          </cell>
          <cell r="R329">
            <v>0.04</v>
          </cell>
          <cell r="S329">
            <v>25</v>
          </cell>
          <cell r="T329">
            <v>6</v>
          </cell>
          <cell r="U329">
            <v>12</v>
          </cell>
          <cell r="V329">
            <v>2011</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0.37640000000000001</v>
          </cell>
          <cell r="L330">
            <v>15693</v>
          </cell>
          <cell r="M330">
            <v>0</v>
          </cell>
          <cell r="N330">
            <v>41693</v>
          </cell>
          <cell r="O330">
            <v>15.59</v>
          </cell>
          <cell r="P330">
            <v>1667.7</v>
          </cell>
          <cell r="Q330">
            <v>4.8000000000000001E-2</v>
          </cell>
          <cell r="R330">
            <v>0.04</v>
          </cell>
          <cell r="S330">
            <v>25</v>
          </cell>
          <cell r="T330">
            <v>6</v>
          </cell>
          <cell r="U330">
            <v>12</v>
          </cell>
          <cell r="V330">
            <v>2011</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0.34688000000000002</v>
          </cell>
          <cell r="L331">
            <v>38740</v>
          </cell>
          <cell r="M331">
            <v>0</v>
          </cell>
          <cell r="N331">
            <v>111682</v>
          </cell>
          <cell r="O331">
            <v>20.9</v>
          </cell>
          <cell r="P331">
            <v>3484.47</v>
          </cell>
          <cell r="Q331">
            <v>3.9E-2</v>
          </cell>
          <cell r="R331">
            <v>3.1199999999999999E-2</v>
          </cell>
          <cell r="S331">
            <v>32</v>
          </cell>
          <cell r="T331">
            <v>6</v>
          </cell>
          <cell r="U331">
            <v>12</v>
          </cell>
          <cell r="V331">
            <v>2011</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0.32656000000000002</v>
          </cell>
          <cell r="L332">
            <v>104028</v>
          </cell>
          <cell r="M332">
            <v>0</v>
          </cell>
          <cell r="N332">
            <v>318556</v>
          </cell>
          <cell r="O332">
            <v>21.55</v>
          </cell>
          <cell r="P332">
            <v>9938.93</v>
          </cell>
          <cell r="Q332">
            <v>3.9E-2</v>
          </cell>
          <cell r="R332">
            <v>3.1199999999999999E-2</v>
          </cell>
          <cell r="S332">
            <v>32</v>
          </cell>
          <cell r="T332">
            <v>6</v>
          </cell>
          <cell r="U332">
            <v>12</v>
          </cell>
          <cell r="V332">
            <v>2011</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0.30531000000000003</v>
          </cell>
          <cell r="L333">
            <v>321822</v>
          </cell>
          <cell r="M333">
            <v>0</v>
          </cell>
          <cell r="N333">
            <v>1054082</v>
          </cell>
          <cell r="O333">
            <v>22.23</v>
          </cell>
          <cell r="P333">
            <v>32887.35</v>
          </cell>
          <cell r="Q333">
            <v>3.9E-2</v>
          </cell>
          <cell r="R333">
            <v>3.1199999999999999E-2</v>
          </cell>
          <cell r="S333">
            <v>32</v>
          </cell>
          <cell r="T333">
            <v>6</v>
          </cell>
          <cell r="U333">
            <v>12</v>
          </cell>
          <cell r="V333">
            <v>2011</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0.28311999999999998</v>
          </cell>
          <cell r="L334">
            <v>52916</v>
          </cell>
          <cell r="M334">
            <v>0</v>
          </cell>
          <cell r="N334">
            <v>186902</v>
          </cell>
          <cell r="O334">
            <v>22.94</v>
          </cell>
          <cell r="P334">
            <v>5831.36</v>
          </cell>
          <cell r="Q334">
            <v>3.9E-2</v>
          </cell>
          <cell r="R334">
            <v>3.1199999999999999E-2</v>
          </cell>
          <cell r="S334">
            <v>32</v>
          </cell>
          <cell r="T334">
            <v>6</v>
          </cell>
          <cell r="U334">
            <v>12</v>
          </cell>
          <cell r="V334">
            <v>2011</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0.49778</v>
          </cell>
          <cell r="L335">
            <v>118132</v>
          </cell>
          <cell r="M335">
            <v>0</v>
          </cell>
          <cell r="N335">
            <v>237317</v>
          </cell>
          <cell r="O335">
            <v>9.0399999999999991</v>
          </cell>
          <cell r="P335">
            <v>13194.81</v>
          </cell>
          <cell r="Q335">
            <v>6.3899999999999998E-2</v>
          </cell>
          <cell r="R335">
            <v>5.5599999999999997E-2</v>
          </cell>
          <cell r="S335">
            <v>18</v>
          </cell>
          <cell r="T335">
            <v>6</v>
          </cell>
          <cell r="U335">
            <v>12</v>
          </cell>
          <cell r="V335">
            <v>2011</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0.46833000000000002</v>
          </cell>
          <cell r="L336">
            <v>96686</v>
          </cell>
          <cell r="M336">
            <v>0</v>
          </cell>
          <cell r="N336">
            <v>206448</v>
          </cell>
          <cell r="O336">
            <v>9.57</v>
          </cell>
          <cell r="P336">
            <v>11478.53</v>
          </cell>
          <cell r="Q336">
            <v>6.3899999999999998E-2</v>
          </cell>
          <cell r="R336">
            <v>5.5599999999999997E-2</v>
          </cell>
          <cell r="S336">
            <v>18</v>
          </cell>
          <cell r="T336">
            <v>6</v>
          </cell>
          <cell r="U336">
            <v>12</v>
          </cell>
          <cell r="V336">
            <v>2011</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0.43722</v>
          </cell>
          <cell r="L337">
            <v>0</v>
          </cell>
          <cell r="M337">
            <v>0</v>
          </cell>
          <cell r="N337">
            <v>0</v>
          </cell>
          <cell r="O337">
            <v>10.130000000000001</v>
          </cell>
          <cell r="P337">
            <v>0</v>
          </cell>
          <cell r="Q337">
            <v>0</v>
          </cell>
          <cell r="R337">
            <v>5.5599999999999997E-2</v>
          </cell>
          <cell r="S337">
            <v>18</v>
          </cell>
          <cell r="T337">
            <v>6</v>
          </cell>
          <cell r="U337">
            <v>12</v>
          </cell>
          <cell r="V337">
            <v>2011</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0.40500000000000003</v>
          </cell>
          <cell r="L338">
            <v>326</v>
          </cell>
          <cell r="M338">
            <v>0</v>
          </cell>
          <cell r="N338">
            <v>805</v>
          </cell>
          <cell r="O338">
            <v>10.71</v>
          </cell>
          <cell r="P338">
            <v>44.75</v>
          </cell>
          <cell r="Q338">
            <v>6.3899999999999998E-2</v>
          </cell>
          <cell r="R338">
            <v>5.5599999999999997E-2</v>
          </cell>
          <cell r="S338">
            <v>18</v>
          </cell>
          <cell r="T338">
            <v>6</v>
          </cell>
          <cell r="U338">
            <v>12</v>
          </cell>
          <cell r="V338">
            <v>2011</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0.43080000000000002</v>
          </cell>
          <cell r="L339">
            <v>15258</v>
          </cell>
          <cell r="M339">
            <v>0</v>
          </cell>
          <cell r="N339">
            <v>35417</v>
          </cell>
          <cell r="O339">
            <v>14.23</v>
          </cell>
          <cell r="P339">
            <v>1416.68</v>
          </cell>
          <cell r="Q339">
            <v>4.8000000000000001E-2</v>
          </cell>
          <cell r="R339">
            <v>0.04</v>
          </cell>
          <cell r="S339">
            <v>25</v>
          </cell>
          <cell r="T339">
            <v>6</v>
          </cell>
          <cell r="U339">
            <v>12</v>
          </cell>
          <cell r="V339">
            <v>2011</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0.40479999999999999</v>
          </cell>
          <cell r="L340">
            <v>12328</v>
          </cell>
          <cell r="M340">
            <v>0</v>
          </cell>
          <cell r="N340">
            <v>30454</v>
          </cell>
          <cell r="O340">
            <v>14.88</v>
          </cell>
          <cell r="P340">
            <v>1218.17</v>
          </cell>
          <cell r="Q340">
            <v>4.8000000000000001E-2</v>
          </cell>
          <cell r="R340">
            <v>0.04</v>
          </cell>
          <cell r="S340">
            <v>25</v>
          </cell>
          <cell r="T340">
            <v>6</v>
          </cell>
          <cell r="U340">
            <v>12</v>
          </cell>
          <cell r="V340">
            <v>2011</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0.37640000000000001</v>
          </cell>
          <cell r="L341">
            <v>0</v>
          </cell>
          <cell r="M341">
            <v>0</v>
          </cell>
          <cell r="N341">
            <v>0</v>
          </cell>
          <cell r="O341">
            <v>15.59</v>
          </cell>
          <cell r="P341">
            <v>0</v>
          </cell>
          <cell r="Q341">
            <v>0</v>
          </cell>
          <cell r="R341">
            <v>0.04</v>
          </cell>
          <cell r="S341">
            <v>25</v>
          </cell>
          <cell r="T341">
            <v>6</v>
          </cell>
          <cell r="U341">
            <v>12</v>
          </cell>
          <cell r="V341">
            <v>2011</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0.34639999999999999</v>
          </cell>
          <cell r="L342">
            <v>40</v>
          </cell>
          <cell r="M342">
            <v>0</v>
          </cell>
          <cell r="N342">
            <v>117</v>
          </cell>
          <cell r="O342">
            <v>16.34</v>
          </cell>
          <cell r="P342">
            <v>4.67</v>
          </cell>
          <cell r="Q342">
            <v>4.8000000000000001E-2</v>
          </cell>
          <cell r="R342">
            <v>0.04</v>
          </cell>
          <cell r="S342">
            <v>25</v>
          </cell>
          <cell r="T342">
            <v>6</v>
          </cell>
          <cell r="U342">
            <v>12</v>
          </cell>
          <cell r="V342">
            <v>2011</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0.32656000000000002</v>
          </cell>
          <cell r="L343">
            <v>53267</v>
          </cell>
          <cell r="M343">
            <v>0</v>
          </cell>
          <cell r="N343">
            <v>163116</v>
          </cell>
          <cell r="O343">
            <v>21.55</v>
          </cell>
          <cell r="P343">
            <v>5089.22</v>
          </cell>
          <cell r="Q343">
            <v>3.9E-2</v>
          </cell>
          <cell r="R343">
            <v>3.1199999999999999E-2</v>
          </cell>
          <cell r="S343">
            <v>32</v>
          </cell>
          <cell r="T343">
            <v>6</v>
          </cell>
          <cell r="U343">
            <v>12</v>
          </cell>
          <cell r="V343">
            <v>2011</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0.30531000000000003</v>
          </cell>
          <cell r="L344">
            <v>42295</v>
          </cell>
          <cell r="M344">
            <v>0</v>
          </cell>
          <cell r="N344">
            <v>138532</v>
          </cell>
          <cell r="O344">
            <v>22.23</v>
          </cell>
          <cell r="P344">
            <v>4322.2</v>
          </cell>
          <cell r="Q344">
            <v>3.9E-2</v>
          </cell>
          <cell r="R344">
            <v>3.1199999999999999E-2</v>
          </cell>
          <cell r="S344">
            <v>32</v>
          </cell>
          <cell r="T344">
            <v>6</v>
          </cell>
          <cell r="U344">
            <v>12</v>
          </cell>
          <cell r="V344">
            <v>2011</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0.28311999999999998</v>
          </cell>
          <cell r="L345">
            <v>0</v>
          </cell>
          <cell r="M345">
            <v>0</v>
          </cell>
          <cell r="N345">
            <v>0</v>
          </cell>
          <cell r="O345">
            <v>22.94</v>
          </cell>
          <cell r="P345">
            <v>0</v>
          </cell>
          <cell r="Q345">
            <v>0</v>
          </cell>
          <cell r="R345">
            <v>3.1199999999999999E-2</v>
          </cell>
          <cell r="S345">
            <v>32</v>
          </cell>
          <cell r="T345">
            <v>6</v>
          </cell>
          <cell r="U345">
            <v>12</v>
          </cell>
          <cell r="V345">
            <v>2011</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0.26030999999999999</v>
          </cell>
          <cell r="L346">
            <v>134</v>
          </cell>
          <cell r="M346">
            <v>0</v>
          </cell>
          <cell r="N346">
            <v>516</v>
          </cell>
          <cell r="O346">
            <v>23.67</v>
          </cell>
          <cell r="P346">
            <v>16.09</v>
          </cell>
          <cell r="Q346">
            <v>3.9E-2</v>
          </cell>
          <cell r="R346">
            <v>3.1199999999999999E-2</v>
          </cell>
          <cell r="S346">
            <v>32</v>
          </cell>
          <cell r="T346">
            <v>6</v>
          </cell>
          <cell r="U346">
            <v>12</v>
          </cell>
          <cell r="V346">
            <v>2011</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0.24079999999999999</v>
          </cell>
          <cell r="L347">
            <v>4256</v>
          </cell>
          <cell r="M347">
            <v>0</v>
          </cell>
          <cell r="N347">
            <v>17675</v>
          </cell>
          <cell r="O347">
            <v>37.96</v>
          </cell>
          <cell r="P347">
            <v>353.5</v>
          </cell>
          <cell r="Q347">
            <v>2.5000000000000001E-2</v>
          </cell>
          <cell r="R347">
            <v>0.02</v>
          </cell>
          <cell r="S347">
            <v>50</v>
          </cell>
          <cell r="T347">
            <v>6</v>
          </cell>
          <cell r="U347">
            <v>12</v>
          </cell>
          <cell r="V347">
            <v>2011</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0.22220000000000001</v>
          </cell>
          <cell r="L348">
            <v>0</v>
          </cell>
          <cell r="M348">
            <v>0</v>
          </cell>
          <cell r="N348">
            <v>0</v>
          </cell>
          <cell r="O348">
            <v>38.89</v>
          </cell>
          <cell r="P348">
            <v>0</v>
          </cell>
          <cell r="Q348">
            <v>0</v>
          </cell>
          <cell r="R348">
            <v>0.02</v>
          </cell>
          <cell r="S348">
            <v>50</v>
          </cell>
          <cell r="T348">
            <v>6</v>
          </cell>
          <cell r="U348">
            <v>12</v>
          </cell>
          <cell r="V348">
            <v>2011</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0.20319999999999999</v>
          </cell>
          <cell r="L349">
            <v>5359</v>
          </cell>
          <cell r="M349">
            <v>0</v>
          </cell>
          <cell r="N349">
            <v>26373</v>
          </cell>
          <cell r="O349">
            <v>39.840000000000003</v>
          </cell>
          <cell r="P349">
            <v>527.45000000000005</v>
          </cell>
          <cell r="Q349">
            <v>2.5000000000000001E-2</v>
          </cell>
          <cell r="R349">
            <v>0.02</v>
          </cell>
          <cell r="S349">
            <v>50</v>
          </cell>
          <cell r="T349">
            <v>6</v>
          </cell>
          <cell r="U349">
            <v>12</v>
          </cell>
          <cell r="V349">
            <v>2011</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0.24079999999999999</v>
          </cell>
          <cell r="L350">
            <v>549</v>
          </cell>
          <cell r="M350">
            <v>0</v>
          </cell>
          <cell r="N350">
            <v>2281</v>
          </cell>
          <cell r="O350">
            <v>37.96</v>
          </cell>
          <cell r="P350">
            <v>45.61</v>
          </cell>
          <cell r="Q350">
            <v>2.5000000000000001E-2</v>
          </cell>
          <cell r="R350">
            <v>0.02</v>
          </cell>
          <cell r="S350">
            <v>50</v>
          </cell>
          <cell r="T350">
            <v>6</v>
          </cell>
          <cell r="U350">
            <v>12</v>
          </cell>
          <cell r="V350">
            <v>2011</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0.22220000000000001</v>
          </cell>
          <cell r="L351">
            <v>0</v>
          </cell>
          <cell r="M351">
            <v>0</v>
          </cell>
          <cell r="N351">
            <v>0</v>
          </cell>
          <cell r="O351">
            <v>38.89</v>
          </cell>
          <cell r="P351">
            <v>0</v>
          </cell>
          <cell r="Q351">
            <v>0</v>
          </cell>
          <cell r="R351">
            <v>0.02</v>
          </cell>
          <cell r="S351">
            <v>50</v>
          </cell>
          <cell r="T351">
            <v>6</v>
          </cell>
          <cell r="U351">
            <v>12</v>
          </cell>
          <cell r="V351">
            <v>2011</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0.20319999999999999</v>
          </cell>
          <cell r="L352">
            <v>691</v>
          </cell>
          <cell r="M352">
            <v>0</v>
          </cell>
          <cell r="N352">
            <v>3403</v>
          </cell>
          <cell r="O352">
            <v>39.840000000000003</v>
          </cell>
          <cell r="P352">
            <v>68.06</v>
          </cell>
          <cell r="Q352">
            <v>2.5000000000000001E-2</v>
          </cell>
          <cell r="R352">
            <v>0.02</v>
          </cell>
          <cell r="S352">
            <v>50</v>
          </cell>
          <cell r="T352">
            <v>6</v>
          </cell>
          <cell r="U352">
            <v>12</v>
          </cell>
          <cell r="V352">
            <v>2011</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0.24079999999999999</v>
          </cell>
          <cell r="L353">
            <v>2059</v>
          </cell>
          <cell r="M353">
            <v>0</v>
          </cell>
          <cell r="N353">
            <v>8552</v>
          </cell>
          <cell r="O353">
            <v>37.96</v>
          </cell>
          <cell r="P353">
            <v>171.05</v>
          </cell>
          <cell r="Q353">
            <v>2.5000000000000001E-2</v>
          </cell>
          <cell r="R353">
            <v>0.02</v>
          </cell>
          <cell r="S353">
            <v>50</v>
          </cell>
          <cell r="T353">
            <v>6</v>
          </cell>
          <cell r="U353">
            <v>12</v>
          </cell>
          <cell r="V353">
            <v>2011</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0.22220000000000001</v>
          </cell>
          <cell r="L354">
            <v>0</v>
          </cell>
          <cell r="M354">
            <v>0</v>
          </cell>
          <cell r="N354">
            <v>0</v>
          </cell>
          <cell r="O354">
            <v>38.89</v>
          </cell>
          <cell r="P354">
            <v>0</v>
          </cell>
          <cell r="Q354">
            <v>0</v>
          </cell>
          <cell r="R354">
            <v>0.02</v>
          </cell>
          <cell r="S354">
            <v>50</v>
          </cell>
          <cell r="T354">
            <v>6</v>
          </cell>
          <cell r="U354">
            <v>12</v>
          </cell>
          <cell r="V354">
            <v>2011</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0.20319999999999999</v>
          </cell>
          <cell r="L355">
            <v>2593</v>
          </cell>
          <cell r="M355">
            <v>0</v>
          </cell>
          <cell r="N355">
            <v>12761</v>
          </cell>
          <cell r="O355">
            <v>39.840000000000003</v>
          </cell>
          <cell r="P355">
            <v>255.22</v>
          </cell>
          <cell r="Q355">
            <v>2.5000000000000001E-2</v>
          </cell>
          <cell r="R355">
            <v>0.02</v>
          </cell>
          <cell r="S355">
            <v>50</v>
          </cell>
          <cell r="T355">
            <v>6</v>
          </cell>
          <cell r="U355">
            <v>12</v>
          </cell>
          <cell r="V355">
            <v>2011</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0.24079999999999999</v>
          </cell>
          <cell r="L356">
            <v>1024</v>
          </cell>
          <cell r="M356">
            <v>0</v>
          </cell>
          <cell r="N356">
            <v>4251</v>
          </cell>
          <cell r="O356">
            <v>37.96</v>
          </cell>
          <cell r="P356">
            <v>85.03</v>
          </cell>
          <cell r="Q356">
            <v>0.02</v>
          </cell>
          <cell r="R356">
            <v>0.02</v>
          </cell>
          <cell r="S356">
            <v>50</v>
          </cell>
          <cell r="T356">
            <v>6</v>
          </cell>
          <cell r="U356">
            <v>12</v>
          </cell>
          <cell r="V356">
            <v>2011</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0.22220000000000001</v>
          </cell>
          <cell r="L357">
            <v>0</v>
          </cell>
          <cell r="M357">
            <v>0</v>
          </cell>
          <cell r="N357">
            <v>0</v>
          </cell>
          <cell r="O357">
            <v>38.89</v>
          </cell>
          <cell r="P357">
            <v>0</v>
          </cell>
          <cell r="Q357">
            <v>0</v>
          </cell>
          <cell r="R357">
            <v>0.02</v>
          </cell>
          <cell r="S357">
            <v>50</v>
          </cell>
          <cell r="T357">
            <v>6</v>
          </cell>
          <cell r="U357">
            <v>12</v>
          </cell>
          <cell r="V357">
            <v>2011</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0.20319999999999999</v>
          </cell>
          <cell r="L358">
            <v>0</v>
          </cell>
          <cell r="M358">
            <v>0</v>
          </cell>
          <cell r="N358">
            <v>0</v>
          </cell>
          <cell r="O358">
            <v>39.840000000000003</v>
          </cell>
          <cell r="P358">
            <v>0</v>
          </cell>
          <cell r="Q358">
            <v>0</v>
          </cell>
          <cell r="R358">
            <v>0.02</v>
          </cell>
          <cell r="S358">
            <v>50</v>
          </cell>
          <cell r="T358">
            <v>6</v>
          </cell>
          <cell r="U358">
            <v>12</v>
          </cell>
          <cell r="V358">
            <v>2011</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0.24079999999999999</v>
          </cell>
          <cell r="L359">
            <v>132</v>
          </cell>
          <cell r="M359">
            <v>0</v>
          </cell>
          <cell r="N359">
            <v>549</v>
          </cell>
          <cell r="O359">
            <v>37.96</v>
          </cell>
          <cell r="P359">
            <v>10.97</v>
          </cell>
          <cell r="Q359">
            <v>0.02</v>
          </cell>
          <cell r="R359">
            <v>0.02</v>
          </cell>
          <cell r="S359">
            <v>50</v>
          </cell>
          <cell r="T359">
            <v>6</v>
          </cell>
          <cell r="U359">
            <v>12</v>
          </cell>
          <cell r="V359">
            <v>2011</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0.22220000000000001</v>
          </cell>
          <cell r="L360">
            <v>0</v>
          </cell>
          <cell r="M360">
            <v>0</v>
          </cell>
          <cell r="N360">
            <v>0</v>
          </cell>
          <cell r="O360">
            <v>38.89</v>
          </cell>
          <cell r="P360">
            <v>0</v>
          </cell>
          <cell r="Q360">
            <v>0</v>
          </cell>
          <cell r="R360">
            <v>0.02</v>
          </cell>
          <cell r="S360">
            <v>50</v>
          </cell>
          <cell r="T360">
            <v>6</v>
          </cell>
          <cell r="U360">
            <v>12</v>
          </cell>
          <cell r="V360">
            <v>2011</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0.20319999999999999</v>
          </cell>
          <cell r="L361">
            <v>0</v>
          </cell>
          <cell r="M361">
            <v>0</v>
          </cell>
          <cell r="N361">
            <v>0</v>
          </cell>
          <cell r="O361">
            <v>39.840000000000003</v>
          </cell>
          <cell r="P361">
            <v>0</v>
          </cell>
          <cell r="Q361">
            <v>0</v>
          </cell>
          <cell r="R361">
            <v>0.02</v>
          </cell>
          <cell r="S361">
            <v>50</v>
          </cell>
          <cell r="T361">
            <v>6</v>
          </cell>
          <cell r="U361">
            <v>12</v>
          </cell>
          <cell r="V361">
            <v>2011</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0.24079999999999999</v>
          </cell>
          <cell r="L362">
            <v>495</v>
          </cell>
          <cell r="M362">
            <v>0</v>
          </cell>
          <cell r="N362">
            <v>2057</v>
          </cell>
          <cell r="O362">
            <v>37.96</v>
          </cell>
          <cell r="P362">
            <v>41.14</v>
          </cell>
          <cell r="Q362">
            <v>0.02</v>
          </cell>
          <cell r="R362">
            <v>0.02</v>
          </cell>
          <cell r="S362">
            <v>50</v>
          </cell>
          <cell r="T362">
            <v>6</v>
          </cell>
          <cell r="U362">
            <v>12</v>
          </cell>
          <cell r="V362">
            <v>2011</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0.22220000000000001</v>
          </cell>
          <cell r="L363">
            <v>0</v>
          </cell>
          <cell r="M363">
            <v>0</v>
          </cell>
          <cell r="N363">
            <v>0</v>
          </cell>
          <cell r="O363">
            <v>38.89</v>
          </cell>
          <cell r="P363">
            <v>0</v>
          </cell>
          <cell r="Q363">
            <v>0</v>
          </cell>
          <cell r="R363">
            <v>0.02</v>
          </cell>
          <cell r="S363">
            <v>50</v>
          </cell>
          <cell r="T363">
            <v>6</v>
          </cell>
          <cell r="U363">
            <v>12</v>
          </cell>
          <cell r="V363">
            <v>2011</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0.20319999999999999</v>
          </cell>
          <cell r="L364">
            <v>0</v>
          </cell>
          <cell r="M364">
            <v>0</v>
          </cell>
          <cell r="N364">
            <v>0</v>
          </cell>
          <cell r="O364">
            <v>39.840000000000003</v>
          </cell>
          <cell r="P364">
            <v>0</v>
          </cell>
          <cell r="Q364">
            <v>0</v>
          </cell>
          <cell r="R364">
            <v>0.02</v>
          </cell>
          <cell r="S364">
            <v>50</v>
          </cell>
          <cell r="T364">
            <v>6</v>
          </cell>
          <cell r="U364">
            <v>12</v>
          </cell>
          <cell r="V364">
            <v>2011</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0.24079999999999999</v>
          </cell>
          <cell r="L365">
            <v>180</v>
          </cell>
          <cell r="M365">
            <v>0</v>
          </cell>
          <cell r="N365">
            <v>749</v>
          </cell>
          <cell r="O365">
            <v>37.96</v>
          </cell>
          <cell r="P365">
            <v>14.98</v>
          </cell>
          <cell r="Q365">
            <v>0.02</v>
          </cell>
          <cell r="R365">
            <v>0.02</v>
          </cell>
          <cell r="S365">
            <v>50</v>
          </cell>
          <cell r="T365">
            <v>6</v>
          </cell>
          <cell r="U365">
            <v>12</v>
          </cell>
          <cell r="V365">
            <v>2011</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0.22220000000000001</v>
          </cell>
          <cell r="L366">
            <v>0</v>
          </cell>
          <cell r="M366">
            <v>0</v>
          </cell>
          <cell r="N366">
            <v>0</v>
          </cell>
          <cell r="O366">
            <v>38.89</v>
          </cell>
          <cell r="P366">
            <v>0</v>
          </cell>
          <cell r="Q366">
            <v>0</v>
          </cell>
          <cell r="R366">
            <v>0.02</v>
          </cell>
          <cell r="S366">
            <v>50</v>
          </cell>
          <cell r="T366">
            <v>6</v>
          </cell>
          <cell r="U366">
            <v>12</v>
          </cell>
          <cell r="V366">
            <v>2011</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0.20319999999999999</v>
          </cell>
          <cell r="L367">
            <v>0</v>
          </cell>
          <cell r="M367">
            <v>0</v>
          </cell>
          <cell r="N367">
            <v>0</v>
          </cell>
          <cell r="O367">
            <v>39.840000000000003</v>
          </cell>
          <cell r="P367">
            <v>0</v>
          </cell>
          <cell r="Q367">
            <v>0</v>
          </cell>
          <cell r="R367">
            <v>0.02</v>
          </cell>
          <cell r="S367">
            <v>50</v>
          </cell>
          <cell r="T367">
            <v>6</v>
          </cell>
          <cell r="U367">
            <v>12</v>
          </cell>
          <cell r="V367">
            <v>2011</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0.24079999999999999</v>
          </cell>
          <cell r="L368">
            <v>23</v>
          </cell>
          <cell r="M368">
            <v>0</v>
          </cell>
          <cell r="N368">
            <v>97</v>
          </cell>
          <cell r="O368">
            <v>37.96</v>
          </cell>
          <cell r="P368">
            <v>1.93</v>
          </cell>
          <cell r="Q368">
            <v>0.02</v>
          </cell>
          <cell r="R368">
            <v>0.02</v>
          </cell>
          <cell r="S368">
            <v>50</v>
          </cell>
          <cell r="T368">
            <v>6</v>
          </cell>
          <cell r="U368">
            <v>12</v>
          </cell>
          <cell r="V368">
            <v>2011</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0.22220000000000001</v>
          </cell>
          <cell r="L369">
            <v>0</v>
          </cell>
          <cell r="M369">
            <v>0</v>
          </cell>
          <cell r="N369">
            <v>0</v>
          </cell>
          <cell r="O369">
            <v>38.89</v>
          </cell>
          <cell r="P369">
            <v>0</v>
          </cell>
          <cell r="Q369">
            <v>0</v>
          </cell>
          <cell r="R369">
            <v>0.02</v>
          </cell>
          <cell r="S369">
            <v>50</v>
          </cell>
          <cell r="T369">
            <v>6</v>
          </cell>
          <cell r="U369">
            <v>12</v>
          </cell>
          <cell r="V369">
            <v>2011</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0.20319999999999999</v>
          </cell>
          <cell r="L370">
            <v>0</v>
          </cell>
          <cell r="M370">
            <v>0</v>
          </cell>
          <cell r="N370">
            <v>0</v>
          </cell>
          <cell r="O370">
            <v>39.840000000000003</v>
          </cell>
          <cell r="P370">
            <v>0</v>
          </cell>
          <cell r="Q370">
            <v>0</v>
          </cell>
          <cell r="R370">
            <v>0.02</v>
          </cell>
          <cell r="S370">
            <v>50</v>
          </cell>
          <cell r="T370">
            <v>6</v>
          </cell>
          <cell r="U370">
            <v>12</v>
          </cell>
          <cell r="V370">
            <v>2011</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0.24079999999999999</v>
          </cell>
          <cell r="L371">
            <v>87</v>
          </cell>
          <cell r="M371">
            <v>0</v>
          </cell>
          <cell r="N371">
            <v>362</v>
          </cell>
          <cell r="O371">
            <v>37.96</v>
          </cell>
          <cell r="P371">
            <v>7.25</v>
          </cell>
          <cell r="Q371">
            <v>0.02</v>
          </cell>
          <cell r="R371">
            <v>0.02</v>
          </cell>
          <cell r="S371">
            <v>50</v>
          </cell>
          <cell r="T371">
            <v>6</v>
          </cell>
          <cell r="U371">
            <v>12</v>
          </cell>
          <cell r="V371">
            <v>2011</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0.22220000000000001</v>
          </cell>
          <cell r="L372">
            <v>0</v>
          </cell>
          <cell r="M372">
            <v>0</v>
          </cell>
          <cell r="N372">
            <v>0</v>
          </cell>
          <cell r="O372">
            <v>38.89</v>
          </cell>
          <cell r="P372">
            <v>0</v>
          </cell>
          <cell r="Q372">
            <v>0</v>
          </cell>
          <cell r="R372">
            <v>0.02</v>
          </cell>
          <cell r="S372">
            <v>50</v>
          </cell>
          <cell r="T372">
            <v>6</v>
          </cell>
          <cell r="U372">
            <v>12</v>
          </cell>
          <cell r="V372">
            <v>2011</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0.20319999999999999</v>
          </cell>
          <cell r="L373">
            <v>0</v>
          </cell>
          <cell r="M373">
            <v>0</v>
          </cell>
          <cell r="N373">
            <v>0</v>
          </cell>
          <cell r="O373">
            <v>39.840000000000003</v>
          </cell>
          <cell r="P373">
            <v>0</v>
          </cell>
          <cell r="Q373">
            <v>0</v>
          </cell>
          <cell r="R373">
            <v>0.02</v>
          </cell>
          <cell r="S373">
            <v>50</v>
          </cell>
          <cell r="T373">
            <v>6</v>
          </cell>
          <cell r="U373">
            <v>12</v>
          </cell>
          <cell r="V373">
            <v>2011</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0.99966999999999995</v>
          </cell>
          <cell r="L374">
            <v>0</v>
          </cell>
          <cell r="M374">
            <v>0</v>
          </cell>
          <cell r="N374">
            <v>0</v>
          </cell>
          <cell r="O374">
            <v>0.01</v>
          </cell>
          <cell r="P374">
            <v>0</v>
          </cell>
          <cell r="Q374">
            <v>0</v>
          </cell>
          <cell r="R374">
            <v>3.3300000000000003E-2</v>
          </cell>
          <cell r="S374">
            <v>30</v>
          </cell>
          <cell r="T374">
            <v>6</v>
          </cell>
          <cell r="U374">
            <v>12</v>
          </cell>
          <cell r="V374">
            <v>2011</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0.73033000000000003</v>
          </cell>
          <cell r="L375">
            <v>364728</v>
          </cell>
          <cell r="M375">
            <v>0</v>
          </cell>
          <cell r="N375">
            <v>499402</v>
          </cell>
          <cell r="O375">
            <v>8.09</v>
          </cell>
          <cell r="P375">
            <v>16630.09</v>
          </cell>
          <cell r="Q375">
            <v>0.03</v>
          </cell>
          <cell r="R375">
            <v>3.3300000000000003E-2</v>
          </cell>
          <cell r="S375">
            <v>30</v>
          </cell>
          <cell r="T375">
            <v>6</v>
          </cell>
          <cell r="U375">
            <v>12</v>
          </cell>
          <cell r="V375">
            <v>2011</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0.71633000000000002</v>
          </cell>
          <cell r="L376">
            <v>2282028</v>
          </cell>
          <cell r="M376">
            <v>0</v>
          </cell>
          <cell r="N376">
            <v>3185722</v>
          </cell>
          <cell r="O376">
            <v>8.51</v>
          </cell>
          <cell r="P376">
            <v>106084.55</v>
          </cell>
          <cell r="Q376">
            <v>0.03</v>
          </cell>
          <cell r="R376">
            <v>3.3300000000000003E-2</v>
          </cell>
          <cell r="S376">
            <v>30</v>
          </cell>
          <cell r="T376">
            <v>6</v>
          </cell>
          <cell r="U376">
            <v>12</v>
          </cell>
          <cell r="V376">
            <v>2011</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0.70199999999999996</v>
          </cell>
          <cell r="L377">
            <v>3616631</v>
          </cell>
          <cell r="M377">
            <v>0</v>
          </cell>
          <cell r="N377">
            <v>5151895</v>
          </cell>
          <cell r="O377">
            <v>8.94</v>
          </cell>
          <cell r="P377">
            <v>171558.12</v>
          </cell>
          <cell r="Q377">
            <v>0.03</v>
          </cell>
          <cell r="R377">
            <v>3.3300000000000003E-2</v>
          </cell>
          <cell r="S377">
            <v>30</v>
          </cell>
          <cell r="T377">
            <v>6</v>
          </cell>
          <cell r="U377">
            <v>12</v>
          </cell>
          <cell r="V377">
            <v>2011</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0.68733</v>
          </cell>
          <cell r="L378">
            <v>6138872</v>
          </cell>
          <cell r="M378">
            <v>0</v>
          </cell>
          <cell r="N378">
            <v>8931476</v>
          </cell>
          <cell r="O378">
            <v>9.3800000000000008</v>
          </cell>
          <cell r="P378">
            <v>297418.17</v>
          </cell>
          <cell r="Q378">
            <v>0.03</v>
          </cell>
          <cell r="R378">
            <v>3.3300000000000003E-2</v>
          </cell>
          <cell r="S378">
            <v>30</v>
          </cell>
          <cell r="T378">
            <v>6</v>
          </cell>
          <cell r="U378">
            <v>12</v>
          </cell>
          <cell r="V378">
            <v>2011</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0.67200000000000004</v>
          </cell>
          <cell r="L379">
            <v>12237639</v>
          </cell>
          <cell r="M379">
            <v>0</v>
          </cell>
          <cell r="N379">
            <v>18210772</v>
          </cell>
          <cell r="O379">
            <v>9.84</v>
          </cell>
          <cell r="P379">
            <v>606418.69999999995</v>
          </cell>
          <cell r="Q379">
            <v>0.03</v>
          </cell>
          <cell r="R379">
            <v>3.3300000000000003E-2</v>
          </cell>
          <cell r="S379">
            <v>30</v>
          </cell>
          <cell r="T379">
            <v>6</v>
          </cell>
          <cell r="U379">
            <v>12</v>
          </cell>
          <cell r="V379">
            <v>2011</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0.65666999999999998</v>
          </cell>
          <cell r="L380">
            <v>8585712</v>
          </cell>
          <cell r="M380">
            <v>0</v>
          </cell>
          <cell r="N380">
            <v>13074623</v>
          </cell>
          <cell r="O380">
            <v>10.3</v>
          </cell>
          <cell r="P380">
            <v>435384.94</v>
          </cell>
          <cell r="Q380">
            <v>0.03</v>
          </cell>
          <cell r="R380">
            <v>3.3300000000000003E-2</v>
          </cell>
          <cell r="S380">
            <v>30</v>
          </cell>
          <cell r="T380">
            <v>6</v>
          </cell>
          <cell r="U380">
            <v>12</v>
          </cell>
          <cell r="V380">
            <v>2011</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0.64066999999999996</v>
          </cell>
          <cell r="L381">
            <v>6356348</v>
          </cell>
          <cell r="M381">
            <v>0</v>
          </cell>
          <cell r="N381">
            <v>9921408</v>
          </cell>
          <cell r="O381">
            <v>10.78</v>
          </cell>
          <cell r="P381">
            <v>330382.88</v>
          </cell>
          <cell r="Q381">
            <v>0.03</v>
          </cell>
          <cell r="R381">
            <v>3.3300000000000003E-2</v>
          </cell>
          <cell r="S381">
            <v>30</v>
          </cell>
          <cell r="T381">
            <v>6</v>
          </cell>
          <cell r="U381">
            <v>12</v>
          </cell>
          <cell r="V381">
            <v>2011</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0.62466999999999995</v>
          </cell>
          <cell r="L382">
            <v>6011686</v>
          </cell>
          <cell r="M382">
            <v>0</v>
          </cell>
          <cell r="N382">
            <v>9623780</v>
          </cell>
          <cell r="O382">
            <v>11.26</v>
          </cell>
          <cell r="P382">
            <v>320471.86</v>
          </cell>
          <cell r="Q382">
            <v>0.03</v>
          </cell>
          <cell r="R382">
            <v>3.3300000000000003E-2</v>
          </cell>
          <cell r="S382">
            <v>30</v>
          </cell>
          <cell r="T382">
            <v>6</v>
          </cell>
          <cell r="U382">
            <v>12</v>
          </cell>
          <cell r="V382">
            <v>2011</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0.60799999999999998</v>
          </cell>
          <cell r="L383">
            <v>6151902</v>
          </cell>
          <cell r="M383">
            <v>0</v>
          </cell>
          <cell r="N383">
            <v>10118260</v>
          </cell>
          <cell r="O383">
            <v>11.76</v>
          </cell>
          <cell r="P383">
            <v>336938.07</v>
          </cell>
          <cell r="Q383">
            <v>0.03</v>
          </cell>
          <cell r="R383">
            <v>3.3300000000000003E-2</v>
          </cell>
          <cell r="S383">
            <v>30</v>
          </cell>
          <cell r="T383">
            <v>6</v>
          </cell>
          <cell r="U383">
            <v>12</v>
          </cell>
          <cell r="V383">
            <v>2011</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0.59099999999999997</v>
          </cell>
          <cell r="L384">
            <v>8024173</v>
          </cell>
          <cell r="M384">
            <v>0</v>
          </cell>
          <cell r="N384">
            <v>13577282</v>
          </cell>
          <cell r="O384">
            <v>12.27</v>
          </cell>
          <cell r="P384">
            <v>452123.48</v>
          </cell>
          <cell r="Q384">
            <v>0.03</v>
          </cell>
          <cell r="R384">
            <v>3.3300000000000003E-2</v>
          </cell>
          <cell r="S384">
            <v>30</v>
          </cell>
          <cell r="T384">
            <v>6</v>
          </cell>
          <cell r="U384">
            <v>12</v>
          </cell>
          <cell r="V384">
            <v>2011</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0.57367000000000001</v>
          </cell>
          <cell r="L385">
            <v>8113074</v>
          </cell>
          <cell r="M385">
            <v>0</v>
          </cell>
          <cell r="N385">
            <v>14142406</v>
          </cell>
          <cell r="O385">
            <v>12.79</v>
          </cell>
          <cell r="P385">
            <v>470942.12</v>
          </cell>
          <cell r="Q385">
            <v>0.03</v>
          </cell>
          <cell r="R385">
            <v>3.3300000000000003E-2</v>
          </cell>
          <cell r="S385">
            <v>30</v>
          </cell>
          <cell r="T385">
            <v>6</v>
          </cell>
          <cell r="U385">
            <v>12</v>
          </cell>
          <cell r="V385">
            <v>2011</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0.55600000000000005</v>
          </cell>
          <cell r="L386">
            <v>8866916</v>
          </cell>
          <cell r="M386">
            <v>0</v>
          </cell>
          <cell r="N386">
            <v>15947691</v>
          </cell>
          <cell r="O386">
            <v>13.32</v>
          </cell>
          <cell r="P386">
            <v>531058.12</v>
          </cell>
          <cell r="Q386">
            <v>0.03</v>
          </cell>
          <cell r="R386">
            <v>3.3300000000000003E-2</v>
          </cell>
          <cell r="S386">
            <v>30</v>
          </cell>
          <cell r="T386">
            <v>6</v>
          </cell>
          <cell r="U386">
            <v>12</v>
          </cell>
          <cell r="V386">
            <v>2011</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0.53800000000000003</v>
          </cell>
          <cell r="L387">
            <v>6688030</v>
          </cell>
          <cell r="M387">
            <v>0</v>
          </cell>
          <cell r="N387">
            <v>12431283</v>
          </cell>
          <cell r="O387">
            <v>13.86</v>
          </cell>
          <cell r="P387">
            <v>413961.73</v>
          </cell>
          <cell r="Q387">
            <v>0.03</v>
          </cell>
          <cell r="R387">
            <v>3.3300000000000003E-2</v>
          </cell>
          <cell r="S387">
            <v>30</v>
          </cell>
          <cell r="T387">
            <v>6</v>
          </cell>
          <cell r="U387">
            <v>12</v>
          </cell>
          <cell r="V387">
            <v>2011</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0.51932999999999996</v>
          </cell>
          <cell r="L388">
            <v>5139332</v>
          </cell>
          <cell r="M388">
            <v>0</v>
          </cell>
          <cell r="N388">
            <v>9896082</v>
          </cell>
          <cell r="O388">
            <v>14.42</v>
          </cell>
          <cell r="P388">
            <v>329539.53999999998</v>
          </cell>
          <cell r="Q388">
            <v>0.03</v>
          </cell>
          <cell r="R388">
            <v>3.3300000000000003E-2</v>
          </cell>
          <cell r="S388">
            <v>30</v>
          </cell>
          <cell r="T388">
            <v>6</v>
          </cell>
          <cell r="U388">
            <v>12</v>
          </cell>
          <cell r="V388">
            <v>2011</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0.50033000000000005</v>
          </cell>
          <cell r="L389">
            <v>8615505</v>
          </cell>
          <cell r="M389">
            <v>0</v>
          </cell>
          <cell r="N389">
            <v>17219645</v>
          </cell>
          <cell r="O389">
            <v>14.99</v>
          </cell>
          <cell r="P389">
            <v>573414.18000000005</v>
          </cell>
          <cell r="Q389">
            <v>0.03</v>
          </cell>
          <cell r="R389">
            <v>3.3300000000000003E-2</v>
          </cell>
          <cell r="S389">
            <v>30</v>
          </cell>
          <cell r="T389">
            <v>6</v>
          </cell>
          <cell r="U389">
            <v>12</v>
          </cell>
          <cell r="V389">
            <v>2011</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0.48099999999999998</v>
          </cell>
          <cell r="L390">
            <v>4801932</v>
          </cell>
          <cell r="M390">
            <v>0</v>
          </cell>
          <cell r="N390">
            <v>9983226</v>
          </cell>
          <cell r="O390">
            <v>15.57</v>
          </cell>
          <cell r="P390">
            <v>332441.43</v>
          </cell>
          <cell r="Q390">
            <v>0.03</v>
          </cell>
          <cell r="R390">
            <v>3.3300000000000003E-2</v>
          </cell>
          <cell r="S390">
            <v>30</v>
          </cell>
          <cell r="T390">
            <v>6</v>
          </cell>
          <cell r="U390">
            <v>12</v>
          </cell>
          <cell r="V390">
            <v>2011</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0.46133000000000002</v>
          </cell>
          <cell r="L391">
            <v>4030925</v>
          </cell>
          <cell r="M391">
            <v>0</v>
          </cell>
          <cell r="N391">
            <v>8737617</v>
          </cell>
          <cell r="O391">
            <v>16.16</v>
          </cell>
          <cell r="P391">
            <v>290962.64</v>
          </cell>
          <cell r="Q391">
            <v>0.03</v>
          </cell>
          <cell r="R391">
            <v>3.3300000000000003E-2</v>
          </cell>
          <cell r="S391">
            <v>30</v>
          </cell>
          <cell r="T391">
            <v>6</v>
          </cell>
          <cell r="U391">
            <v>12</v>
          </cell>
          <cell r="V391">
            <v>2011</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0.44133</v>
          </cell>
          <cell r="L392">
            <v>8346356</v>
          </cell>
          <cell r="M392">
            <v>0</v>
          </cell>
          <cell r="N392">
            <v>18911827</v>
          </cell>
          <cell r="O392">
            <v>16.760000000000002</v>
          </cell>
          <cell r="P392">
            <v>629763.81999999995</v>
          </cell>
          <cell r="Q392">
            <v>0.03</v>
          </cell>
          <cell r="R392">
            <v>3.3300000000000003E-2</v>
          </cell>
          <cell r="S392">
            <v>30</v>
          </cell>
          <cell r="T392">
            <v>6</v>
          </cell>
          <cell r="U392">
            <v>12</v>
          </cell>
          <cell r="V392">
            <v>2011</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0.42099999999999999</v>
          </cell>
          <cell r="L393">
            <v>4913500</v>
          </cell>
          <cell r="M393">
            <v>0</v>
          </cell>
          <cell r="N393">
            <v>11671021</v>
          </cell>
          <cell r="O393">
            <v>17.37</v>
          </cell>
          <cell r="P393">
            <v>388645.01</v>
          </cell>
          <cell r="Q393">
            <v>0.03</v>
          </cell>
          <cell r="R393">
            <v>3.3300000000000003E-2</v>
          </cell>
          <cell r="S393">
            <v>30</v>
          </cell>
          <cell r="T393">
            <v>6</v>
          </cell>
          <cell r="U393">
            <v>12</v>
          </cell>
          <cell r="V393">
            <v>2011</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0.40033000000000002</v>
          </cell>
          <cell r="L394">
            <v>10038326</v>
          </cell>
          <cell r="M394">
            <v>0</v>
          </cell>
          <cell r="N394">
            <v>25075127</v>
          </cell>
          <cell r="O394">
            <v>17.989999999999998</v>
          </cell>
          <cell r="P394">
            <v>835001.73</v>
          </cell>
          <cell r="Q394">
            <v>0.03</v>
          </cell>
          <cell r="R394">
            <v>3.3300000000000003E-2</v>
          </cell>
          <cell r="S394">
            <v>30</v>
          </cell>
          <cell r="T394">
            <v>6</v>
          </cell>
          <cell r="U394">
            <v>12</v>
          </cell>
          <cell r="V394">
            <v>2011</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0.37933</v>
          </cell>
          <cell r="L395">
            <v>10515843</v>
          </cell>
          <cell r="M395">
            <v>0</v>
          </cell>
          <cell r="N395">
            <v>27722148</v>
          </cell>
          <cell r="O395">
            <v>18.62</v>
          </cell>
          <cell r="P395">
            <v>923147.54</v>
          </cell>
          <cell r="Q395">
            <v>0.03</v>
          </cell>
          <cell r="R395">
            <v>3.3300000000000003E-2</v>
          </cell>
          <cell r="S395">
            <v>30</v>
          </cell>
          <cell r="T395">
            <v>6</v>
          </cell>
          <cell r="U395">
            <v>12</v>
          </cell>
          <cell r="V395">
            <v>2011</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0.35799999999999998</v>
          </cell>
          <cell r="L396">
            <v>6223534</v>
          </cell>
          <cell r="M396">
            <v>0</v>
          </cell>
          <cell r="N396">
            <v>17384173</v>
          </cell>
          <cell r="O396">
            <v>19.260000000000002</v>
          </cell>
          <cell r="P396">
            <v>578892.97</v>
          </cell>
          <cell r="Q396">
            <v>0.03</v>
          </cell>
          <cell r="R396">
            <v>3.3300000000000003E-2</v>
          </cell>
          <cell r="S396">
            <v>30</v>
          </cell>
          <cell r="T396">
            <v>6</v>
          </cell>
          <cell r="U396">
            <v>12</v>
          </cell>
          <cell r="V396">
            <v>2011</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0.33633000000000002</v>
          </cell>
          <cell r="L397">
            <v>5017850</v>
          </cell>
          <cell r="M397">
            <v>0</v>
          </cell>
          <cell r="N397">
            <v>14919424</v>
          </cell>
          <cell r="O397">
            <v>19.91</v>
          </cell>
          <cell r="P397">
            <v>496816.81</v>
          </cell>
          <cell r="Q397">
            <v>0.03</v>
          </cell>
          <cell r="R397">
            <v>3.3300000000000003E-2</v>
          </cell>
          <cell r="S397">
            <v>30</v>
          </cell>
          <cell r="T397">
            <v>6</v>
          </cell>
          <cell r="U397">
            <v>12</v>
          </cell>
          <cell r="V397">
            <v>2011</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0.31467000000000001</v>
          </cell>
          <cell r="L398">
            <v>13391554</v>
          </cell>
          <cell r="M398">
            <v>0</v>
          </cell>
          <cell r="N398">
            <v>42557454</v>
          </cell>
          <cell r="O398">
            <v>20.56</v>
          </cell>
          <cell r="P398">
            <v>1417163.23</v>
          </cell>
          <cell r="Q398">
            <v>0.03</v>
          </cell>
          <cell r="R398">
            <v>3.3300000000000003E-2</v>
          </cell>
          <cell r="S398">
            <v>30</v>
          </cell>
          <cell r="T398">
            <v>6</v>
          </cell>
          <cell r="U398">
            <v>12</v>
          </cell>
          <cell r="V398">
            <v>2011</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0.29266999999999999</v>
          </cell>
          <cell r="L399">
            <v>6414815</v>
          </cell>
          <cell r="M399">
            <v>0</v>
          </cell>
          <cell r="N399">
            <v>21918253</v>
          </cell>
          <cell r="O399">
            <v>21.22</v>
          </cell>
          <cell r="P399">
            <v>729877.84</v>
          </cell>
          <cell r="Q399">
            <v>0.03</v>
          </cell>
          <cell r="R399">
            <v>3.3300000000000003E-2</v>
          </cell>
          <cell r="S399">
            <v>30</v>
          </cell>
          <cell r="T399">
            <v>6</v>
          </cell>
          <cell r="U399">
            <v>12</v>
          </cell>
          <cell r="V399">
            <v>2011</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0.27033000000000001</v>
          </cell>
          <cell r="L400">
            <v>1248796</v>
          </cell>
          <cell r="M400">
            <v>0</v>
          </cell>
          <cell r="N400">
            <v>4619525</v>
          </cell>
          <cell r="O400">
            <v>21.89</v>
          </cell>
          <cell r="P400">
            <v>153830.20000000001</v>
          </cell>
          <cell r="Q400">
            <v>0.03</v>
          </cell>
          <cell r="R400">
            <v>3.3300000000000003E-2</v>
          </cell>
          <cell r="S400">
            <v>30</v>
          </cell>
          <cell r="T400">
            <v>6</v>
          </cell>
          <cell r="U400">
            <v>12</v>
          </cell>
          <cell r="V400">
            <v>2011</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0.24767</v>
          </cell>
          <cell r="L401">
            <v>117072</v>
          </cell>
          <cell r="M401">
            <v>0</v>
          </cell>
          <cell r="N401">
            <v>472692</v>
          </cell>
          <cell r="O401">
            <v>22.57</v>
          </cell>
          <cell r="P401">
            <v>15740.63</v>
          </cell>
          <cell r="Q401">
            <v>0.03</v>
          </cell>
          <cell r="R401">
            <v>3.3300000000000003E-2</v>
          </cell>
          <cell r="S401">
            <v>30</v>
          </cell>
          <cell r="T401">
            <v>6</v>
          </cell>
          <cell r="U401">
            <v>12</v>
          </cell>
          <cell r="V401">
            <v>2011</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0.20233000000000001</v>
          </cell>
          <cell r="L402">
            <v>0</v>
          </cell>
          <cell r="M402">
            <v>0</v>
          </cell>
          <cell r="N402">
            <v>0</v>
          </cell>
          <cell r="O402">
            <v>23.93</v>
          </cell>
          <cell r="P402">
            <v>0</v>
          </cell>
          <cell r="Q402">
            <v>0</v>
          </cell>
          <cell r="R402">
            <v>3.3300000000000003E-2</v>
          </cell>
          <cell r="S402">
            <v>30</v>
          </cell>
          <cell r="T402">
            <v>6</v>
          </cell>
          <cell r="U402">
            <v>12</v>
          </cell>
          <cell r="V402">
            <v>2011</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0.89454999999999996</v>
          </cell>
          <cell r="L403">
            <v>19168</v>
          </cell>
          <cell r="M403">
            <v>0</v>
          </cell>
          <cell r="N403">
            <v>21428</v>
          </cell>
          <cell r="O403">
            <v>3.48</v>
          </cell>
          <cell r="P403">
            <v>649.27</v>
          </cell>
          <cell r="Q403">
            <v>2.4199999999999999E-2</v>
          </cell>
          <cell r="R403">
            <v>3.0300000000000001E-2</v>
          </cell>
          <cell r="S403">
            <v>33</v>
          </cell>
          <cell r="T403">
            <v>6</v>
          </cell>
          <cell r="U403">
            <v>12</v>
          </cell>
          <cell r="V403">
            <v>2011</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0.59879000000000004</v>
          </cell>
          <cell r="L404">
            <v>53164</v>
          </cell>
          <cell r="M404">
            <v>0</v>
          </cell>
          <cell r="N404">
            <v>88785</v>
          </cell>
          <cell r="O404">
            <v>13.24</v>
          </cell>
          <cell r="P404">
            <v>2690.19</v>
          </cell>
          <cell r="Q404">
            <v>2.4199999999999999E-2</v>
          </cell>
          <cell r="R404">
            <v>3.0300000000000001E-2</v>
          </cell>
          <cell r="S404">
            <v>33</v>
          </cell>
          <cell r="T404">
            <v>6</v>
          </cell>
          <cell r="U404">
            <v>12</v>
          </cell>
          <cell r="V404">
            <v>2011</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0.59091000000000005</v>
          </cell>
          <cell r="L405">
            <v>323810</v>
          </cell>
          <cell r="M405">
            <v>0</v>
          </cell>
          <cell r="N405">
            <v>547985</v>
          </cell>
          <cell r="O405">
            <v>13.5</v>
          </cell>
          <cell r="P405">
            <v>16603.95</v>
          </cell>
          <cell r="Q405">
            <v>2.4199999999999999E-2</v>
          </cell>
          <cell r="R405">
            <v>3.0300000000000001E-2</v>
          </cell>
          <cell r="S405">
            <v>33</v>
          </cell>
          <cell r="T405">
            <v>6</v>
          </cell>
          <cell r="U405">
            <v>12</v>
          </cell>
          <cell r="V405">
            <v>2011</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0.58272999999999997</v>
          </cell>
          <cell r="L406">
            <v>500487</v>
          </cell>
          <cell r="M406">
            <v>0</v>
          </cell>
          <cell r="N406">
            <v>858865</v>
          </cell>
          <cell r="O406">
            <v>13.77</v>
          </cell>
          <cell r="P406">
            <v>26023.62</v>
          </cell>
          <cell r="Q406">
            <v>2.4199999999999999E-2</v>
          </cell>
          <cell r="R406">
            <v>3.0300000000000001E-2</v>
          </cell>
          <cell r="S406">
            <v>33</v>
          </cell>
          <cell r="T406">
            <v>6</v>
          </cell>
          <cell r="U406">
            <v>12</v>
          </cell>
          <cell r="V406">
            <v>2011</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0.57484999999999997</v>
          </cell>
          <cell r="L407">
            <v>830306</v>
          </cell>
          <cell r="M407">
            <v>0</v>
          </cell>
          <cell r="N407">
            <v>1444388</v>
          </cell>
          <cell r="O407">
            <v>14.03</v>
          </cell>
          <cell r="P407">
            <v>43764.95</v>
          </cell>
          <cell r="Q407">
            <v>2.4199999999999999E-2</v>
          </cell>
          <cell r="R407">
            <v>3.0300000000000001E-2</v>
          </cell>
          <cell r="S407">
            <v>33</v>
          </cell>
          <cell r="T407">
            <v>6</v>
          </cell>
          <cell r="U407">
            <v>12</v>
          </cell>
          <cell r="V407">
            <v>2011</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0.56667000000000001</v>
          </cell>
          <cell r="L408">
            <v>1619727</v>
          </cell>
          <cell r="M408">
            <v>0</v>
          </cell>
          <cell r="N408">
            <v>2858324</v>
          </cell>
          <cell r="O408">
            <v>14.3</v>
          </cell>
          <cell r="P408">
            <v>86607.22</v>
          </cell>
          <cell r="Q408">
            <v>2.4199999999999999E-2</v>
          </cell>
          <cell r="R408">
            <v>3.0300000000000001E-2</v>
          </cell>
          <cell r="S408">
            <v>33</v>
          </cell>
          <cell r="T408">
            <v>6</v>
          </cell>
          <cell r="U408">
            <v>12</v>
          </cell>
          <cell r="V408">
            <v>2011</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0.55847999999999998</v>
          </cell>
          <cell r="L409">
            <v>1114434</v>
          </cell>
          <cell r="M409">
            <v>0</v>
          </cell>
          <cell r="N409">
            <v>1995476</v>
          </cell>
          <cell r="O409">
            <v>14.57</v>
          </cell>
          <cell r="P409">
            <v>60462.94</v>
          </cell>
          <cell r="Q409">
            <v>2.4199999999999999E-2</v>
          </cell>
          <cell r="R409">
            <v>3.0300000000000001E-2</v>
          </cell>
          <cell r="S409">
            <v>33</v>
          </cell>
          <cell r="T409">
            <v>6</v>
          </cell>
          <cell r="U409">
            <v>12</v>
          </cell>
          <cell r="V409">
            <v>2011</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0.55000000000000004</v>
          </cell>
          <cell r="L410">
            <v>809675</v>
          </cell>
          <cell r="M410">
            <v>0</v>
          </cell>
          <cell r="N410">
            <v>1472136</v>
          </cell>
          <cell r="O410">
            <v>14.85</v>
          </cell>
          <cell r="P410">
            <v>44605.73</v>
          </cell>
          <cell r="Q410">
            <v>2.4199999999999999E-2</v>
          </cell>
          <cell r="R410">
            <v>3.0300000000000001E-2</v>
          </cell>
          <cell r="S410">
            <v>33</v>
          </cell>
          <cell r="T410">
            <v>6</v>
          </cell>
          <cell r="U410">
            <v>12</v>
          </cell>
          <cell r="V410">
            <v>2011</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0.54152</v>
          </cell>
          <cell r="L411">
            <v>753499</v>
          </cell>
          <cell r="M411">
            <v>0</v>
          </cell>
          <cell r="N411">
            <v>1391452</v>
          </cell>
          <cell r="O411">
            <v>15.13</v>
          </cell>
          <cell r="P411">
            <v>42160.99</v>
          </cell>
          <cell r="Q411">
            <v>2.4199999999999999E-2</v>
          </cell>
          <cell r="R411">
            <v>3.0300000000000001E-2</v>
          </cell>
          <cell r="S411">
            <v>33</v>
          </cell>
          <cell r="T411">
            <v>6</v>
          </cell>
          <cell r="U411">
            <v>12</v>
          </cell>
          <cell r="V411">
            <v>2011</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0.53273000000000004</v>
          </cell>
          <cell r="L412">
            <v>759729</v>
          </cell>
          <cell r="M412">
            <v>0</v>
          </cell>
          <cell r="N412">
            <v>1426105</v>
          </cell>
          <cell r="O412">
            <v>15.42</v>
          </cell>
          <cell r="P412">
            <v>43210.98</v>
          </cell>
          <cell r="Q412">
            <v>2.4199999999999999E-2</v>
          </cell>
          <cell r="R412">
            <v>3.0300000000000001E-2</v>
          </cell>
          <cell r="S412">
            <v>33</v>
          </cell>
          <cell r="T412">
            <v>6</v>
          </cell>
          <cell r="U412">
            <v>12</v>
          </cell>
          <cell r="V412">
            <v>2011</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0.52393999999999996</v>
          </cell>
          <cell r="L413">
            <v>979208</v>
          </cell>
          <cell r="M413">
            <v>0</v>
          </cell>
          <cell r="N413">
            <v>1868931</v>
          </cell>
          <cell r="O413">
            <v>15.71</v>
          </cell>
          <cell r="P413">
            <v>56628.6</v>
          </cell>
          <cell r="Q413">
            <v>2.4199999999999999E-2</v>
          </cell>
          <cell r="R413">
            <v>3.0300000000000001E-2</v>
          </cell>
          <cell r="S413">
            <v>33</v>
          </cell>
          <cell r="T413">
            <v>6</v>
          </cell>
          <cell r="U413">
            <v>12</v>
          </cell>
          <cell r="V413">
            <v>2011</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0.51485000000000003</v>
          </cell>
          <cell r="L414">
            <v>979432</v>
          </cell>
          <cell r="M414">
            <v>0</v>
          </cell>
          <cell r="N414">
            <v>1902363</v>
          </cell>
          <cell r="O414">
            <v>16.010000000000002</v>
          </cell>
          <cell r="P414">
            <v>57641.61</v>
          </cell>
          <cell r="Q414">
            <v>2.4199999999999999E-2</v>
          </cell>
          <cell r="R414">
            <v>3.0300000000000001E-2</v>
          </cell>
          <cell r="S414">
            <v>33</v>
          </cell>
          <cell r="T414">
            <v>6</v>
          </cell>
          <cell r="U414">
            <v>12</v>
          </cell>
          <cell r="V414">
            <v>2011</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0.50514999999999999</v>
          </cell>
          <cell r="L415">
            <v>1060729</v>
          </cell>
          <cell r="M415">
            <v>0</v>
          </cell>
          <cell r="N415">
            <v>2099830</v>
          </cell>
          <cell r="O415">
            <v>16.329999999999998</v>
          </cell>
          <cell r="P415">
            <v>63624.84</v>
          </cell>
          <cell r="Q415">
            <v>2.4199999999999999E-2</v>
          </cell>
          <cell r="R415">
            <v>3.0300000000000001E-2</v>
          </cell>
          <cell r="S415">
            <v>33</v>
          </cell>
          <cell r="T415">
            <v>6</v>
          </cell>
          <cell r="U415">
            <v>12</v>
          </cell>
          <cell r="V415">
            <v>2011</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0.49514999999999998</v>
          </cell>
          <cell r="L416">
            <v>794178</v>
          </cell>
          <cell r="M416">
            <v>0</v>
          </cell>
          <cell r="N416">
            <v>1603914</v>
          </cell>
          <cell r="O416">
            <v>16.66</v>
          </cell>
          <cell r="P416">
            <v>48598.6</v>
          </cell>
          <cell r="Q416">
            <v>2.4199999999999999E-2</v>
          </cell>
          <cell r="R416">
            <v>3.0300000000000001E-2</v>
          </cell>
          <cell r="S416">
            <v>33</v>
          </cell>
          <cell r="T416">
            <v>6</v>
          </cell>
          <cell r="U416">
            <v>12</v>
          </cell>
          <cell r="V416">
            <v>2011</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0.48454999999999998</v>
          </cell>
          <cell r="L417">
            <v>606756</v>
          </cell>
          <cell r="M417">
            <v>0</v>
          </cell>
          <cell r="N417">
            <v>1252206</v>
          </cell>
          <cell r="O417">
            <v>17.010000000000002</v>
          </cell>
          <cell r="P417">
            <v>37941.839999999997</v>
          </cell>
          <cell r="Q417">
            <v>2.4199999999999999E-2</v>
          </cell>
          <cell r="R417">
            <v>3.0300000000000001E-2</v>
          </cell>
          <cell r="S417">
            <v>33</v>
          </cell>
          <cell r="T417">
            <v>6</v>
          </cell>
          <cell r="U417">
            <v>12</v>
          </cell>
          <cell r="V417">
            <v>2011</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0.47364000000000001</v>
          </cell>
          <cell r="L418">
            <v>1013626</v>
          </cell>
          <cell r="M418">
            <v>0</v>
          </cell>
          <cell r="N418">
            <v>2140077</v>
          </cell>
          <cell r="O418">
            <v>17.37</v>
          </cell>
          <cell r="P418">
            <v>64844.32</v>
          </cell>
          <cell r="Q418">
            <v>2.4199999999999999E-2</v>
          </cell>
          <cell r="R418">
            <v>3.0300000000000001E-2</v>
          </cell>
          <cell r="S418">
            <v>33</v>
          </cell>
          <cell r="T418">
            <v>6</v>
          </cell>
          <cell r="U418">
            <v>12</v>
          </cell>
          <cell r="V418">
            <v>2011</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0.46211999999999998</v>
          </cell>
          <cell r="L419">
            <v>563949</v>
          </cell>
          <cell r="M419">
            <v>0</v>
          </cell>
          <cell r="N419">
            <v>1220351</v>
          </cell>
          <cell r="O419">
            <v>17.75</v>
          </cell>
          <cell r="P419">
            <v>36976.629999999997</v>
          </cell>
          <cell r="Q419">
            <v>2.4199999999999999E-2</v>
          </cell>
          <cell r="R419">
            <v>3.0300000000000001E-2</v>
          </cell>
          <cell r="S419">
            <v>33</v>
          </cell>
          <cell r="T419">
            <v>6</v>
          </cell>
          <cell r="U419">
            <v>12</v>
          </cell>
          <cell r="V419">
            <v>2011</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0.44969999999999999</v>
          </cell>
          <cell r="L420">
            <v>473296</v>
          </cell>
          <cell r="M420">
            <v>0</v>
          </cell>
          <cell r="N420">
            <v>1052471</v>
          </cell>
          <cell r="O420">
            <v>18.16</v>
          </cell>
          <cell r="P420">
            <v>31889.87</v>
          </cell>
          <cell r="Q420">
            <v>2.4199999999999999E-2</v>
          </cell>
          <cell r="R420">
            <v>3.0300000000000001E-2</v>
          </cell>
          <cell r="S420">
            <v>33</v>
          </cell>
          <cell r="T420">
            <v>6</v>
          </cell>
          <cell r="U420">
            <v>12</v>
          </cell>
          <cell r="V420">
            <v>2011</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0.43667</v>
          </cell>
          <cell r="L421">
            <v>981411</v>
          </cell>
          <cell r="M421">
            <v>0</v>
          </cell>
          <cell r="N421">
            <v>2247490</v>
          </cell>
          <cell r="O421">
            <v>18.59</v>
          </cell>
          <cell r="P421">
            <v>68098.94</v>
          </cell>
          <cell r="Q421">
            <v>2.4199999999999999E-2</v>
          </cell>
          <cell r="R421">
            <v>3.0300000000000001E-2</v>
          </cell>
          <cell r="S421">
            <v>33</v>
          </cell>
          <cell r="T421">
            <v>6</v>
          </cell>
          <cell r="U421">
            <v>12</v>
          </cell>
          <cell r="V421">
            <v>2011</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0.42303000000000002</v>
          </cell>
          <cell r="L422">
            <v>579829</v>
          </cell>
          <cell r="M422">
            <v>0</v>
          </cell>
          <cell r="N422">
            <v>1370656</v>
          </cell>
          <cell r="O422">
            <v>19.04</v>
          </cell>
          <cell r="P422">
            <v>41530.879999999997</v>
          </cell>
          <cell r="Q422">
            <v>2.4199999999999999E-2</v>
          </cell>
          <cell r="R422">
            <v>3.0300000000000001E-2</v>
          </cell>
          <cell r="S422">
            <v>33</v>
          </cell>
          <cell r="T422">
            <v>6</v>
          </cell>
          <cell r="U422">
            <v>12</v>
          </cell>
          <cell r="V422">
            <v>2011</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0.40817999999999999</v>
          </cell>
          <cell r="L423">
            <v>1189666</v>
          </cell>
          <cell r="M423">
            <v>0</v>
          </cell>
          <cell r="N423">
            <v>2914562</v>
          </cell>
          <cell r="O423">
            <v>19.53</v>
          </cell>
          <cell r="P423">
            <v>88311.22</v>
          </cell>
          <cell r="Q423">
            <v>2.4199999999999999E-2</v>
          </cell>
          <cell r="R423">
            <v>3.0300000000000001E-2</v>
          </cell>
          <cell r="S423">
            <v>33</v>
          </cell>
          <cell r="T423">
            <v>6</v>
          </cell>
          <cell r="U423">
            <v>12</v>
          </cell>
          <cell r="V423">
            <v>2011</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0.39241999999999999</v>
          </cell>
          <cell r="L424">
            <v>1253288</v>
          </cell>
          <cell r="M424">
            <v>0</v>
          </cell>
          <cell r="N424">
            <v>3193742</v>
          </cell>
          <cell r="O424">
            <v>20.05</v>
          </cell>
          <cell r="P424">
            <v>96770.4</v>
          </cell>
          <cell r="Q424">
            <v>2.4199999999999999E-2</v>
          </cell>
          <cell r="R424">
            <v>3.0300000000000001E-2</v>
          </cell>
          <cell r="S424">
            <v>33</v>
          </cell>
          <cell r="T424">
            <v>6</v>
          </cell>
          <cell r="U424">
            <v>12</v>
          </cell>
          <cell r="V424">
            <v>2011</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0.37575999999999998</v>
          </cell>
          <cell r="L425">
            <v>747227</v>
          </cell>
          <cell r="M425">
            <v>0</v>
          </cell>
          <cell r="N425">
            <v>1988574</v>
          </cell>
          <cell r="O425">
            <v>20.6</v>
          </cell>
          <cell r="P425">
            <v>60253.8</v>
          </cell>
          <cell r="Q425">
            <v>2.4199999999999999E-2</v>
          </cell>
          <cell r="R425">
            <v>3.0300000000000001E-2</v>
          </cell>
          <cell r="S425">
            <v>33</v>
          </cell>
          <cell r="T425">
            <v>6</v>
          </cell>
          <cell r="U425">
            <v>12</v>
          </cell>
          <cell r="V425">
            <v>2011</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0.35758000000000001</v>
          </cell>
          <cell r="L426">
            <v>606660</v>
          </cell>
          <cell r="M426">
            <v>0</v>
          </cell>
          <cell r="N426">
            <v>1696570</v>
          </cell>
          <cell r="O426">
            <v>21.2</v>
          </cell>
          <cell r="P426">
            <v>51406.080000000002</v>
          </cell>
          <cell r="Q426">
            <v>2.4199999999999999E-2</v>
          </cell>
          <cell r="R426">
            <v>3.0300000000000001E-2</v>
          </cell>
          <cell r="S426">
            <v>33</v>
          </cell>
          <cell r="T426">
            <v>6</v>
          </cell>
          <cell r="U426">
            <v>12</v>
          </cell>
          <cell r="V426">
            <v>2011</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0.33878999999999998</v>
          </cell>
          <cell r="L427">
            <v>1632545</v>
          </cell>
          <cell r="M427">
            <v>0</v>
          </cell>
          <cell r="N427">
            <v>4818753</v>
          </cell>
          <cell r="O427">
            <v>21.82</v>
          </cell>
          <cell r="P427">
            <v>146008.23000000001</v>
          </cell>
          <cell r="Q427">
            <v>2.4199999999999999E-2</v>
          </cell>
          <cell r="R427">
            <v>3.0300000000000001E-2</v>
          </cell>
          <cell r="S427">
            <v>33</v>
          </cell>
          <cell r="T427">
            <v>6</v>
          </cell>
          <cell r="U427">
            <v>12</v>
          </cell>
          <cell r="V427">
            <v>2011</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0.31879000000000002</v>
          </cell>
          <cell r="L428">
            <v>788577</v>
          </cell>
          <cell r="M428">
            <v>0</v>
          </cell>
          <cell r="N428">
            <v>2473655</v>
          </cell>
          <cell r="O428">
            <v>22.48</v>
          </cell>
          <cell r="P428">
            <v>74951.75</v>
          </cell>
          <cell r="Q428">
            <v>2.4199999999999999E-2</v>
          </cell>
          <cell r="R428">
            <v>3.0300000000000001E-2</v>
          </cell>
          <cell r="S428">
            <v>33</v>
          </cell>
          <cell r="T428">
            <v>6</v>
          </cell>
          <cell r="U428">
            <v>12</v>
          </cell>
          <cell r="V428">
            <v>2011</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0.29787999999999998</v>
          </cell>
          <cell r="L429">
            <v>154934</v>
          </cell>
          <cell r="M429">
            <v>0</v>
          </cell>
          <cell r="N429">
            <v>520123</v>
          </cell>
          <cell r="O429">
            <v>23.17</v>
          </cell>
          <cell r="P429">
            <v>15759.72</v>
          </cell>
          <cell r="Q429">
            <v>2.4199999999999999E-2</v>
          </cell>
          <cell r="R429">
            <v>3.0300000000000001E-2</v>
          </cell>
          <cell r="S429">
            <v>33</v>
          </cell>
          <cell r="T429">
            <v>6</v>
          </cell>
          <cell r="U429">
            <v>12</v>
          </cell>
          <cell r="V429">
            <v>2011</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0.27606000000000003</v>
          </cell>
          <cell r="L430">
            <v>14670</v>
          </cell>
          <cell r="M430">
            <v>0</v>
          </cell>
          <cell r="N430">
            <v>53142</v>
          </cell>
          <cell r="O430">
            <v>23.89</v>
          </cell>
          <cell r="P430">
            <v>1610.2</v>
          </cell>
          <cell r="Q430">
            <v>2.4199999999999999E-2</v>
          </cell>
          <cell r="R430">
            <v>3.0300000000000001E-2</v>
          </cell>
          <cell r="S430">
            <v>33</v>
          </cell>
          <cell r="T430">
            <v>6</v>
          </cell>
          <cell r="U430">
            <v>12</v>
          </cell>
          <cell r="V430">
            <v>2011</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0.23</v>
          </cell>
          <cell r="L431">
            <v>0</v>
          </cell>
          <cell r="M431">
            <v>0</v>
          </cell>
          <cell r="N431">
            <v>0</v>
          </cell>
          <cell r="O431">
            <v>25.41</v>
          </cell>
          <cell r="P431">
            <v>0</v>
          </cell>
          <cell r="Q431">
            <v>0</v>
          </cell>
          <cell r="R431">
            <v>3.0300000000000001E-2</v>
          </cell>
          <cell r="S431">
            <v>33</v>
          </cell>
          <cell r="T431">
            <v>6</v>
          </cell>
          <cell r="U431">
            <v>12</v>
          </cell>
          <cell r="V431">
            <v>2011</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0.83791000000000004</v>
          </cell>
          <cell r="L432">
            <v>95534</v>
          </cell>
          <cell r="M432">
            <v>0</v>
          </cell>
          <cell r="N432">
            <v>114015</v>
          </cell>
          <cell r="O432">
            <v>6.97</v>
          </cell>
          <cell r="P432">
            <v>2656.55</v>
          </cell>
          <cell r="Q432">
            <v>1.8599999999999998E-2</v>
          </cell>
          <cell r="R432">
            <v>2.3300000000000001E-2</v>
          </cell>
          <cell r="S432">
            <v>43</v>
          </cell>
          <cell r="T432">
            <v>6</v>
          </cell>
          <cell r="U432">
            <v>12</v>
          </cell>
          <cell r="V432">
            <v>2011</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0.57301999999999997</v>
          </cell>
          <cell r="L433">
            <v>199711</v>
          </cell>
          <cell r="M433">
            <v>0</v>
          </cell>
          <cell r="N433">
            <v>348524</v>
          </cell>
          <cell r="O433">
            <v>18.36</v>
          </cell>
          <cell r="P433">
            <v>8120.61</v>
          </cell>
          <cell r="Q433">
            <v>1.8599999999999998E-2</v>
          </cell>
          <cell r="R433">
            <v>2.3300000000000001E-2</v>
          </cell>
          <cell r="S433">
            <v>43</v>
          </cell>
          <cell r="T433">
            <v>6</v>
          </cell>
          <cell r="U433">
            <v>12</v>
          </cell>
          <cell r="V433">
            <v>2011</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0.56674000000000002</v>
          </cell>
          <cell r="L434">
            <v>1215454</v>
          </cell>
          <cell r="M434">
            <v>0</v>
          </cell>
          <cell r="N434">
            <v>2144642</v>
          </cell>
          <cell r="O434">
            <v>18.63</v>
          </cell>
          <cell r="P434">
            <v>49970.16</v>
          </cell>
          <cell r="Q434">
            <v>1.8599999999999998E-2</v>
          </cell>
          <cell r="R434">
            <v>2.3300000000000001E-2</v>
          </cell>
          <cell r="S434">
            <v>43</v>
          </cell>
          <cell r="T434">
            <v>6</v>
          </cell>
          <cell r="U434">
            <v>12</v>
          </cell>
          <cell r="V434">
            <v>2011</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0.56000000000000005</v>
          </cell>
          <cell r="L435">
            <v>1876613</v>
          </cell>
          <cell r="M435">
            <v>0</v>
          </cell>
          <cell r="N435">
            <v>3351095</v>
          </cell>
          <cell r="O435">
            <v>18.920000000000002</v>
          </cell>
          <cell r="P435">
            <v>78080.52</v>
          </cell>
          <cell r="Q435">
            <v>1.8599999999999998E-2</v>
          </cell>
          <cell r="R435">
            <v>2.3300000000000001E-2</v>
          </cell>
          <cell r="S435">
            <v>43</v>
          </cell>
          <cell r="T435">
            <v>6</v>
          </cell>
          <cell r="U435">
            <v>12</v>
          </cell>
          <cell r="V435">
            <v>2011</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0.55301999999999996</v>
          </cell>
          <cell r="L436">
            <v>3110370</v>
          </cell>
          <cell r="M436">
            <v>0</v>
          </cell>
          <cell r="N436">
            <v>5624335</v>
          </cell>
          <cell r="O436">
            <v>19.22</v>
          </cell>
          <cell r="P436">
            <v>131047.01</v>
          </cell>
          <cell r="Q436">
            <v>1.8599999999999998E-2</v>
          </cell>
          <cell r="R436">
            <v>2.3300000000000001E-2</v>
          </cell>
          <cell r="S436">
            <v>43</v>
          </cell>
          <cell r="T436">
            <v>6</v>
          </cell>
          <cell r="U436">
            <v>12</v>
          </cell>
          <cell r="V436">
            <v>2011</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0.54581000000000002</v>
          </cell>
          <cell r="L437">
            <v>6065050</v>
          </cell>
          <cell r="M437">
            <v>0</v>
          </cell>
          <cell r="N437">
            <v>11112017</v>
          </cell>
          <cell r="O437">
            <v>19.53</v>
          </cell>
          <cell r="P437">
            <v>258909.99</v>
          </cell>
          <cell r="Q437">
            <v>1.8599999999999998E-2</v>
          </cell>
          <cell r="R437">
            <v>2.3300000000000001E-2</v>
          </cell>
          <cell r="S437">
            <v>43</v>
          </cell>
          <cell r="T437">
            <v>6</v>
          </cell>
          <cell r="U437">
            <v>12</v>
          </cell>
          <cell r="V437">
            <v>2011</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0.53813999999999995</v>
          </cell>
          <cell r="L438">
            <v>4170155</v>
          </cell>
          <cell r="M438">
            <v>0</v>
          </cell>
          <cell r="N438">
            <v>7749200</v>
          </cell>
          <cell r="O438">
            <v>19.86</v>
          </cell>
          <cell r="P438">
            <v>180556.36</v>
          </cell>
          <cell r="Q438">
            <v>1.8599999999999998E-2</v>
          </cell>
          <cell r="R438">
            <v>2.3300000000000001E-2</v>
          </cell>
          <cell r="S438">
            <v>43</v>
          </cell>
          <cell r="T438">
            <v>6</v>
          </cell>
          <cell r="U438">
            <v>12</v>
          </cell>
          <cell r="V438">
            <v>2011</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0.53022999999999998</v>
          </cell>
          <cell r="L439">
            <v>3032298</v>
          </cell>
          <cell r="M439">
            <v>0</v>
          </cell>
          <cell r="N439">
            <v>5718835</v>
          </cell>
          <cell r="O439">
            <v>20.2</v>
          </cell>
          <cell r="P439">
            <v>133248.85999999999</v>
          </cell>
          <cell r="Q439">
            <v>1.8599999999999998E-2</v>
          </cell>
          <cell r="R439">
            <v>2.3300000000000001E-2</v>
          </cell>
          <cell r="S439">
            <v>43</v>
          </cell>
          <cell r="T439">
            <v>6</v>
          </cell>
          <cell r="U439">
            <v>12</v>
          </cell>
          <cell r="V439">
            <v>2011</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0.52163000000000004</v>
          </cell>
          <cell r="L440">
            <v>2821358</v>
          </cell>
          <cell r="M440">
            <v>0</v>
          </cell>
          <cell r="N440">
            <v>5408734</v>
          </cell>
          <cell r="O440">
            <v>20.57</v>
          </cell>
          <cell r="P440">
            <v>126023.5</v>
          </cell>
          <cell r="Q440">
            <v>1.8599999999999998E-2</v>
          </cell>
          <cell r="R440">
            <v>2.3300000000000001E-2</v>
          </cell>
          <cell r="S440">
            <v>43</v>
          </cell>
          <cell r="T440">
            <v>6</v>
          </cell>
          <cell r="U440">
            <v>12</v>
          </cell>
          <cell r="V440">
            <v>2011</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0.51256000000000002</v>
          </cell>
          <cell r="L441">
            <v>2843942</v>
          </cell>
          <cell r="M441">
            <v>0</v>
          </cell>
          <cell r="N441">
            <v>5548505</v>
          </cell>
          <cell r="O441">
            <v>20.96</v>
          </cell>
          <cell r="P441">
            <v>129280.17</v>
          </cell>
          <cell r="Q441">
            <v>1.8599999999999998E-2</v>
          </cell>
          <cell r="R441">
            <v>2.3300000000000001E-2</v>
          </cell>
          <cell r="S441">
            <v>43</v>
          </cell>
          <cell r="T441">
            <v>6</v>
          </cell>
          <cell r="U441">
            <v>12</v>
          </cell>
          <cell r="V441">
            <v>2011</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0.50278999999999996</v>
          </cell>
          <cell r="L442">
            <v>3659622</v>
          </cell>
          <cell r="M442">
            <v>0</v>
          </cell>
          <cell r="N442">
            <v>7278630</v>
          </cell>
          <cell r="O442">
            <v>21.38</v>
          </cell>
          <cell r="P442">
            <v>169592.08</v>
          </cell>
          <cell r="Q442">
            <v>1.8599999999999998E-2</v>
          </cell>
          <cell r="R442">
            <v>2.3300000000000001E-2</v>
          </cell>
          <cell r="S442">
            <v>43</v>
          </cell>
          <cell r="T442">
            <v>6</v>
          </cell>
          <cell r="U442">
            <v>12</v>
          </cell>
          <cell r="V442">
            <v>2011</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0.49256</v>
          </cell>
          <cell r="L443">
            <v>3655956</v>
          </cell>
          <cell r="M443">
            <v>0</v>
          </cell>
          <cell r="N443">
            <v>7422356</v>
          </cell>
          <cell r="O443">
            <v>21.82</v>
          </cell>
          <cell r="P443">
            <v>172940.9</v>
          </cell>
          <cell r="Q443">
            <v>1.8599999999999998E-2</v>
          </cell>
          <cell r="R443">
            <v>2.3300000000000001E-2</v>
          </cell>
          <cell r="S443">
            <v>43</v>
          </cell>
          <cell r="T443">
            <v>6</v>
          </cell>
          <cell r="U443">
            <v>12</v>
          </cell>
          <cell r="V443">
            <v>2011</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0.48163</v>
          </cell>
          <cell r="L444">
            <v>3955105</v>
          </cell>
          <cell r="M444">
            <v>0</v>
          </cell>
          <cell r="N444">
            <v>8211916</v>
          </cell>
          <cell r="O444">
            <v>22.29</v>
          </cell>
          <cell r="P444">
            <v>191337.63</v>
          </cell>
          <cell r="Q444">
            <v>1.8599999999999998E-2</v>
          </cell>
          <cell r="R444">
            <v>2.3300000000000001E-2</v>
          </cell>
          <cell r="S444">
            <v>43</v>
          </cell>
          <cell r="T444">
            <v>6</v>
          </cell>
          <cell r="U444">
            <v>12</v>
          </cell>
          <cell r="V444">
            <v>2011</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0.47</v>
          </cell>
          <cell r="L445">
            <v>2956628</v>
          </cell>
          <cell r="M445">
            <v>0</v>
          </cell>
          <cell r="N445">
            <v>6290698</v>
          </cell>
          <cell r="O445">
            <v>22.79</v>
          </cell>
          <cell r="P445">
            <v>146573.25</v>
          </cell>
          <cell r="Q445">
            <v>1.8599999999999998E-2</v>
          </cell>
          <cell r="R445">
            <v>2.3300000000000001E-2</v>
          </cell>
          <cell r="S445">
            <v>43</v>
          </cell>
          <cell r="T445">
            <v>6</v>
          </cell>
          <cell r="U445">
            <v>12</v>
          </cell>
          <cell r="V445">
            <v>2011</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0.45767000000000002</v>
          </cell>
          <cell r="L446">
            <v>2253310</v>
          </cell>
          <cell r="M446">
            <v>0</v>
          </cell>
          <cell r="N446">
            <v>4923437</v>
          </cell>
          <cell r="O446">
            <v>23.32</v>
          </cell>
          <cell r="P446">
            <v>114716.09</v>
          </cell>
          <cell r="Q446">
            <v>1.8599999999999998E-2</v>
          </cell>
          <cell r="R446">
            <v>2.3300000000000001E-2</v>
          </cell>
          <cell r="S446">
            <v>43</v>
          </cell>
          <cell r="T446">
            <v>6</v>
          </cell>
          <cell r="U446">
            <v>12</v>
          </cell>
          <cell r="V446">
            <v>2011</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0.44464999999999999</v>
          </cell>
          <cell r="L447">
            <v>3752326</v>
          </cell>
          <cell r="M447">
            <v>0</v>
          </cell>
          <cell r="N447">
            <v>8438832</v>
          </cell>
          <cell r="O447">
            <v>23.88</v>
          </cell>
          <cell r="P447">
            <v>196624.78</v>
          </cell>
          <cell r="Q447">
            <v>1.8599999999999998E-2</v>
          </cell>
          <cell r="R447">
            <v>2.3300000000000001E-2</v>
          </cell>
          <cell r="S447">
            <v>43</v>
          </cell>
          <cell r="T447">
            <v>6</v>
          </cell>
          <cell r="U447">
            <v>12</v>
          </cell>
          <cell r="V447">
            <v>2011</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0.43070000000000003</v>
          </cell>
          <cell r="L448">
            <v>2079415</v>
          </cell>
          <cell r="M448">
            <v>0</v>
          </cell>
          <cell r="N448">
            <v>4827990</v>
          </cell>
          <cell r="O448">
            <v>24.48</v>
          </cell>
          <cell r="P448">
            <v>112492.18</v>
          </cell>
          <cell r="Q448">
            <v>1.8599999999999998E-2</v>
          </cell>
          <cell r="R448">
            <v>2.3300000000000001E-2</v>
          </cell>
          <cell r="S448">
            <v>43</v>
          </cell>
          <cell r="T448">
            <v>6</v>
          </cell>
          <cell r="U448">
            <v>12</v>
          </cell>
          <cell r="V448">
            <v>2011</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0.41581000000000001</v>
          </cell>
          <cell r="L449">
            <v>1735415</v>
          </cell>
          <cell r="M449">
            <v>0</v>
          </cell>
          <cell r="N449">
            <v>4173577</v>
          </cell>
          <cell r="O449">
            <v>25.12</v>
          </cell>
          <cell r="P449">
            <v>97244.35</v>
          </cell>
          <cell r="Q449">
            <v>1.8599999999999998E-2</v>
          </cell>
          <cell r="R449">
            <v>2.3300000000000001E-2</v>
          </cell>
          <cell r="S449">
            <v>43</v>
          </cell>
          <cell r="T449">
            <v>6</v>
          </cell>
          <cell r="U449">
            <v>12</v>
          </cell>
          <cell r="V449">
            <v>2011</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0.40022999999999997</v>
          </cell>
          <cell r="L450">
            <v>3576661</v>
          </cell>
          <cell r="M450">
            <v>0</v>
          </cell>
          <cell r="N450">
            <v>8936515</v>
          </cell>
          <cell r="O450">
            <v>25.79</v>
          </cell>
          <cell r="P450">
            <v>208220.79999999999</v>
          </cell>
          <cell r="Q450">
            <v>1.8599999999999998E-2</v>
          </cell>
          <cell r="R450">
            <v>2.3300000000000001E-2</v>
          </cell>
          <cell r="S450">
            <v>43</v>
          </cell>
          <cell r="T450">
            <v>6</v>
          </cell>
          <cell r="U450">
            <v>12</v>
          </cell>
          <cell r="V450">
            <v>2011</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0.38395000000000001</v>
          </cell>
          <cell r="L451">
            <v>2097118</v>
          </cell>
          <cell r="M451">
            <v>0</v>
          </cell>
          <cell r="N451">
            <v>5461956</v>
          </cell>
          <cell r="O451">
            <v>26.49</v>
          </cell>
          <cell r="P451">
            <v>127263.57</v>
          </cell>
          <cell r="Q451">
            <v>1.8599999999999998E-2</v>
          </cell>
          <cell r="R451">
            <v>2.3300000000000001E-2</v>
          </cell>
          <cell r="S451">
            <v>43</v>
          </cell>
          <cell r="T451">
            <v>6</v>
          </cell>
          <cell r="U451">
            <v>12</v>
          </cell>
          <cell r="V451">
            <v>2011</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0.36674000000000001</v>
          </cell>
          <cell r="L452">
            <v>4266747</v>
          </cell>
          <cell r="M452">
            <v>0</v>
          </cell>
          <cell r="N452">
            <v>11634255</v>
          </cell>
          <cell r="O452">
            <v>27.23</v>
          </cell>
          <cell r="P452">
            <v>271078.15000000002</v>
          </cell>
          <cell r="Q452">
            <v>1.8599999999999998E-2</v>
          </cell>
          <cell r="R452">
            <v>2.3300000000000001E-2</v>
          </cell>
          <cell r="S452">
            <v>43</v>
          </cell>
          <cell r="T452">
            <v>6</v>
          </cell>
          <cell r="U452">
            <v>12</v>
          </cell>
          <cell r="V452">
            <v>2011</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0.34906999999999999</v>
          </cell>
          <cell r="L453">
            <v>4454182</v>
          </cell>
          <cell r="M453">
            <v>0</v>
          </cell>
          <cell r="N453">
            <v>12760139</v>
          </cell>
          <cell r="O453">
            <v>27.99</v>
          </cell>
          <cell r="P453">
            <v>297311.24</v>
          </cell>
          <cell r="Q453">
            <v>1.8599999999999998E-2</v>
          </cell>
          <cell r="R453">
            <v>2.3300000000000001E-2</v>
          </cell>
          <cell r="S453">
            <v>43</v>
          </cell>
          <cell r="T453">
            <v>6</v>
          </cell>
          <cell r="U453">
            <v>12</v>
          </cell>
          <cell r="V453">
            <v>2011</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0.33069999999999999</v>
          </cell>
          <cell r="L454">
            <v>2627574</v>
          </cell>
          <cell r="M454">
            <v>0</v>
          </cell>
          <cell r="N454">
            <v>7945492</v>
          </cell>
          <cell r="O454">
            <v>28.78</v>
          </cell>
          <cell r="P454">
            <v>185129.96</v>
          </cell>
          <cell r="Q454">
            <v>1.8599999999999998E-2</v>
          </cell>
          <cell r="R454">
            <v>2.3300000000000001E-2</v>
          </cell>
          <cell r="S454">
            <v>43</v>
          </cell>
          <cell r="T454">
            <v>6</v>
          </cell>
          <cell r="U454">
            <v>12</v>
          </cell>
          <cell r="V454">
            <v>2011</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0.31186000000000003</v>
          </cell>
          <cell r="L455">
            <v>2112068</v>
          </cell>
          <cell r="M455">
            <v>0</v>
          </cell>
          <cell r="N455">
            <v>6772486</v>
          </cell>
          <cell r="O455">
            <v>29.59</v>
          </cell>
          <cell r="P455">
            <v>157798.93</v>
          </cell>
          <cell r="Q455">
            <v>1.8599999999999998E-2</v>
          </cell>
          <cell r="R455">
            <v>2.3300000000000001E-2</v>
          </cell>
          <cell r="S455">
            <v>43</v>
          </cell>
          <cell r="T455">
            <v>6</v>
          </cell>
          <cell r="U455">
            <v>12</v>
          </cell>
          <cell r="V455">
            <v>2011</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0.29255999999999999</v>
          </cell>
          <cell r="L456">
            <v>5619058</v>
          </cell>
          <cell r="M456">
            <v>0</v>
          </cell>
          <cell r="N456">
            <v>19206515</v>
          </cell>
          <cell r="O456">
            <v>30.42</v>
          </cell>
          <cell r="P456">
            <v>447511.79</v>
          </cell>
          <cell r="Q456">
            <v>1.8599999999999998E-2</v>
          </cell>
          <cell r="R456">
            <v>2.3300000000000001E-2</v>
          </cell>
          <cell r="S456">
            <v>43</v>
          </cell>
          <cell r="T456">
            <v>6</v>
          </cell>
          <cell r="U456">
            <v>12</v>
          </cell>
          <cell r="V456">
            <v>2011</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0.27301999999999998</v>
          </cell>
          <cell r="L457">
            <v>2685419</v>
          </cell>
          <cell r="M457">
            <v>0</v>
          </cell>
          <cell r="N457">
            <v>9835978</v>
          </cell>
          <cell r="O457">
            <v>31.26</v>
          </cell>
          <cell r="P457">
            <v>229178.29</v>
          </cell>
          <cell r="Q457">
            <v>1.8599999999999998E-2</v>
          </cell>
          <cell r="R457">
            <v>2.3300000000000001E-2</v>
          </cell>
          <cell r="S457">
            <v>43</v>
          </cell>
          <cell r="T457">
            <v>6</v>
          </cell>
          <cell r="U457">
            <v>12</v>
          </cell>
          <cell r="V457">
            <v>2011</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0.25302000000000002</v>
          </cell>
          <cell r="L458">
            <v>521781</v>
          </cell>
          <cell r="M458">
            <v>0</v>
          </cell>
          <cell r="N458">
            <v>2062212</v>
          </cell>
          <cell r="O458">
            <v>32.119999999999997</v>
          </cell>
          <cell r="P458">
            <v>48049.55</v>
          </cell>
          <cell r="Q458">
            <v>1.8599999999999998E-2</v>
          </cell>
          <cell r="R458">
            <v>2.3300000000000001E-2</v>
          </cell>
          <cell r="S458">
            <v>43</v>
          </cell>
          <cell r="T458">
            <v>6</v>
          </cell>
          <cell r="U458">
            <v>12</v>
          </cell>
          <cell r="V458">
            <v>2011</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0.23279</v>
          </cell>
          <cell r="L459">
            <v>48873</v>
          </cell>
          <cell r="M459">
            <v>0</v>
          </cell>
          <cell r="N459">
            <v>209945</v>
          </cell>
          <cell r="O459">
            <v>32.99</v>
          </cell>
          <cell r="P459">
            <v>4891.7299999999996</v>
          </cell>
          <cell r="Q459">
            <v>1.8599999999999998E-2</v>
          </cell>
          <cell r="R459">
            <v>2.3300000000000001E-2</v>
          </cell>
          <cell r="S459">
            <v>43</v>
          </cell>
          <cell r="T459">
            <v>6</v>
          </cell>
          <cell r="U459">
            <v>12</v>
          </cell>
          <cell r="V459">
            <v>2011</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0.19116</v>
          </cell>
          <cell r="L460">
            <v>0</v>
          </cell>
          <cell r="M460">
            <v>0</v>
          </cell>
          <cell r="N460">
            <v>0</v>
          </cell>
          <cell r="O460">
            <v>34.78</v>
          </cell>
          <cell r="P460">
            <v>0</v>
          </cell>
          <cell r="Q460">
            <v>0</v>
          </cell>
          <cell r="R460">
            <v>2.3300000000000001E-2</v>
          </cell>
          <cell r="S460">
            <v>43</v>
          </cell>
          <cell r="T460">
            <v>6</v>
          </cell>
          <cell r="U460">
            <v>12</v>
          </cell>
          <cell r="V460">
            <v>2011</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0.99973999999999996</v>
          </cell>
          <cell r="L461">
            <v>0</v>
          </cell>
          <cell r="M461">
            <v>0</v>
          </cell>
          <cell r="N461">
            <v>0</v>
          </cell>
          <cell r="O461">
            <v>0.01</v>
          </cell>
          <cell r="P461">
            <v>0</v>
          </cell>
          <cell r="Q461">
            <v>0</v>
          </cell>
          <cell r="R461">
            <v>2.63E-2</v>
          </cell>
          <cell r="S461">
            <v>38</v>
          </cell>
          <cell r="T461">
            <v>6</v>
          </cell>
          <cell r="U461">
            <v>12</v>
          </cell>
          <cell r="V461">
            <v>2011</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0.70421</v>
          </cell>
          <cell r="L462">
            <v>43881</v>
          </cell>
          <cell r="M462">
            <v>0</v>
          </cell>
          <cell r="N462">
            <v>62312</v>
          </cell>
          <cell r="O462">
            <v>11.24</v>
          </cell>
          <cell r="P462">
            <v>1638.81</v>
          </cell>
          <cell r="Q462">
            <v>2.63E-2</v>
          </cell>
          <cell r="R462">
            <v>2.63E-2</v>
          </cell>
          <cell r="S462">
            <v>38</v>
          </cell>
          <cell r="T462">
            <v>6</v>
          </cell>
          <cell r="U462">
            <v>12</v>
          </cell>
          <cell r="V462">
            <v>2011</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0.69079000000000002</v>
          </cell>
          <cell r="L463">
            <v>242317</v>
          </cell>
          <cell r="M463">
            <v>0</v>
          </cell>
          <cell r="N463">
            <v>350782</v>
          </cell>
          <cell r="O463">
            <v>11.75</v>
          </cell>
          <cell r="P463">
            <v>9225.58</v>
          </cell>
          <cell r="Q463">
            <v>2.63E-2</v>
          </cell>
          <cell r="R463">
            <v>2.63E-2</v>
          </cell>
          <cell r="S463">
            <v>38</v>
          </cell>
          <cell r="T463">
            <v>6</v>
          </cell>
          <cell r="U463">
            <v>12</v>
          </cell>
          <cell r="V463">
            <v>2011</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0.67710999999999999</v>
          </cell>
          <cell r="L464">
            <v>278165</v>
          </cell>
          <cell r="M464">
            <v>0</v>
          </cell>
          <cell r="N464">
            <v>410812</v>
          </cell>
          <cell r="O464">
            <v>12.27</v>
          </cell>
          <cell r="P464">
            <v>10804.34</v>
          </cell>
          <cell r="Q464">
            <v>2.63E-2</v>
          </cell>
          <cell r="R464">
            <v>2.63E-2</v>
          </cell>
          <cell r="S464">
            <v>38</v>
          </cell>
          <cell r="T464">
            <v>6</v>
          </cell>
          <cell r="U464">
            <v>12</v>
          </cell>
          <cell r="V464">
            <v>2011</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0.66288999999999998</v>
          </cell>
          <cell r="L465">
            <v>940560</v>
          </cell>
          <cell r="M465">
            <v>0</v>
          </cell>
          <cell r="N465">
            <v>1418877</v>
          </cell>
          <cell r="O465">
            <v>12.81</v>
          </cell>
          <cell r="P465">
            <v>37316.480000000003</v>
          </cell>
          <cell r="Q465">
            <v>2.63E-2</v>
          </cell>
          <cell r="R465">
            <v>2.63E-2</v>
          </cell>
          <cell r="S465">
            <v>38</v>
          </cell>
          <cell r="T465">
            <v>6</v>
          </cell>
          <cell r="U465">
            <v>12</v>
          </cell>
          <cell r="V465">
            <v>2011</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0.64842</v>
          </cell>
          <cell r="L466">
            <v>1191973</v>
          </cell>
          <cell r="M466">
            <v>0</v>
          </cell>
          <cell r="N466">
            <v>1838273</v>
          </cell>
          <cell r="O466">
            <v>13.36</v>
          </cell>
          <cell r="P466">
            <v>48346.57</v>
          </cell>
          <cell r="Q466">
            <v>2.63E-2</v>
          </cell>
          <cell r="R466">
            <v>2.63E-2</v>
          </cell>
          <cell r="S466">
            <v>38</v>
          </cell>
          <cell r="T466">
            <v>6</v>
          </cell>
          <cell r="U466">
            <v>12</v>
          </cell>
          <cell r="V466">
            <v>2011</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0.63341999999999998</v>
          </cell>
          <cell r="L467">
            <v>2273837</v>
          </cell>
          <cell r="M467">
            <v>0</v>
          </cell>
          <cell r="N467">
            <v>3589778</v>
          </cell>
          <cell r="O467">
            <v>13.93</v>
          </cell>
          <cell r="P467">
            <v>94411.17</v>
          </cell>
          <cell r="Q467">
            <v>2.63E-2</v>
          </cell>
          <cell r="R467">
            <v>2.63E-2</v>
          </cell>
          <cell r="S467">
            <v>38</v>
          </cell>
          <cell r="T467">
            <v>6</v>
          </cell>
          <cell r="U467">
            <v>12</v>
          </cell>
          <cell r="V467">
            <v>2011</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0.61789000000000005</v>
          </cell>
          <cell r="L468">
            <v>2852057</v>
          </cell>
          <cell r="M468">
            <v>0</v>
          </cell>
          <cell r="N468">
            <v>4615800</v>
          </cell>
          <cell r="O468">
            <v>14.52</v>
          </cell>
          <cell r="P468">
            <v>121395.54</v>
          </cell>
          <cell r="Q468">
            <v>2.63E-2</v>
          </cell>
          <cell r="R468">
            <v>2.63E-2</v>
          </cell>
          <cell r="S468">
            <v>38</v>
          </cell>
          <cell r="T468">
            <v>6</v>
          </cell>
          <cell r="U468">
            <v>12</v>
          </cell>
          <cell r="V468">
            <v>2011</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0.60211000000000003</v>
          </cell>
          <cell r="L469">
            <v>4508349</v>
          </cell>
          <cell r="M469">
            <v>0</v>
          </cell>
          <cell r="N469">
            <v>7487584</v>
          </cell>
          <cell r="O469">
            <v>15.12</v>
          </cell>
          <cell r="P469">
            <v>196923.45</v>
          </cell>
          <cell r="Q469">
            <v>2.63E-2</v>
          </cell>
          <cell r="R469">
            <v>2.63E-2</v>
          </cell>
          <cell r="S469">
            <v>38</v>
          </cell>
          <cell r="T469">
            <v>6</v>
          </cell>
          <cell r="U469">
            <v>12</v>
          </cell>
          <cell r="V469">
            <v>2011</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0.58604999999999996</v>
          </cell>
          <cell r="L470">
            <v>3306551</v>
          </cell>
          <cell r="M470">
            <v>0</v>
          </cell>
          <cell r="N470">
            <v>5642097</v>
          </cell>
          <cell r="O470">
            <v>15.73</v>
          </cell>
          <cell r="P470">
            <v>148387.14000000001</v>
          </cell>
          <cell r="Q470">
            <v>2.63E-2</v>
          </cell>
          <cell r="R470">
            <v>2.63E-2</v>
          </cell>
          <cell r="S470">
            <v>38</v>
          </cell>
          <cell r="T470">
            <v>6</v>
          </cell>
          <cell r="U470">
            <v>12</v>
          </cell>
          <cell r="V470">
            <v>2011</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0.56947000000000003</v>
          </cell>
          <cell r="L471">
            <v>3364848</v>
          </cell>
          <cell r="M471">
            <v>0</v>
          </cell>
          <cell r="N471">
            <v>5908737</v>
          </cell>
          <cell r="O471">
            <v>16.36</v>
          </cell>
          <cell r="P471">
            <v>155399.78</v>
          </cell>
          <cell r="Q471">
            <v>2.63E-2</v>
          </cell>
          <cell r="R471">
            <v>2.63E-2</v>
          </cell>
          <cell r="S471">
            <v>38</v>
          </cell>
          <cell r="T471">
            <v>6</v>
          </cell>
          <cell r="U471">
            <v>12</v>
          </cell>
          <cell r="V471">
            <v>2011</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0.55262999999999995</v>
          </cell>
          <cell r="L472">
            <v>5780025</v>
          </cell>
          <cell r="M472">
            <v>0</v>
          </cell>
          <cell r="N472">
            <v>10459122</v>
          </cell>
          <cell r="O472">
            <v>17</v>
          </cell>
          <cell r="P472">
            <v>275074.90999999997</v>
          </cell>
          <cell r="Q472">
            <v>2.63E-2</v>
          </cell>
          <cell r="R472">
            <v>2.63E-2</v>
          </cell>
          <cell r="S472">
            <v>38</v>
          </cell>
          <cell r="T472">
            <v>6</v>
          </cell>
          <cell r="U472">
            <v>12</v>
          </cell>
          <cell r="V472">
            <v>2011</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0.53552999999999995</v>
          </cell>
          <cell r="L473">
            <v>5623785</v>
          </cell>
          <cell r="M473">
            <v>0</v>
          </cell>
          <cell r="N473">
            <v>10501344</v>
          </cell>
          <cell r="O473">
            <v>17.649999999999999</v>
          </cell>
          <cell r="P473">
            <v>276185.34000000003</v>
          </cell>
          <cell r="Q473">
            <v>2.63E-2</v>
          </cell>
          <cell r="R473">
            <v>2.63E-2</v>
          </cell>
          <cell r="S473">
            <v>38</v>
          </cell>
          <cell r="T473">
            <v>6</v>
          </cell>
          <cell r="U473">
            <v>12</v>
          </cell>
          <cell r="V473">
            <v>2011</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0.51788999999999996</v>
          </cell>
          <cell r="L474">
            <v>7846817</v>
          </cell>
          <cell r="M474">
            <v>0</v>
          </cell>
          <cell r="N474">
            <v>15151513</v>
          </cell>
          <cell r="O474">
            <v>18.32</v>
          </cell>
          <cell r="P474">
            <v>398484.78</v>
          </cell>
          <cell r="Q474">
            <v>2.63E-2</v>
          </cell>
          <cell r="R474">
            <v>2.63E-2</v>
          </cell>
          <cell r="S474">
            <v>38</v>
          </cell>
          <cell r="T474">
            <v>6</v>
          </cell>
          <cell r="U474">
            <v>12</v>
          </cell>
          <cell r="V474">
            <v>2011</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0.5</v>
          </cell>
          <cell r="L475">
            <v>7754704</v>
          </cell>
          <cell r="M475">
            <v>0</v>
          </cell>
          <cell r="N475">
            <v>15509407</v>
          </cell>
          <cell r="O475">
            <v>19</v>
          </cell>
          <cell r="P475">
            <v>407897.41</v>
          </cell>
          <cell r="Q475">
            <v>2.63E-2</v>
          </cell>
          <cell r="R475">
            <v>2.63E-2</v>
          </cell>
          <cell r="S475">
            <v>38</v>
          </cell>
          <cell r="T475">
            <v>6</v>
          </cell>
          <cell r="U475">
            <v>12</v>
          </cell>
          <cell r="V475">
            <v>2011</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0.48183999999999999</v>
          </cell>
          <cell r="L476">
            <v>6693486</v>
          </cell>
          <cell r="M476">
            <v>0</v>
          </cell>
          <cell r="N476">
            <v>13891512</v>
          </cell>
          <cell r="O476">
            <v>19.690000000000001</v>
          </cell>
          <cell r="P476">
            <v>365346.76</v>
          </cell>
          <cell r="Q476">
            <v>2.63E-2</v>
          </cell>
          <cell r="R476">
            <v>2.63E-2</v>
          </cell>
          <cell r="S476">
            <v>38</v>
          </cell>
          <cell r="T476">
            <v>6</v>
          </cell>
          <cell r="U476">
            <v>12</v>
          </cell>
          <cell r="V476">
            <v>2011</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0.46316000000000002</v>
          </cell>
          <cell r="L477">
            <v>5073928</v>
          </cell>
          <cell r="M477">
            <v>0</v>
          </cell>
          <cell r="N477">
            <v>10955022</v>
          </cell>
          <cell r="O477">
            <v>20.399999999999999</v>
          </cell>
          <cell r="P477">
            <v>288117.07</v>
          </cell>
          <cell r="Q477">
            <v>2.63E-2</v>
          </cell>
          <cell r="R477">
            <v>2.63E-2</v>
          </cell>
          <cell r="S477">
            <v>38</v>
          </cell>
          <cell r="T477">
            <v>6</v>
          </cell>
          <cell r="U477">
            <v>12</v>
          </cell>
          <cell r="V477">
            <v>2011</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0.44446999999999998</v>
          </cell>
          <cell r="L478">
            <v>3217934</v>
          </cell>
          <cell r="M478">
            <v>0</v>
          </cell>
          <cell r="N478">
            <v>7239935</v>
          </cell>
          <cell r="O478">
            <v>21.11</v>
          </cell>
          <cell r="P478">
            <v>190410.3</v>
          </cell>
          <cell r="Q478">
            <v>2.63E-2</v>
          </cell>
          <cell r="R478">
            <v>2.63E-2</v>
          </cell>
          <cell r="S478">
            <v>38</v>
          </cell>
          <cell r="T478">
            <v>6</v>
          </cell>
          <cell r="U478">
            <v>12</v>
          </cell>
          <cell r="V478">
            <v>2011</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0.42526000000000003</v>
          </cell>
          <cell r="L479">
            <v>4558622</v>
          </cell>
          <cell r="M479">
            <v>0</v>
          </cell>
          <cell r="N479">
            <v>10719611</v>
          </cell>
          <cell r="O479">
            <v>21.84</v>
          </cell>
          <cell r="P479">
            <v>281925.77</v>
          </cell>
          <cell r="Q479">
            <v>2.63E-2</v>
          </cell>
          <cell r="R479">
            <v>2.63E-2</v>
          </cell>
          <cell r="S479">
            <v>38</v>
          </cell>
          <cell r="T479">
            <v>6</v>
          </cell>
          <cell r="U479">
            <v>12</v>
          </cell>
          <cell r="V479">
            <v>2011</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0.40578999999999998</v>
          </cell>
          <cell r="L480">
            <v>3929086</v>
          </cell>
          <cell r="M480">
            <v>0</v>
          </cell>
          <cell r="N480">
            <v>9682559</v>
          </cell>
          <cell r="O480">
            <v>22.58</v>
          </cell>
          <cell r="P480">
            <v>254651.31</v>
          </cell>
          <cell r="Q480">
            <v>2.63E-2</v>
          </cell>
          <cell r="R480">
            <v>2.63E-2</v>
          </cell>
          <cell r="S480">
            <v>38</v>
          </cell>
          <cell r="T480">
            <v>6</v>
          </cell>
          <cell r="U480">
            <v>12</v>
          </cell>
          <cell r="V480">
            <v>2011</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0.38605</v>
          </cell>
          <cell r="L481">
            <v>4386424</v>
          </cell>
          <cell r="M481">
            <v>0</v>
          </cell>
          <cell r="N481">
            <v>11362321</v>
          </cell>
          <cell r="O481">
            <v>23.33</v>
          </cell>
          <cell r="P481">
            <v>298829.05</v>
          </cell>
          <cell r="Q481">
            <v>2.63E-2</v>
          </cell>
          <cell r="R481">
            <v>2.63E-2</v>
          </cell>
          <cell r="S481">
            <v>38</v>
          </cell>
          <cell r="T481">
            <v>6</v>
          </cell>
          <cell r="U481">
            <v>12</v>
          </cell>
          <cell r="V481">
            <v>2011</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0.36579</v>
          </cell>
          <cell r="L482">
            <v>3337341</v>
          </cell>
          <cell r="M482">
            <v>0</v>
          </cell>
          <cell r="N482">
            <v>9123652</v>
          </cell>
          <cell r="O482">
            <v>24.1</v>
          </cell>
          <cell r="P482">
            <v>239952.04</v>
          </cell>
          <cell r="Q482">
            <v>2.63E-2</v>
          </cell>
          <cell r="R482">
            <v>2.63E-2</v>
          </cell>
          <cell r="S482">
            <v>38</v>
          </cell>
          <cell r="T482">
            <v>6</v>
          </cell>
          <cell r="U482">
            <v>12</v>
          </cell>
          <cell r="V482">
            <v>2011</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0.34553</v>
          </cell>
          <cell r="L483">
            <v>2949011</v>
          </cell>
          <cell r="M483">
            <v>0</v>
          </cell>
          <cell r="N483">
            <v>8534745</v>
          </cell>
          <cell r="O483">
            <v>24.87</v>
          </cell>
          <cell r="P483">
            <v>224463.8</v>
          </cell>
          <cell r="Q483">
            <v>2.63E-2</v>
          </cell>
          <cell r="R483">
            <v>2.63E-2</v>
          </cell>
          <cell r="S483">
            <v>38</v>
          </cell>
          <cell r="T483">
            <v>6</v>
          </cell>
          <cell r="U483">
            <v>12</v>
          </cell>
          <cell r="V483">
            <v>2011</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0.32500000000000001</v>
          </cell>
          <cell r="L484">
            <v>2430893</v>
          </cell>
          <cell r="M484">
            <v>0</v>
          </cell>
          <cell r="N484">
            <v>7479670</v>
          </cell>
          <cell r="O484">
            <v>25.65</v>
          </cell>
          <cell r="P484">
            <v>196715.31</v>
          </cell>
          <cell r="Q484">
            <v>2.63E-2</v>
          </cell>
          <cell r="R484">
            <v>2.63E-2</v>
          </cell>
          <cell r="S484">
            <v>38</v>
          </cell>
          <cell r="T484">
            <v>6</v>
          </cell>
          <cell r="U484">
            <v>12</v>
          </cell>
          <cell r="V484">
            <v>2011</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0.30420999999999998</v>
          </cell>
          <cell r="L485">
            <v>4607621</v>
          </cell>
          <cell r="M485">
            <v>0</v>
          </cell>
          <cell r="N485">
            <v>15146185</v>
          </cell>
          <cell r="O485">
            <v>26.44</v>
          </cell>
          <cell r="P485">
            <v>398344.67</v>
          </cell>
          <cell r="Q485">
            <v>2.63E-2</v>
          </cell>
          <cell r="R485">
            <v>2.63E-2</v>
          </cell>
          <cell r="S485">
            <v>38</v>
          </cell>
          <cell r="T485">
            <v>6</v>
          </cell>
          <cell r="U485">
            <v>12</v>
          </cell>
          <cell r="V485">
            <v>2011</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0.28288999999999997</v>
          </cell>
          <cell r="L486">
            <v>1555695</v>
          </cell>
          <cell r="M486">
            <v>0</v>
          </cell>
          <cell r="N486">
            <v>5499294</v>
          </cell>
          <cell r="O486">
            <v>27.25</v>
          </cell>
          <cell r="P486">
            <v>144631.44</v>
          </cell>
          <cell r="Q486">
            <v>2.63E-2</v>
          </cell>
          <cell r="R486">
            <v>2.63E-2</v>
          </cell>
          <cell r="S486">
            <v>38</v>
          </cell>
          <cell r="T486">
            <v>6</v>
          </cell>
          <cell r="U486">
            <v>12</v>
          </cell>
          <cell r="V486">
            <v>2011</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0.26157999999999998</v>
          </cell>
          <cell r="L487">
            <v>726628</v>
          </cell>
          <cell r="M487">
            <v>0</v>
          </cell>
          <cell r="N487">
            <v>2777841</v>
          </cell>
          <cell r="O487">
            <v>28.06</v>
          </cell>
          <cell r="P487">
            <v>73057.210000000006</v>
          </cell>
          <cell r="Q487">
            <v>2.63E-2</v>
          </cell>
          <cell r="R487">
            <v>2.63E-2</v>
          </cell>
          <cell r="S487">
            <v>38</v>
          </cell>
          <cell r="T487">
            <v>6</v>
          </cell>
          <cell r="U487">
            <v>12</v>
          </cell>
          <cell r="V487">
            <v>2011</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0.24</v>
          </cell>
          <cell r="L488">
            <v>22175</v>
          </cell>
          <cell r="M488">
            <v>0</v>
          </cell>
          <cell r="N488">
            <v>92397</v>
          </cell>
          <cell r="O488">
            <v>28.88</v>
          </cell>
          <cell r="P488">
            <v>2430.0300000000002</v>
          </cell>
          <cell r="Q488">
            <v>2.63E-2</v>
          </cell>
          <cell r="R488">
            <v>2.63E-2</v>
          </cell>
          <cell r="S488">
            <v>38</v>
          </cell>
          <cell r="T488">
            <v>6</v>
          </cell>
          <cell r="U488">
            <v>12</v>
          </cell>
          <cell r="V488">
            <v>2011</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0.99973999999999996</v>
          </cell>
          <cell r="L489">
            <v>0</v>
          </cell>
          <cell r="M489">
            <v>0</v>
          </cell>
          <cell r="N489">
            <v>0</v>
          </cell>
          <cell r="O489">
            <v>0.01</v>
          </cell>
          <cell r="P489">
            <v>0</v>
          </cell>
          <cell r="Q489">
            <v>0</v>
          </cell>
          <cell r="R489">
            <v>2.5600000000000001E-2</v>
          </cell>
          <cell r="S489">
            <v>39</v>
          </cell>
          <cell r="T489">
            <v>6</v>
          </cell>
          <cell r="U489">
            <v>12</v>
          </cell>
          <cell r="V489">
            <v>2011</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0.69154000000000004</v>
          </cell>
          <cell r="L490">
            <v>5560</v>
          </cell>
          <cell r="M490">
            <v>0</v>
          </cell>
          <cell r="N490">
            <v>8040</v>
          </cell>
          <cell r="O490">
            <v>12.03</v>
          </cell>
          <cell r="P490">
            <v>205.83</v>
          </cell>
          <cell r="Q490">
            <v>2.5600000000000001E-2</v>
          </cell>
          <cell r="R490">
            <v>2.5600000000000001E-2</v>
          </cell>
          <cell r="S490">
            <v>39</v>
          </cell>
          <cell r="T490">
            <v>6</v>
          </cell>
          <cell r="U490">
            <v>12</v>
          </cell>
          <cell r="V490">
            <v>2011</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0.67820999999999998</v>
          </cell>
          <cell r="L491">
            <v>30697</v>
          </cell>
          <cell r="M491">
            <v>0</v>
          </cell>
          <cell r="N491">
            <v>45262</v>
          </cell>
          <cell r="O491">
            <v>12.55</v>
          </cell>
          <cell r="P491">
            <v>1158.72</v>
          </cell>
          <cell r="Q491">
            <v>2.5600000000000001E-2</v>
          </cell>
          <cell r="R491">
            <v>2.5600000000000001E-2</v>
          </cell>
          <cell r="S491">
            <v>39</v>
          </cell>
          <cell r="T491">
            <v>6</v>
          </cell>
          <cell r="U491">
            <v>12</v>
          </cell>
          <cell r="V491">
            <v>2011</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0.66461999999999999</v>
          </cell>
          <cell r="L492">
            <v>35230</v>
          </cell>
          <cell r="M492">
            <v>0</v>
          </cell>
          <cell r="N492">
            <v>53008</v>
          </cell>
          <cell r="O492">
            <v>13.08</v>
          </cell>
          <cell r="P492">
            <v>1357.01</v>
          </cell>
          <cell r="Q492">
            <v>2.5600000000000001E-2</v>
          </cell>
          <cell r="R492">
            <v>2.5600000000000001E-2</v>
          </cell>
          <cell r="S492">
            <v>39</v>
          </cell>
          <cell r="T492">
            <v>6</v>
          </cell>
          <cell r="U492">
            <v>12</v>
          </cell>
          <cell r="V492">
            <v>2011</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0.65025999999999995</v>
          </cell>
          <cell r="L493">
            <v>119051</v>
          </cell>
          <cell r="M493">
            <v>0</v>
          </cell>
          <cell r="N493">
            <v>183082</v>
          </cell>
          <cell r="O493">
            <v>13.64</v>
          </cell>
          <cell r="P493">
            <v>4686.8999999999996</v>
          </cell>
          <cell r="Q493">
            <v>2.5600000000000001E-2</v>
          </cell>
          <cell r="R493">
            <v>2.5600000000000001E-2</v>
          </cell>
          <cell r="S493">
            <v>39</v>
          </cell>
          <cell r="T493">
            <v>6</v>
          </cell>
          <cell r="U493">
            <v>12</v>
          </cell>
          <cell r="V493">
            <v>2011</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0.63590000000000002</v>
          </cell>
          <cell r="L494">
            <v>150834</v>
          </cell>
          <cell r="M494">
            <v>0</v>
          </cell>
          <cell r="N494">
            <v>237198</v>
          </cell>
          <cell r="O494">
            <v>14.2</v>
          </cell>
          <cell r="P494">
            <v>6072.26</v>
          </cell>
          <cell r="Q494">
            <v>2.5600000000000001E-2</v>
          </cell>
          <cell r="R494">
            <v>2.5600000000000001E-2</v>
          </cell>
          <cell r="S494">
            <v>39</v>
          </cell>
          <cell r="T494">
            <v>6</v>
          </cell>
          <cell r="U494">
            <v>12</v>
          </cell>
          <cell r="V494">
            <v>2011</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0.62102999999999997</v>
          </cell>
          <cell r="L495">
            <v>287661</v>
          </cell>
          <cell r="M495">
            <v>0</v>
          </cell>
          <cell r="N495">
            <v>463200</v>
          </cell>
          <cell r="O495">
            <v>14.78</v>
          </cell>
          <cell r="P495">
            <v>11857.91</v>
          </cell>
          <cell r="Q495">
            <v>2.5600000000000001E-2</v>
          </cell>
          <cell r="R495">
            <v>2.5600000000000001E-2</v>
          </cell>
          <cell r="S495">
            <v>39</v>
          </cell>
          <cell r="T495">
            <v>6</v>
          </cell>
          <cell r="U495">
            <v>12</v>
          </cell>
          <cell r="V495">
            <v>2011</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0.60563999999999996</v>
          </cell>
          <cell r="L496">
            <v>360713</v>
          </cell>
          <cell r="M496">
            <v>0</v>
          </cell>
          <cell r="N496">
            <v>595590</v>
          </cell>
          <cell r="O496">
            <v>15.38</v>
          </cell>
          <cell r="P496">
            <v>15247.11</v>
          </cell>
          <cell r="Q496">
            <v>2.5600000000000001E-2</v>
          </cell>
          <cell r="R496">
            <v>2.5600000000000001E-2</v>
          </cell>
          <cell r="S496">
            <v>39</v>
          </cell>
          <cell r="T496">
            <v>6</v>
          </cell>
          <cell r="U496">
            <v>12</v>
          </cell>
          <cell r="V496">
            <v>2011</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0.59</v>
          </cell>
          <cell r="L497">
            <v>570025</v>
          </cell>
          <cell r="M497">
            <v>0</v>
          </cell>
          <cell r="N497">
            <v>966145</v>
          </cell>
          <cell r="O497">
            <v>15.99</v>
          </cell>
          <cell r="P497">
            <v>24733.31</v>
          </cell>
          <cell r="Q497">
            <v>2.5600000000000001E-2</v>
          </cell>
          <cell r="R497">
            <v>2.5600000000000001E-2</v>
          </cell>
          <cell r="S497">
            <v>39</v>
          </cell>
          <cell r="T497">
            <v>6</v>
          </cell>
          <cell r="U497">
            <v>12</v>
          </cell>
          <cell r="V497">
            <v>2011</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0.57410000000000005</v>
          </cell>
          <cell r="L498">
            <v>417954</v>
          </cell>
          <cell r="M498">
            <v>0</v>
          </cell>
          <cell r="N498">
            <v>728016</v>
          </cell>
          <cell r="O498">
            <v>16.61</v>
          </cell>
          <cell r="P498">
            <v>18637.22</v>
          </cell>
          <cell r="Q498">
            <v>2.5600000000000001E-2</v>
          </cell>
          <cell r="R498">
            <v>2.5600000000000001E-2</v>
          </cell>
          <cell r="S498">
            <v>39</v>
          </cell>
          <cell r="T498">
            <v>6</v>
          </cell>
          <cell r="U498">
            <v>12</v>
          </cell>
          <cell r="V498">
            <v>2011</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0.55769000000000002</v>
          </cell>
          <cell r="L499">
            <v>425195</v>
          </cell>
          <cell r="M499">
            <v>0</v>
          </cell>
          <cell r="N499">
            <v>762422</v>
          </cell>
          <cell r="O499">
            <v>17.25</v>
          </cell>
          <cell r="P499">
            <v>19517.990000000002</v>
          </cell>
          <cell r="Q499">
            <v>2.5600000000000001E-2</v>
          </cell>
          <cell r="R499">
            <v>2.5600000000000001E-2</v>
          </cell>
          <cell r="S499">
            <v>39</v>
          </cell>
          <cell r="T499">
            <v>6</v>
          </cell>
          <cell r="U499">
            <v>12</v>
          </cell>
          <cell r="V499">
            <v>2011</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0.54103000000000001</v>
          </cell>
          <cell r="L500">
            <v>730159</v>
          </cell>
          <cell r="M500">
            <v>0</v>
          </cell>
          <cell r="N500">
            <v>1349571</v>
          </cell>
          <cell r="O500">
            <v>17.899999999999999</v>
          </cell>
          <cell r="P500">
            <v>34549.019999999997</v>
          </cell>
          <cell r="Q500">
            <v>2.5600000000000001E-2</v>
          </cell>
          <cell r="R500">
            <v>2.5600000000000001E-2</v>
          </cell>
          <cell r="S500">
            <v>39</v>
          </cell>
          <cell r="T500">
            <v>6</v>
          </cell>
          <cell r="U500">
            <v>12</v>
          </cell>
          <cell r="V500">
            <v>2011</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0.52410000000000001</v>
          </cell>
          <cell r="L501">
            <v>710166</v>
          </cell>
          <cell r="M501">
            <v>0</v>
          </cell>
          <cell r="N501">
            <v>1355019</v>
          </cell>
          <cell r="O501">
            <v>18.559999999999999</v>
          </cell>
          <cell r="P501">
            <v>34688.49</v>
          </cell>
          <cell r="Q501">
            <v>2.5600000000000001E-2</v>
          </cell>
          <cell r="R501">
            <v>2.5600000000000001E-2</v>
          </cell>
          <cell r="S501">
            <v>39</v>
          </cell>
          <cell r="T501">
            <v>6</v>
          </cell>
          <cell r="U501">
            <v>12</v>
          </cell>
          <cell r="V501">
            <v>2011</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0.50666999999999995</v>
          </cell>
          <cell r="L502">
            <v>990562</v>
          </cell>
          <cell r="M502">
            <v>0</v>
          </cell>
          <cell r="N502">
            <v>1955044</v>
          </cell>
          <cell r="O502">
            <v>19.239999999999998</v>
          </cell>
          <cell r="P502">
            <v>50049.13</v>
          </cell>
          <cell r="Q502">
            <v>2.5600000000000001E-2</v>
          </cell>
          <cell r="R502">
            <v>2.5600000000000001E-2</v>
          </cell>
          <cell r="S502">
            <v>39</v>
          </cell>
          <cell r="T502">
            <v>6</v>
          </cell>
          <cell r="U502">
            <v>12</v>
          </cell>
          <cell r="V502">
            <v>2011</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0.48897000000000002</v>
          </cell>
          <cell r="L503">
            <v>978539</v>
          </cell>
          <cell r="M503">
            <v>0</v>
          </cell>
          <cell r="N503">
            <v>2001224</v>
          </cell>
          <cell r="O503">
            <v>19.93</v>
          </cell>
          <cell r="P503">
            <v>51231.34</v>
          </cell>
          <cell r="Q503">
            <v>2.5600000000000001E-2</v>
          </cell>
          <cell r="R503">
            <v>2.5600000000000001E-2</v>
          </cell>
          <cell r="S503">
            <v>39</v>
          </cell>
          <cell r="T503">
            <v>6</v>
          </cell>
          <cell r="U503">
            <v>12</v>
          </cell>
          <cell r="V503">
            <v>2011</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0.47103</v>
          </cell>
          <cell r="L504">
            <v>844304</v>
          </cell>
          <cell r="M504">
            <v>0</v>
          </cell>
          <cell r="N504">
            <v>1792463</v>
          </cell>
          <cell r="O504">
            <v>20.63</v>
          </cell>
          <cell r="P504">
            <v>45887.040000000001</v>
          </cell>
          <cell r="Q504">
            <v>2.5600000000000001E-2</v>
          </cell>
          <cell r="R504">
            <v>2.5600000000000001E-2</v>
          </cell>
          <cell r="S504">
            <v>39</v>
          </cell>
          <cell r="T504">
            <v>6</v>
          </cell>
          <cell r="U504">
            <v>12</v>
          </cell>
          <cell r="V504">
            <v>2011</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0.45282</v>
          </cell>
          <cell r="L505">
            <v>640088</v>
          </cell>
          <cell r="M505">
            <v>0</v>
          </cell>
          <cell r="N505">
            <v>1413559</v>
          </cell>
          <cell r="O505">
            <v>21.34</v>
          </cell>
          <cell r="P505">
            <v>36187.1</v>
          </cell>
          <cell r="Q505">
            <v>2.5600000000000001E-2</v>
          </cell>
          <cell r="R505">
            <v>2.5600000000000001E-2</v>
          </cell>
          <cell r="S505">
            <v>39</v>
          </cell>
          <cell r="T505">
            <v>6</v>
          </cell>
          <cell r="U505">
            <v>12</v>
          </cell>
          <cell r="V505">
            <v>2011</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0.43436000000000002</v>
          </cell>
          <cell r="L506">
            <v>405775</v>
          </cell>
          <cell r="M506">
            <v>0</v>
          </cell>
          <cell r="N506">
            <v>934190</v>
          </cell>
          <cell r="O506">
            <v>22.06</v>
          </cell>
          <cell r="P506">
            <v>23915.27</v>
          </cell>
          <cell r="Q506">
            <v>2.5600000000000001E-2</v>
          </cell>
          <cell r="R506">
            <v>2.5600000000000001E-2</v>
          </cell>
          <cell r="S506">
            <v>39</v>
          </cell>
          <cell r="T506">
            <v>6</v>
          </cell>
          <cell r="U506">
            <v>12</v>
          </cell>
          <cell r="V506">
            <v>2011</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0.41538000000000003</v>
          </cell>
          <cell r="L507">
            <v>574547</v>
          </cell>
          <cell r="M507">
            <v>0</v>
          </cell>
          <cell r="N507">
            <v>1383183</v>
          </cell>
          <cell r="O507">
            <v>22.8</v>
          </cell>
          <cell r="P507">
            <v>35409.480000000003</v>
          </cell>
          <cell r="Q507">
            <v>2.5600000000000001E-2</v>
          </cell>
          <cell r="R507">
            <v>2.5600000000000001E-2</v>
          </cell>
          <cell r="S507">
            <v>39</v>
          </cell>
          <cell r="T507">
            <v>6</v>
          </cell>
          <cell r="U507">
            <v>12</v>
          </cell>
          <cell r="V507">
            <v>2011</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0.39640999999999998</v>
          </cell>
          <cell r="L508">
            <v>495262</v>
          </cell>
          <cell r="M508">
            <v>0</v>
          </cell>
          <cell r="N508">
            <v>1249369</v>
          </cell>
          <cell r="O508">
            <v>23.54</v>
          </cell>
          <cell r="P508">
            <v>31983.85</v>
          </cell>
          <cell r="Q508">
            <v>2.5600000000000001E-2</v>
          </cell>
          <cell r="R508">
            <v>2.5600000000000001E-2</v>
          </cell>
          <cell r="S508">
            <v>39</v>
          </cell>
          <cell r="T508">
            <v>6</v>
          </cell>
          <cell r="U508">
            <v>12</v>
          </cell>
          <cell r="V508">
            <v>2011</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0.37691999999999998</v>
          </cell>
          <cell r="L509">
            <v>552608</v>
          </cell>
          <cell r="M509">
            <v>0</v>
          </cell>
          <cell r="N509">
            <v>1466114</v>
          </cell>
          <cell r="O509">
            <v>24.3</v>
          </cell>
          <cell r="P509">
            <v>37532.51</v>
          </cell>
          <cell r="Q509">
            <v>2.5600000000000001E-2</v>
          </cell>
          <cell r="R509">
            <v>2.5600000000000001E-2</v>
          </cell>
          <cell r="S509">
            <v>39</v>
          </cell>
          <cell r="T509">
            <v>6</v>
          </cell>
          <cell r="U509">
            <v>12</v>
          </cell>
          <cell r="V509">
            <v>2011</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0.35743999999999998</v>
          </cell>
          <cell r="L510">
            <v>420797</v>
          </cell>
          <cell r="M510">
            <v>0</v>
          </cell>
          <cell r="N510">
            <v>1177252</v>
          </cell>
          <cell r="O510">
            <v>25.06</v>
          </cell>
          <cell r="P510">
            <v>30137.64</v>
          </cell>
          <cell r="Q510">
            <v>2.5600000000000001E-2</v>
          </cell>
          <cell r="R510">
            <v>2.5600000000000001E-2</v>
          </cell>
          <cell r="S510">
            <v>39</v>
          </cell>
          <cell r="T510">
            <v>6</v>
          </cell>
          <cell r="U510">
            <v>12</v>
          </cell>
          <cell r="V510">
            <v>2011</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0.33744000000000002</v>
          </cell>
          <cell r="L511">
            <v>371610</v>
          </cell>
          <cell r="M511">
            <v>0</v>
          </cell>
          <cell r="N511">
            <v>1101263</v>
          </cell>
          <cell r="O511">
            <v>25.84</v>
          </cell>
          <cell r="P511">
            <v>28192.34</v>
          </cell>
          <cell r="Q511">
            <v>2.5600000000000001E-2</v>
          </cell>
          <cell r="R511">
            <v>2.5600000000000001E-2</v>
          </cell>
          <cell r="S511">
            <v>39</v>
          </cell>
          <cell r="T511">
            <v>6</v>
          </cell>
          <cell r="U511">
            <v>12</v>
          </cell>
          <cell r="V511">
            <v>2011</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0.31718000000000002</v>
          </cell>
          <cell r="L512">
            <v>306118</v>
          </cell>
          <cell r="M512">
            <v>0</v>
          </cell>
          <cell r="N512">
            <v>965124</v>
          </cell>
          <cell r="O512">
            <v>26.63</v>
          </cell>
          <cell r="P512">
            <v>24707.17</v>
          </cell>
          <cell r="Q512">
            <v>2.5600000000000001E-2</v>
          </cell>
          <cell r="R512">
            <v>2.5600000000000001E-2</v>
          </cell>
          <cell r="S512">
            <v>39</v>
          </cell>
          <cell r="T512">
            <v>6</v>
          </cell>
          <cell r="U512">
            <v>12</v>
          </cell>
          <cell r="V512">
            <v>2011</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0.29692000000000002</v>
          </cell>
          <cell r="L513">
            <v>580288</v>
          </cell>
          <cell r="M513">
            <v>0</v>
          </cell>
          <cell r="N513">
            <v>1954357</v>
          </cell>
          <cell r="O513">
            <v>27.42</v>
          </cell>
          <cell r="P513">
            <v>50031.53</v>
          </cell>
          <cell r="Q513">
            <v>2.5600000000000001E-2</v>
          </cell>
          <cell r="R513">
            <v>2.5600000000000001E-2</v>
          </cell>
          <cell r="S513">
            <v>39</v>
          </cell>
          <cell r="T513">
            <v>6</v>
          </cell>
          <cell r="U513">
            <v>12</v>
          </cell>
          <cell r="V513">
            <v>2011</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0.27615000000000001</v>
          </cell>
          <cell r="L514">
            <v>195953</v>
          </cell>
          <cell r="M514">
            <v>0</v>
          </cell>
          <cell r="N514">
            <v>709590</v>
          </cell>
          <cell r="O514">
            <v>28.23</v>
          </cell>
          <cell r="P514">
            <v>18165.509999999998</v>
          </cell>
          <cell r="Q514">
            <v>2.5600000000000001E-2</v>
          </cell>
          <cell r="R514">
            <v>2.5600000000000001E-2</v>
          </cell>
          <cell r="S514">
            <v>39</v>
          </cell>
          <cell r="T514">
            <v>6</v>
          </cell>
          <cell r="U514">
            <v>12</v>
          </cell>
          <cell r="V514">
            <v>2011</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0.25538</v>
          </cell>
          <cell r="L515">
            <v>91537</v>
          </cell>
          <cell r="M515">
            <v>0</v>
          </cell>
          <cell r="N515">
            <v>358433</v>
          </cell>
          <cell r="O515">
            <v>29.04</v>
          </cell>
          <cell r="P515">
            <v>9175.8799999999992</v>
          </cell>
          <cell r="Q515">
            <v>2.5600000000000001E-2</v>
          </cell>
          <cell r="R515">
            <v>2.5600000000000001E-2</v>
          </cell>
          <cell r="S515">
            <v>39</v>
          </cell>
          <cell r="T515">
            <v>6</v>
          </cell>
          <cell r="U515">
            <v>12</v>
          </cell>
          <cell r="V515">
            <v>2011</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0.2341</v>
          </cell>
          <cell r="L516">
            <v>2791</v>
          </cell>
          <cell r="M516">
            <v>0</v>
          </cell>
          <cell r="N516">
            <v>11922</v>
          </cell>
          <cell r="O516">
            <v>29.87</v>
          </cell>
          <cell r="P516">
            <v>305.20999999999998</v>
          </cell>
          <cell r="Q516">
            <v>2.5600000000000001E-2</v>
          </cell>
          <cell r="R516">
            <v>2.5600000000000001E-2</v>
          </cell>
          <cell r="S516">
            <v>39</v>
          </cell>
          <cell r="T516">
            <v>6</v>
          </cell>
          <cell r="U516">
            <v>12</v>
          </cell>
          <cell r="V516">
            <v>2011</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0.99975999999999998</v>
          </cell>
          <cell r="L517">
            <v>0</v>
          </cell>
          <cell r="M517">
            <v>0</v>
          </cell>
          <cell r="N517">
            <v>0</v>
          </cell>
          <cell r="O517">
            <v>0.01</v>
          </cell>
          <cell r="P517">
            <v>0</v>
          </cell>
          <cell r="Q517">
            <v>0</v>
          </cell>
          <cell r="R517">
            <v>2.3800000000000002E-2</v>
          </cell>
          <cell r="S517">
            <v>42</v>
          </cell>
          <cell r="T517">
            <v>6</v>
          </cell>
          <cell r="U517">
            <v>12</v>
          </cell>
          <cell r="V517">
            <v>2011</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0.65595000000000003</v>
          </cell>
          <cell r="L518">
            <v>19778</v>
          </cell>
          <cell r="M518">
            <v>0</v>
          </cell>
          <cell r="N518">
            <v>30151</v>
          </cell>
          <cell r="O518">
            <v>14.45</v>
          </cell>
          <cell r="P518">
            <v>717.6</v>
          </cell>
          <cell r="Q518">
            <v>2.3800000000000002E-2</v>
          </cell>
          <cell r="R518">
            <v>2.3800000000000002E-2</v>
          </cell>
          <cell r="S518">
            <v>42</v>
          </cell>
          <cell r="T518">
            <v>6</v>
          </cell>
          <cell r="U518">
            <v>12</v>
          </cell>
          <cell r="V518">
            <v>2011</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0.64261999999999997</v>
          </cell>
          <cell r="L519">
            <v>109074</v>
          </cell>
          <cell r="M519">
            <v>0</v>
          </cell>
          <cell r="N519">
            <v>169734</v>
          </cell>
          <cell r="O519">
            <v>15.01</v>
          </cell>
          <cell r="P519">
            <v>4039.67</v>
          </cell>
          <cell r="Q519">
            <v>2.3800000000000002E-2</v>
          </cell>
          <cell r="R519">
            <v>2.3800000000000002E-2</v>
          </cell>
          <cell r="S519">
            <v>42</v>
          </cell>
          <cell r="T519">
            <v>6</v>
          </cell>
          <cell r="U519">
            <v>12</v>
          </cell>
          <cell r="V519">
            <v>2011</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0.62905</v>
          </cell>
          <cell r="L520">
            <v>125043</v>
          </cell>
          <cell r="M520">
            <v>0</v>
          </cell>
          <cell r="N520">
            <v>198780</v>
          </cell>
          <cell r="O520">
            <v>15.58</v>
          </cell>
          <cell r="P520">
            <v>4730.97</v>
          </cell>
          <cell r="Q520">
            <v>2.3800000000000002E-2</v>
          </cell>
          <cell r="R520">
            <v>2.3800000000000002E-2</v>
          </cell>
          <cell r="S520">
            <v>42</v>
          </cell>
          <cell r="T520">
            <v>6</v>
          </cell>
          <cell r="U520">
            <v>12</v>
          </cell>
          <cell r="V520">
            <v>2011</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0.61499999999999999</v>
          </cell>
          <cell r="L521">
            <v>422231</v>
          </cell>
          <cell r="M521">
            <v>0</v>
          </cell>
          <cell r="N521">
            <v>686555</v>
          </cell>
          <cell r="O521">
            <v>16.170000000000002</v>
          </cell>
          <cell r="P521">
            <v>16340.01</v>
          </cell>
          <cell r="Q521">
            <v>2.3800000000000002E-2</v>
          </cell>
          <cell r="R521">
            <v>2.3800000000000002E-2</v>
          </cell>
          <cell r="S521">
            <v>42</v>
          </cell>
          <cell r="T521">
            <v>6</v>
          </cell>
          <cell r="U521">
            <v>12</v>
          </cell>
          <cell r="V521">
            <v>2011</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0.60070999999999997</v>
          </cell>
          <cell r="L522">
            <v>534325</v>
          </cell>
          <cell r="M522">
            <v>0</v>
          </cell>
          <cell r="N522">
            <v>889489</v>
          </cell>
          <cell r="O522">
            <v>16.77</v>
          </cell>
          <cell r="P522">
            <v>21169.83</v>
          </cell>
          <cell r="Q522">
            <v>2.3800000000000002E-2</v>
          </cell>
          <cell r="R522">
            <v>2.3800000000000002E-2</v>
          </cell>
          <cell r="S522">
            <v>42</v>
          </cell>
          <cell r="T522">
            <v>6</v>
          </cell>
          <cell r="U522">
            <v>12</v>
          </cell>
          <cell r="V522">
            <v>2011</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0.58618999999999999</v>
          </cell>
          <cell r="L523">
            <v>1018208</v>
          </cell>
          <cell r="M523">
            <v>0</v>
          </cell>
          <cell r="N523">
            <v>1736993</v>
          </cell>
          <cell r="O523">
            <v>17.38</v>
          </cell>
          <cell r="P523">
            <v>41340.44</v>
          </cell>
          <cell r="Q523">
            <v>2.3800000000000002E-2</v>
          </cell>
          <cell r="R523">
            <v>2.3800000000000002E-2</v>
          </cell>
          <cell r="S523">
            <v>42</v>
          </cell>
          <cell r="T523">
            <v>6</v>
          </cell>
          <cell r="U523">
            <v>12</v>
          </cell>
          <cell r="V523">
            <v>2011</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0.57118999999999998</v>
          </cell>
          <cell r="L524">
            <v>1275728</v>
          </cell>
          <cell r="M524">
            <v>0</v>
          </cell>
          <cell r="N524">
            <v>2233457</v>
          </cell>
          <cell r="O524">
            <v>18.010000000000002</v>
          </cell>
          <cell r="P524">
            <v>53156.27</v>
          </cell>
          <cell r="Q524">
            <v>2.3800000000000002E-2</v>
          </cell>
          <cell r="R524">
            <v>2.3800000000000002E-2</v>
          </cell>
          <cell r="S524">
            <v>42</v>
          </cell>
          <cell r="T524">
            <v>6</v>
          </cell>
          <cell r="U524">
            <v>12</v>
          </cell>
          <cell r="V524">
            <v>2011</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0.55595000000000006</v>
          </cell>
          <cell r="L525">
            <v>2014225</v>
          </cell>
          <cell r="M525">
            <v>0</v>
          </cell>
          <cell r="N525">
            <v>3623033</v>
          </cell>
          <cell r="O525">
            <v>18.649999999999999</v>
          </cell>
          <cell r="P525">
            <v>86228.18</v>
          </cell>
          <cell r="Q525">
            <v>2.3800000000000002E-2</v>
          </cell>
          <cell r="R525">
            <v>2.3800000000000002E-2</v>
          </cell>
          <cell r="S525">
            <v>42</v>
          </cell>
          <cell r="T525">
            <v>6</v>
          </cell>
          <cell r="U525">
            <v>12</v>
          </cell>
          <cell r="V525">
            <v>2011</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0.54047999999999996</v>
          </cell>
          <cell r="L526">
            <v>1475539</v>
          </cell>
          <cell r="M526">
            <v>0</v>
          </cell>
          <cell r="N526">
            <v>2730053</v>
          </cell>
          <cell r="O526">
            <v>19.3</v>
          </cell>
          <cell r="P526">
            <v>64975.26</v>
          </cell>
          <cell r="Q526">
            <v>2.3800000000000002E-2</v>
          </cell>
          <cell r="R526">
            <v>2.3800000000000002E-2</v>
          </cell>
          <cell r="S526">
            <v>42</v>
          </cell>
          <cell r="T526">
            <v>6</v>
          </cell>
          <cell r="U526">
            <v>12</v>
          </cell>
          <cell r="V526">
            <v>2011</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0.52476</v>
          </cell>
          <cell r="L527">
            <v>1500327</v>
          </cell>
          <cell r="M527">
            <v>0</v>
          </cell>
          <cell r="N527">
            <v>2859073</v>
          </cell>
          <cell r="O527">
            <v>19.96</v>
          </cell>
          <cell r="P527">
            <v>68045.929999999993</v>
          </cell>
          <cell r="Q527">
            <v>2.3800000000000002E-2</v>
          </cell>
          <cell r="R527">
            <v>2.3800000000000002E-2</v>
          </cell>
          <cell r="S527">
            <v>42</v>
          </cell>
          <cell r="T527">
            <v>6</v>
          </cell>
          <cell r="U527">
            <v>12</v>
          </cell>
          <cell r="V527">
            <v>2011</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0.50856999999999997</v>
          </cell>
          <cell r="L528">
            <v>2573810</v>
          </cell>
          <cell r="M528">
            <v>0</v>
          </cell>
          <cell r="N528">
            <v>5060877</v>
          </cell>
          <cell r="O528">
            <v>20.64</v>
          </cell>
          <cell r="P528">
            <v>120448.87</v>
          </cell>
          <cell r="Q528">
            <v>2.3800000000000002E-2</v>
          </cell>
          <cell r="R528">
            <v>2.3800000000000002E-2</v>
          </cell>
          <cell r="S528">
            <v>42</v>
          </cell>
          <cell r="T528">
            <v>6</v>
          </cell>
          <cell r="U528">
            <v>12</v>
          </cell>
          <cell r="V528">
            <v>2011</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0.49214000000000002</v>
          </cell>
          <cell r="L529">
            <v>2500714</v>
          </cell>
          <cell r="M529">
            <v>0</v>
          </cell>
          <cell r="N529">
            <v>5081307</v>
          </cell>
          <cell r="O529">
            <v>21.33</v>
          </cell>
          <cell r="P529">
            <v>120935.1</v>
          </cell>
          <cell r="Q529">
            <v>2.3800000000000002E-2</v>
          </cell>
          <cell r="R529">
            <v>2.3800000000000002E-2</v>
          </cell>
          <cell r="S529">
            <v>42</v>
          </cell>
          <cell r="T529">
            <v>6</v>
          </cell>
          <cell r="U529">
            <v>12</v>
          </cell>
          <cell r="V529">
            <v>2011</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0.47571000000000002</v>
          </cell>
          <cell r="L530">
            <v>3487617</v>
          </cell>
          <cell r="M530">
            <v>0</v>
          </cell>
          <cell r="N530">
            <v>7331394</v>
          </cell>
          <cell r="O530">
            <v>22.02</v>
          </cell>
          <cell r="P530">
            <v>174487.18</v>
          </cell>
          <cell r="Q530">
            <v>2.3800000000000002E-2</v>
          </cell>
          <cell r="R530">
            <v>2.3800000000000002E-2</v>
          </cell>
          <cell r="S530">
            <v>42</v>
          </cell>
          <cell r="T530">
            <v>6</v>
          </cell>
          <cell r="U530">
            <v>12</v>
          </cell>
          <cell r="V530">
            <v>2011</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0.45881</v>
          </cell>
          <cell r="L531">
            <v>3443171</v>
          </cell>
          <cell r="M531">
            <v>0</v>
          </cell>
          <cell r="N531">
            <v>7504569</v>
          </cell>
          <cell r="O531">
            <v>22.73</v>
          </cell>
          <cell r="P531">
            <v>178608.74</v>
          </cell>
          <cell r="Q531">
            <v>2.3800000000000002E-2</v>
          </cell>
          <cell r="R531">
            <v>2.3800000000000002E-2</v>
          </cell>
          <cell r="S531">
            <v>42</v>
          </cell>
          <cell r="T531">
            <v>6</v>
          </cell>
          <cell r="U531">
            <v>12</v>
          </cell>
          <cell r="V531">
            <v>2011</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0.44167000000000001</v>
          </cell>
          <cell r="L532">
            <v>2968780</v>
          </cell>
          <cell r="M532">
            <v>0</v>
          </cell>
          <cell r="N532">
            <v>6721715</v>
          </cell>
          <cell r="O532">
            <v>23.45</v>
          </cell>
          <cell r="P532">
            <v>159976.81</v>
          </cell>
          <cell r="Q532">
            <v>2.3800000000000002E-2</v>
          </cell>
          <cell r="R532">
            <v>2.3800000000000002E-2</v>
          </cell>
          <cell r="S532">
            <v>42</v>
          </cell>
          <cell r="T532">
            <v>6</v>
          </cell>
          <cell r="U532">
            <v>12</v>
          </cell>
          <cell r="V532">
            <v>2011</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0.42429</v>
          </cell>
          <cell r="L533">
            <v>2249089</v>
          </cell>
          <cell r="M533">
            <v>0</v>
          </cell>
          <cell r="N533">
            <v>5300829</v>
          </cell>
          <cell r="O533">
            <v>24.18</v>
          </cell>
          <cell r="P533">
            <v>126159.73</v>
          </cell>
          <cell r="Q533">
            <v>2.3800000000000002E-2</v>
          </cell>
          <cell r="R533">
            <v>2.3800000000000002E-2</v>
          </cell>
          <cell r="S533">
            <v>42</v>
          </cell>
          <cell r="T533">
            <v>6</v>
          </cell>
          <cell r="U533">
            <v>12</v>
          </cell>
          <cell r="V533">
            <v>2011</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0.40666999999999998</v>
          </cell>
          <cell r="L534">
            <v>1424647</v>
          </cell>
          <cell r="M534">
            <v>0</v>
          </cell>
          <cell r="N534">
            <v>3503203</v>
          </cell>
          <cell r="O534">
            <v>24.92</v>
          </cell>
          <cell r="P534">
            <v>83376.22</v>
          </cell>
          <cell r="Q534">
            <v>2.3800000000000002E-2</v>
          </cell>
          <cell r="R534">
            <v>2.3800000000000002E-2</v>
          </cell>
          <cell r="S534">
            <v>42</v>
          </cell>
          <cell r="T534">
            <v>6</v>
          </cell>
          <cell r="U534">
            <v>12</v>
          </cell>
          <cell r="V534">
            <v>2011</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0.38880999999999999</v>
          </cell>
          <cell r="L535">
            <v>2016727</v>
          </cell>
          <cell r="M535">
            <v>0</v>
          </cell>
          <cell r="N535">
            <v>5186921</v>
          </cell>
          <cell r="O535">
            <v>25.67</v>
          </cell>
          <cell r="P535">
            <v>123448.71</v>
          </cell>
          <cell r="Q535">
            <v>2.3800000000000002E-2</v>
          </cell>
          <cell r="R535">
            <v>2.3800000000000002E-2</v>
          </cell>
          <cell r="S535">
            <v>42</v>
          </cell>
          <cell r="T535">
            <v>6</v>
          </cell>
          <cell r="U535">
            <v>12</v>
          </cell>
          <cell r="V535">
            <v>2011</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0.37070999999999998</v>
          </cell>
          <cell r="L536">
            <v>1736821</v>
          </cell>
          <cell r="M536">
            <v>0</v>
          </cell>
          <cell r="N536">
            <v>4685120</v>
          </cell>
          <cell r="O536">
            <v>26.43</v>
          </cell>
          <cell r="P536">
            <v>111505.86</v>
          </cell>
          <cell r="Q536">
            <v>2.3800000000000002E-2</v>
          </cell>
          <cell r="R536">
            <v>2.3800000000000002E-2</v>
          </cell>
          <cell r="S536">
            <v>42</v>
          </cell>
          <cell r="T536">
            <v>6</v>
          </cell>
          <cell r="U536">
            <v>12</v>
          </cell>
          <cell r="V536">
            <v>2011</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0.35238000000000003</v>
          </cell>
          <cell r="L537">
            <v>1937354</v>
          </cell>
          <cell r="M537">
            <v>0</v>
          </cell>
          <cell r="N537">
            <v>5497910</v>
          </cell>
          <cell r="O537">
            <v>27.2</v>
          </cell>
          <cell r="P537">
            <v>130850.26</v>
          </cell>
          <cell r="Q537">
            <v>2.3800000000000002E-2</v>
          </cell>
          <cell r="R537">
            <v>2.3800000000000002E-2</v>
          </cell>
          <cell r="S537">
            <v>42</v>
          </cell>
          <cell r="T537">
            <v>6</v>
          </cell>
          <cell r="U537">
            <v>12</v>
          </cell>
          <cell r="V537">
            <v>2011</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0.33381</v>
          </cell>
          <cell r="L538">
            <v>1473664</v>
          </cell>
          <cell r="M538">
            <v>0</v>
          </cell>
          <cell r="N538">
            <v>4414680</v>
          </cell>
          <cell r="O538">
            <v>27.98</v>
          </cell>
          <cell r="P538">
            <v>105069.39</v>
          </cell>
          <cell r="Q538">
            <v>2.3800000000000002E-2</v>
          </cell>
          <cell r="R538">
            <v>2.3800000000000002E-2</v>
          </cell>
          <cell r="S538">
            <v>42</v>
          </cell>
          <cell r="T538">
            <v>6</v>
          </cell>
          <cell r="U538">
            <v>12</v>
          </cell>
          <cell r="V538">
            <v>2011</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0.315</v>
          </cell>
          <cell r="L539">
            <v>1300863</v>
          </cell>
          <cell r="M539">
            <v>0</v>
          </cell>
          <cell r="N539">
            <v>4129725</v>
          </cell>
          <cell r="O539">
            <v>28.77</v>
          </cell>
          <cell r="P539">
            <v>98287.45</v>
          </cell>
          <cell r="Q539">
            <v>2.3800000000000002E-2</v>
          </cell>
          <cell r="R539">
            <v>2.3800000000000002E-2</v>
          </cell>
          <cell r="S539">
            <v>42</v>
          </cell>
          <cell r="T539">
            <v>6</v>
          </cell>
          <cell r="U539">
            <v>12</v>
          </cell>
          <cell r="V539">
            <v>2011</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0.29619000000000001</v>
          </cell>
          <cell r="L540">
            <v>1071972</v>
          </cell>
          <cell r="M540">
            <v>0</v>
          </cell>
          <cell r="N540">
            <v>3619203</v>
          </cell>
          <cell r="O540">
            <v>29.56</v>
          </cell>
          <cell r="P540">
            <v>86137.04</v>
          </cell>
          <cell r="Q540">
            <v>2.3800000000000002E-2</v>
          </cell>
          <cell r="R540">
            <v>2.3800000000000002E-2</v>
          </cell>
          <cell r="S540">
            <v>42</v>
          </cell>
          <cell r="T540">
            <v>6</v>
          </cell>
          <cell r="U540">
            <v>12</v>
          </cell>
          <cell r="V540">
            <v>2011</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0.27689999999999998</v>
          </cell>
          <cell r="L541">
            <v>2029349</v>
          </cell>
          <cell r="M541">
            <v>0</v>
          </cell>
          <cell r="N541">
            <v>7328816</v>
          </cell>
          <cell r="O541">
            <v>30.37</v>
          </cell>
          <cell r="P541">
            <v>174425.82</v>
          </cell>
          <cell r="Q541">
            <v>2.3800000000000002E-2</v>
          </cell>
          <cell r="R541">
            <v>2.3800000000000002E-2</v>
          </cell>
          <cell r="S541">
            <v>42</v>
          </cell>
          <cell r="T541">
            <v>6</v>
          </cell>
          <cell r="U541">
            <v>12</v>
          </cell>
          <cell r="V541">
            <v>2011</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0.25762000000000002</v>
          </cell>
          <cell r="L542">
            <v>685515</v>
          </cell>
          <cell r="M542">
            <v>0</v>
          </cell>
          <cell r="N542">
            <v>2660955</v>
          </cell>
          <cell r="O542">
            <v>31.18</v>
          </cell>
          <cell r="P542">
            <v>63330.73</v>
          </cell>
          <cell r="Q542">
            <v>2.3800000000000002E-2</v>
          </cell>
          <cell r="R542">
            <v>2.3800000000000002E-2</v>
          </cell>
          <cell r="S542">
            <v>42</v>
          </cell>
          <cell r="T542">
            <v>6</v>
          </cell>
          <cell r="U542">
            <v>12</v>
          </cell>
          <cell r="V542">
            <v>2011</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0.23785999999999999</v>
          </cell>
          <cell r="L543">
            <v>319712</v>
          </cell>
          <cell r="M543">
            <v>0</v>
          </cell>
          <cell r="N543">
            <v>1344120</v>
          </cell>
          <cell r="O543">
            <v>32.01</v>
          </cell>
          <cell r="P543">
            <v>31990.05</v>
          </cell>
          <cell r="Q543">
            <v>2.3800000000000002E-2</v>
          </cell>
          <cell r="R543">
            <v>2.3800000000000002E-2</v>
          </cell>
          <cell r="S543">
            <v>42</v>
          </cell>
          <cell r="T543">
            <v>6</v>
          </cell>
          <cell r="U543">
            <v>12</v>
          </cell>
          <cell r="V543">
            <v>2011</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0.21809999999999999</v>
          </cell>
          <cell r="L544">
            <v>9751</v>
          </cell>
          <cell r="M544">
            <v>0</v>
          </cell>
          <cell r="N544">
            <v>44708</v>
          </cell>
          <cell r="O544">
            <v>32.840000000000003</v>
          </cell>
          <cell r="P544">
            <v>1064.06</v>
          </cell>
          <cell r="Q544">
            <v>2.3800000000000002E-2</v>
          </cell>
          <cell r="R544">
            <v>2.3800000000000002E-2</v>
          </cell>
          <cell r="S544">
            <v>42</v>
          </cell>
          <cell r="T544">
            <v>6</v>
          </cell>
          <cell r="U544">
            <v>12</v>
          </cell>
          <cell r="V544">
            <v>2011</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0.98180000000000001</v>
          </cell>
          <cell r="L545">
            <v>92726</v>
          </cell>
          <cell r="M545">
            <v>0</v>
          </cell>
          <cell r="N545">
            <v>94445</v>
          </cell>
          <cell r="O545">
            <v>0.91</v>
          </cell>
          <cell r="P545">
            <v>1888.89</v>
          </cell>
          <cell r="Q545">
            <v>0.02</v>
          </cell>
          <cell r="R545">
            <v>0.02</v>
          </cell>
          <cell r="S545">
            <v>50</v>
          </cell>
          <cell r="T545">
            <v>6</v>
          </cell>
          <cell r="U545">
            <v>12</v>
          </cell>
          <cell r="V545">
            <v>2011</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0.9748</v>
          </cell>
          <cell r="L546">
            <v>4856</v>
          </cell>
          <cell r="M546">
            <v>0</v>
          </cell>
          <cell r="N546">
            <v>4982</v>
          </cell>
          <cell r="O546">
            <v>1.26</v>
          </cell>
          <cell r="P546">
            <v>99.64</v>
          </cell>
          <cell r="Q546">
            <v>0.02</v>
          </cell>
          <cell r="R546">
            <v>0.02</v>
          </cell>
          <cell r="S546">
            <v>50</v>
          </cell>
          <cell r="T546">
            <v>6</v>
          </cell>
          <cell r="U546">
            <v>12</v>
          </cell>
          <cell r="V546">
            <v>2011</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0.96099999999999997</v>
          </cell>
          <cell r="L547">
            <v>889</v>
          </cell>
          <cell r="M547">
            <v>0</v>
          </cell>
          <cell r="N547">
            <v>925</v>
          </cell>
          <cell r="O547">
            <v>1.95</v>
          </cell>
          <cell r="P547">
            <v>18.5</v>
          </cell>
          <cell r="Q547">
            <v>0.02</v>
          </cell>
          <cell r="R547">
            <v>0.02</v>
          </cell>
          <cell r="S547">
            <v>50</v>
          </cell>
          <cell r="T547">
            <v>6</v>
          </cell>
          <cell r="U547">
            <v>12</v>
          </cell>
          <cell r="V547">
            <v>2011</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0.95420000000000005</v>
          </cell>
          <cell r="L548">
            <v>1074</v>
          </cell>
          <cell r="M548">
            <v>0</v>
          </cell>
          <cell r="N548">
            <v>1126</v>
          </cell>
          <cell r="O548">
            <v>2.29</v>
          </cell>
          <cell r="P548">
            <v>22.51</v>
          </cell>
          <cell r="Q548">
            <v>0.02</v>
          </cell>
          <cell r="R548">
            <v>0.02</v>
          </cell>
          <cell r="S548">
            <v>50</v>
          </cell>
          <cell r="T548">
            <v>6</v>
          </cell>
          <cell r="U548">
            <v>12</v>
          </cell>
          <cell r="V548">
            <v>2011</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0.94740000000000002</v>
          </cell>
          <cell r="L549">
            <v>404</v>
          </cell>
          <cell r="M549">
            <v>0</v>
          </cell>
          <cell r="N549">
            <v>426</v>
          </cell>
          <cell r="O549">
            <v>2.63</v>
          </cell>
          <cell r="P549">
            <v>8.52</v>
          </cell>
          <cell r="Q549">
            <v>0.02</v>
          </cell>
          <cell r="R549">
            <v>0.02</v>
          </cell>
          <cell r="S549">
            <v>50</v>
          </cell>
          <cell r="T549">
            <v>6</v>
          </cell>
          <cell r="U549">
            <v>12</v>
          </cell>
          <cell r="V549">
            <v>2011</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0.90039999999999998</v>
          </cell>
          <cell r="L550">
            <v>610</v>
          </cell>
          <cell r="M550">
            <v>0</v>
          </cell>
          <cell r="N550">
            <v>678</v>
          </cell>
          <cell r="O550">
            <v>4.9800000000000004</v>
          </cell>
          <cell r="P550">
            <v>13.56</v>
          </cell>
          <cell r="Q550">
            <v>0.02</v>
          </cell>
          <cell r="R550">
            <v>0.02</v>
          </cell>
          <cell r="S550">
            <v>50</v>
          </cell>
          <cell r="T550">
            <v>6</v>
          </cell>
          <cell r="U550">
            <v>12</v>
          </cell>
          <cell r="V550">
            <v>2011</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0.83279999999999998</v>
          </cell>
          <cell r="L551">
            <v>28</v>
          </cell>
          <cell r="M551">
            <v>0</v>
          </cell>
          <cell r="N551">
            <v>34</v>
          </cell>
          <cell r="O551">
            <v>8.36</v>
          </cell>
          <cell r="P551">
            <v>0.68</v>
          </cell>
          <cell r="Q551">
            <v>2.01E-2</v>
          </cell>
          <cell r="R551">
            <v>0.02</v>
          </cell>
          <cell r="S551">
            <v>50</v>
          </cell>
          <cell r="T551">
            <v>6</v>
          </cell>
          <cell r="U551">
            <v>12</v>
          </cell>
          <cell r="V551">
            <v>2011</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0.81899999999999995</v>
          </cell>
          <cell r="L552">
            <v>254</v>
          </cell>
          <cell r="M552">
            <v>0</v>
          </cell>
          <cell r="N552">
            <v>310</v>
          </cell>
          <cell r="O552">
            <v>9.0500000000000007</v>
          </cell>
          <cell r="P552">
            <v>6.19</v>
          </cell>
          <cell r="Q552">
            <v>0.02</v>
          </cell>
          <cell r="R552">
            <v>0.02</v>
          </cell>
          <cell r="S552">
            <v>50</v>
          </cell>
          <cell r="T552">
            <v>6</v>
          </cell>
          <cell r="U552">
            <v>12</v>
          </cell>
          <cell r="V552">
            <v>2011</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0.58340000000000003</v>
          </cell>
          <cell r="L553">
            <v>16</v>
          </cell>
          <cell r="M553">
            <v>0</v>
          </cell>
          <cell r="N553">
            <v>27</v>
          </cell>
          <cell r="O553">
            <v>20.83</v>
          </cell>
          <cell r="P553">
            <v>0.54</v>
          </cell>
          <cell r="Q553">
            <v>1.9800000000000002E-2</v>
          </cell>
          <cell r="R553">
            <v>0.02</v>
          </cell>
          <cell r="S553">
            <v>50</v>
          </cell>
          <cell r="T553">
            <v>6</v>
          </cell>
          <cell r="U553">
            <v>12</v>
          </cell>
          <cell r="V553">
            <v>2011</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0.56479999999999997</v>
          </cell>
          <cell r="L554">
            <v>256</v>
          </cell>
          <cell r="M554">
            <v>0</v>
          </cell>
          <cell r="N554">
            <v>454</v>
          </cell>
          <cell r="O554">
            <v>21.76</v>
          </cell>
          <cell r="P554">
            <v>9.07</v>
          </cell>
          <cell r="Q554">
            <v>0.02</v>
          </cell>
          <cell r="R554">
            <v>0.02</v>
          </cell>
          <cell r="S554">
            <v>50</v>
          </cell>
          <cell r="T554">
            <v>6</v>
          </cell>
          <cell r="U554">
            <v>12</v>
          </cell>
          <cell r="V554">
            <v>2011</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0.51600000000000001</v>
          </cell>
          <cell r="L555">
            <v>1272</v>
          </cell>
          <cell r="M555">
            <v>0</v>
          </cell>
          <cell r="N555">
            <v>2465</v>
          </cell>
          <cell r="O555">
            <v>24.2</v>
          </cell>
          <cell r="P555">
            <v>49.31</v>
          </cell>
          <cell r="Q555">
            <v>0.02</v>
          </cell>
          <cell r="R555">
            <v>0.02</v>
          </cell>
          <cell r="S555">
            <v>50</v>
          </cell>
          <cell r="T555">
            <v>6</v>
          </cell>
          <cell r="U555">
            <v>12</v>
          </cell>
          <cell r="V555">
            <v>2011</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0.46339999999999998</v>
          </cell>
          <cell r="L556">
            <v>820</v>
          </cell>
          <cell r="M556">
            <v>0</v>
          </cell>
          <cell r="N556">
            <v>1769</v>
          </cell>
          <cell r="O556">
            <v>26.83</v>
          </cell>
          <cell r="P556">
            <v>35.380000000000003</v>
          </cell>
          <cell r="Q556">
            <v>0.02</v>
          </cell>
          <cell r="R556">
            <v>0.02</v>
          </cell>
          <cell r="S556">
            <v>50</v>
          </cell>
          <cell r="T556">
            <v>6</v>
          </cell>
          <cell r="U556">
            <v>12</v>
          </cell>
          <cell r="V556">
            <v>2011</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0.45240000000000002</v>
          </cell>
          <cell r="L557">
            <v>7860</v>
          </cell>
          <cell r="M557">
            <v>0</v>
          </cell>
          <cell r="N557">
            <v>17375</v>
          </cell>
          <cell r="O557">
            <v>27.38</v>
          </cell>
          <cell r="P557">
            <v>347.5</v>
          </cell>
          <cell r="Q557">
            <v>0.02</v>
          </cell>
          <cell r="R557">
            <v>0.02</v>
          </cell>
          <cell r="S557">
            <v>50</v>
          </cell>
          <cell r="T557">
            <v>6</v>
          </cell>
          <cell r="U557">
            <v>12</v>
          </cell>
          <cell r="V557">
            <v>2011</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0.44119999999999998</v>
          </cell>
          <cell r="L558">
            <v>4184</v>
          </cell>
          <cell r="M558">
            <v>0</v>
          </cell>
          <cell r="N558">
            <v>9484</v>
          </cell>
          <cell r="O558">
            <v>27.94</v>
          </cell>
          <cell r="P558">
            <v>189.67</v>
          </cell>
          <cell r="Q558">
            <v>0.02</v>
          </cell>
          <cell r="R558">
            <v>0.02</v>
          </cell>
          <cell r="S558">
            <v>50</v>
          </cell>
          <cell r="T558">
            <v>6</v>
          </cell>
          <cell r="U558">
            <v>12</v>
          </cell>
          <cell r="V558">
            <v>2011</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0.40639999999999998</v>
          </cell>
          <cell r="L559">
            <v>3716</v>
          </cell>
          <cell r="M559">
            <v>0</v>
          </cell>
          <cell r="N559">
            <v>9144</v>
          </cell>
          <cell r="O559">
            <v>29.68</v>
          </cell>
          <cell r="P559">
            <v>182.89</v>
          </cell>
          <cell r="Q559">
            <v>0.02</v>
          </cell>
          <cell r="R559">
            <v>0.02</v>
          </cell>
          <cell r="S559">
            <v>50</v>
          </cell>
          <cell r="T559">
            <v>6</v>
          </cell>
          <cell r="U559">
            <v>12</v>
          </cell>
          <cell r="V559">
            <v>2011</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0.39439999999999997</v>
          </cell>
          <cell r="L560">
            <v>469</v>
          </cell>
          <cell r="M560">
            <v>0</v>
          </cell>
          <cell r="N560">
            <v>1190</v>
          </cell>
          <cell r="O560">
            <v>30.28</v>
          </cell>
          <cell r="P560">
            <v>23.8</v>
          </cell>
          <cell r="Q560">
            <v>0.02</v>
          </cell>
          <cell r="R560">
            <v>0.02</v>
          </cell>
          <cell r="S560">
            <v>50</v>
          </cell>
          <cell r="T560">
            <v>6</v>
          </cell>
          <cell r="U560">
            <v>12</v>
          </cell>
          <cell r="V560">
            <v>2011</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0.38219999999999998</v>
          </cell>
          <cell r="L561">
            <v>3255</v>
          </cell>
          <cell r="M561">
            <v>0</v>
          </cell>
          <cell r="N561">
            <v>8515</v>
          </cell>
          <cell r="O561">
            <v>30.89</v>
          </cell>
          <cell r="P561">
            <v>170.31</v>
          </cell>
          <cell r="Q561">
            <v>0.02</v>
          </cell>
          <cell r="R561">
            <v>0.02</v>
          </cell>
          <cell r="S561">
            <v>50</v>
          </cell>
          <cell r="T561">
            <v>6</v>
          </cell>
          <cell r="U561">
            <v>12</v>
          </cell>
          <cell r="V561">
            <v>2011</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0.35720000000000002</v>
          </cell>
          <cell r="L562">
            <v>943</v>
          </cell>
          <cell r="M562">
            <v>0</v>
          </cell>
          <cell r="N562">
            <v>2640</v>
          </cell>
          <cell r="O562">
            <v>32.14</v>
          </cell>
          <cell r="P562">
            <v>52.79</v>
          </cell>
          <cell r="Q562">
            <v>0.02</v>
          </cell>
          <cell r="R562">
            <v>0.02</v>
          </cell>
          <cell r="S562">
            <v>50</v>
          </cell>
          <cell r="T562">
            <v>6</v>
          </cell>
          <cell r="U562">
            <v>12</v>
          </cell>
          <cell r="V562">
            <v>2011</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0.34439999999999998</v>
          </cell>
          <cell r="L563">
            <v>4009</v>
          </cell>
          <cell r="M563">
            <v>0</v>
          </cell>
          <cell r="N563">
            <v>11640</v>
          </cell>
          <cell r="O563">
            <v>32.78</v>
          </cell>
          <cell r="P563">
            <v>232.79</v>
          </cell>
          <cell r="Q563">
            <v>0.02</v>
          </cell>
          <cell r="R563">
            <v>0.02</v>
          </cell>
          <cell r="S563">
            <v>50</v>
          </cell>
          <cell r="T563">
            <v>6</v>
          </cell>
          <cell r="U563">
            <v>12</v>
          </cell>
          <cell r="V563">
            <v>2011</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0.318</v>
          </cell>
          <cell r="L564">
            <v>0</v>
          </cell>
          <cell r="M564">
            <v>0</v>
          </cell>
          <cell r="N564">
            <v>0</v>
          </cell>
          <cell r="O564">
            <v>34.1</v>
          </cell>
          <cell r="P564">
            <v>0</v>
          </cell>
          <cell r="Q564">
            <v>0</v>
          </cell>
          <cell r="R564">
            <v>0.02</v>
          </cell>
          <cell r="S564">
            <v>50</v>
          </cell>
          <cell r="T564">
            <v>6</v>
          </cell>
          <cell r="U564">
            <v>12</v>
          </cell>
          <cell r="V564">
            <v>2011</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0.30459999999999998</v>
          </cell>
          <cell r="L565">
            <v>12630</v>
          </cell>
          <cell r="M565">
            <v>0</v>
          </cell>
          <cell r="N565">
            <v>41464</v>
          </cell>
          <cell r="O565">
            <v>34.770000000000003</v>
          </cell>
          <cell r="P565">
            <v>829.28</v>
          </cell>
          <cell r="Q565">
            <v>0.02</v>
          </cell>
          <cell r="R565">
            <v>0.02</v>
          </cell>
          <cell r="S565">
            <v>50</v>
          </cell>
          <cell r="T565">
            <v>6</v>
          </cell>
          <cell r="U565">
            <v>12</v>
          </cell>
          <cell r="V565">
            <v>2011</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0.2908</v>
          </cell>
          <cell r="L566">
            <v>9935</v>
          </cell>
          <cell r="M566">
            <v>0</v>
          </cell>
          <cell r="N566">
            <v>34165</v>
          </cell>
          <cell r="O566">
            <v>35.46</v>
          </cell>
          <cell r="P566">
            <v>683.3</v>
          </cell>
          <cell r="Q566">
            <v>0.02</v>
          </cell>
          <cell r="R566">
            <v>0.02</v>
          </cell>
          <cell r="S566">
            <v>50</v>
          </cell>
          <cell r="T566">
            <v>6</v>
          </cell>
          <cell r="U566">
            <v>12</v>
          </cell>
          <cell r="V566">
            <v>2011</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0.27660000000000001</v>
          </cell>
          <cell r="L567">
            <v>165</v>
          </cell>
          <cell r="M567">
            <v>0</v>
          </cell>
          <cell r="N567">
            <v>597</v>
          </cell>
          <cell r="O567">
            <v>36.17</v>
          </cell>
          <cell r="P567">
            <v>11.94</v>
          </cell>
          <cell r="Q567">
            <v>0.02</v>
          </cell>
          <cell r="R567">
            <v>0.02</v>
          </cell>
          <cell r="S567">
            <v>50</v>
          </cell>
          <cell r="T567">
            <v>6</v>
          </cell>
          <cell r="U567">
            <v>12</v>
          </cell>
          <cell r="V567">
            <v>2011</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0.26240000000000002</v>
          </cell>
          <cell r="L568">
            <v>364</v>
          </cell>
          <cell r="M568">
            <v>0</v>
          </cell>
          <cell r="N568">
            <v>1388</v>
          </cell>
          <cell r="O568">
            <v>36.880000000000003</v>
          </cell>
          <cell r="P568">
            <v>27.75</v>
          </cell>
          <cell r="Q568">
            <v>0.02</v>
          </cell>
          <cell r="R568">
            <v>0.02</v>
          </cell>
          <cell r="S568">
            <v>50</v>
          </cell>
          <cell r="T568">
            <v>6</v>
          </cell>
          <cell r="U568">
            <v>12</v>
          </cell>
          <cell r="V568">
            <v>2011</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0.24779999999999999</v>
          </cell>
          <cell r="L569">
            <v>4232</v>
          </cell>
          <cell r="M569">
            <v>0</v>
          </cell>
          <cell r="N569">
            <v>17078</v>
          </cell>
          <cell r="O569">
            <v>37.61</v>
          </cell>
          <cell r="P569">
            <v>341.55</v>
          </cell>
          <cell r="Q569">
            <v>0.02</v>
          </cell>
          <cell r="R569">
            <v>0.02</v>
          </cell>
          <cell r="S569">
            <v>50</v>
          </cell>
          <cell r="T569">
            <v>6</v>
          </cell>
          <cell r="U569">
            <v>12</v>
          </cell>
          <cell r="V569">
            <v>2011</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0.23280000000000001</v>
          </cell>
          <cell r="L570">
            <v>7517</v>
          </cell>
          <cell r="M570">
            <v>0</v>
          </cell>
          <cell r="N570">
            <v>32291</v>
          </cell>
          <cell r="O570">
            <v>38.36</v>
          </cell>
          <cell r="P570">
            <v>645.80999999999995</v>
          </cell>
          <cell r="Q570">
            <v>0.02</v>
          </cell>
          <cell r="R570">
            <v>0.02</v>
          </cell>
          <cell r="S570">
            <v>50</v>
          </cell>
          <cell r="T570">
            <v>6</v>
          </cell>
          <cell r="U570">
            <v>12</v>
          </cell>
          <cell r="V570">
            <v>2011</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0.21759999999999999</v>
          </cell>
          <cell r="L571">
            <v>923</v>
          </cell>
          <cell r="M571">
            <v>0</v>
          </cell>
          <cell r="N571">
            <v>4242</v>
          </cell>
          <cell r="O571">
            <v>39.119999999999997</v>
          </cell>
          <cell r="P571">
            <v>84.83</v>
          </cell>
          <cell r="Q571">
            <v>0.02</v>
          </cell>
          <cell r="R571">
            <v>0.02</v>
          </cell>
          <cell r="S571">
            <v>50</v>
          </cell>
          <cell r="T571">
            <v>6</v>
          </cell>
          <cell r="U571">
            <v>12</v>
          </cell>
          <cell r="V571">
            <v>2011</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0.20219999999999999</v>
          </cell>
          <cell r="L572">
            <v>1425</v>
          </cell>
          <cell r="M572">
            <v>0</v>
          </cell>
          <cell r="N572">
            <v>7049</v>
          </cell>
          <cell r="O572">
            <v>39.89</v>
          </cell>
          <cell r="P572">
            <v>140.97</v>
          </cell>
          <cell r="Q572">
            <v>0.02</v>
          </cell>
          <cell r="R572">
            <v>0.02</v>
          </cell>
          <cell r="S572">
            <v>50</v>
          </cell>
          <cell r="T572">
            <v>6</v>
          </cell>
          <cell r="U572">
            <v>12</v>
          </cell>
          <cell r="V572">
            <v>2011</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0.18640000000000001</v>
          </cell>
          <cell r="L573">
            <v>70709</v>
          </cell>
          <cell r="M573">
            <v>0</v>
          </cell>
          <cell r="N573">
            <v>379340</v>
          </cell>
          <cell r="O573">
            <v>40.68</v>
          </cell>
          <cell r="P573">
            <v>7586.79</v>
          </cell>
          <cell r="Q573">
            <v>0.02</v>
          </cell>
          <cell r="R573">
            <v>0.02</v>
          </cell>
          <cell r="S573">
            <v>50</v>
          </cell>
          <cell r="T573">
            <v>6</v>
          </cell>
          <cell r="U573">
            <v>12</v>
          </cell>
          <cell r="V573">
            <v>2011</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0.99975000000000003</v>
          </cell>
          <cell r="L574">
            <v>0</v>
          </cell>
          <cell r="M574">
            <v>0</v>
          </cell>
          <cell r="N574">
            <v>0</v>
          </cell>
          <cell r="O574">
            <v>0.01</v>
          </cell>
          <cell r="P574">
            <v>0</v>
          </cell>
          <cell r="Q574">
            <v>0</v>
          </cell>
          <cell r="R574">
            <v>2.5000000000000001E-2</v>
          </cell>
          <cell r="S574">
            <v>40</v>
          </cell>
          <cell r="T574">
            <v>6</v>
          </cell>
          <cell r="U574">
            <v>12</v>
          </cell>
          <cell r="V574">
            <v>2011</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0.99975000000000003</v>
          </cell>
          <cell r="L575">
            <v>0</v>
          </cell>
          <cell r="M575">
            <v>0</v>
          </cell>
          <cell r="N575">
            <v>0</v>
          </cell>
          <cell r="O575">
            <v>0.01</v>
          </cell>
          <cell r="P575">
            <v>0</v>
          </cell>
          <cell r="Q575">
            <v>0</v>
          </cell>
          <cell r="R575">
            <v>2.5000000000000001E-2</v>
          </cell>
          <cell r="S575">
            <v>40</v>
          </cell>
          <cell r="T575">
            <v>6</v>
          </cell>
          <cell r="U575">
            <v>12</v>
          </cell>
          <cell r="V575">
            <v>2011</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0.99975000000000003</v>
          </cell>
          <cell r="L576">
            <v>0</v>
          </cell>
          <cell r="M576">
            <v>0</v>
          </cell>
          <cell r="N576">
            <v>0</v>
          </cell>
          <cell r="O576">
            <v>0.01</v>
          </cell>
          <cell r="P576">
            <v>0</v>
          </cell>
          <cell r="Q576">
            <v>0</v>
          </cell>
          <cell r="R576">
            <v>2.5000000000000001E-2</v>
          </cell>
          <cell r="S576">
            <v>40</v>
          </cell>
          <cell r="T576">
            <v>6</v>
          </cell>
          <cell r="U576">
            <v>12</v>
          </cell>
          <cell r="V576">
            <v>2011</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0.99975000000000003</v>
          </cell>
          <cell r="L577">
            <v>0</v>
          </cell>
          <cell r="M577">
            <v>0</v>
          </cell>
          <cell r="N577">
            <v>0</v>
          </cell>
          <cell r="O577">
            <v>0.01</v>
          </cell>
          <cell r="P577">
            <v>0</v>
          </cell>
          <cell r="Q577">
            <v>0</v>
          </cell>
          <cell r="R577">
            <v>2.5000000000000001E-2</v>
          </cell>
          <cell r="S577">
            <v>40</v>
          </cell>
          <cell r="T577">
            <v>6</v>
          </cell>
          <cell r="U577">
            <v>12</v>
          </cell>
          <cell r="V577">
            <v>2011</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0.99975000000000003</v>
          </cell>
          <cell r="L578">
            <v>0</v>
          </cell>
          <cell r="M578">
            <v>0</v>
          </cell>
          <cell r="N578">
            <v>0</v>
          </cell>
          <cell r="O578">
            <v>0.01</v>
          </cell>
          <cell r="P578">
            <v>0</v>
          </cell>
          <cell r="Q578">
            <v>0</v>
          </cell>
          <cell r="R578">
            <v>2.5000000000000001E-2</v>
          </cell>
          <cell r="S578">
            <v>40</v>
          </cell>
          <cell r="T578">
            <v>6</v>
          </cell>
          <cell r="U578">
            <v>12</v>
          </cell>
          <cell r="V578">
            <v>2011</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0.99975000000000003</v>
          </cell>
          <cell r="L579">
            <v>0</v>
          </cell>
          <cell r="M579">
            <v>0</v>
          </cell>
          <cell r="N579">
            <v>0</v>
          </cell>
          <cell r="O579">
            <v>0.01</v>
          </cell>
          <cell r="P579">
            <v>0</v>
          </cell>
          <cell r="Q579">
            <v>0</v>
          </cell>
          <cell r="R579">
            <v>2.5000000000000001E-2</v>
          </cell>
          <cell r="S579">
            <v>40</v>
          </cell>
          <cell r="T579">
            <v>6</v>
          </cell>
          <cell r="U579">
            <v>12</v>
          </cell>
          <cell r="V579">
            <v>2011</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0.99975000000000003</v>
          </cell>
          <cell r="L580">
            <v>0</v>
          </cell>
          <cell r="M580">
            <v>0</v>
          </cell>
          <cell r="N580">
            <v>0</v>
          </cell>
          <cell r="O580">
            <v>0.01</v>
          </cell>
          <cell r="P580">
            <v>0</v>
          </cell>
          <cell r="Q580">
            <v>0</v>
          </cell>
          <cell r="R580">
            <v>2.5000000000000001E-2</v>
          </cell>
          <cell r="S580">
            <v>40</v>
          </cell>
          <cell r="T580">
            <v>6</v>
          </cell>
          <cell r="U580">
            <v>12</v>
          </cell>
          <cell r="V580">
            <v>2011</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0.99975000000000003</v>
          </cell>
          <cell r="L581">
            <v>0</v>
          </cell>
          <cell r="M581">
            <v>0</v>
          </cell>
          <cell r="N581">
            <v>0</v>
          </cell>
          <cell r="O581">
            <v>0.01</v>
          </cell>
          <cell r="P581">
            <v>0</v>
          </cell>
          <cell r="Q581">
            <v>0</v>
          </cell>
          <cell r="R581">
            <v>2.5000000000000001E-2</v>
          </cell>
          <cell r="S581">
            <v>40</v>
          </cell>
          <cell r="T581">
            <v>6</v>
          </cell>
          <cell r="U581">
            <v>12</v>
          </cell>
          <cell r="V581">
            <v>2011</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0.99975000000000003</v>
          </cell>
          <cell r="L582">
            <v>0</v>
          </cell>
          <cell r="M582">
            <v>0</v>
          </cell>
          <cell r="N582">
            <v>0</v>
          </cell>
          <cell r="O582">
            <v>0.01</v>
          </cell>
          <cell r="P582">
            <v>0</v>
          </cell>
          <cell r="Q582">
            <v>0</v>
          </cell>
          <cell r="R582">
            <v>2.5000000000000001E-2</v>
          </cell>
          <cell r="S582">
            <v>40</v>
          </cell>
          <cell r="T582">
            <v>6</v>
          </cell>
          <cell r="U582">
            <v>12</v>
          </cell>
          <cell r="V582">
            <v>2011</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0.99975000000000003</v>
          </cell>
          <cell r="L583">
            <v>0</v>
          </cell>
          <cell r="M583">
            <v>0</v>
          </cell>
          <cell r="N583">
            <v>0</v>
          </cell>
          <cell r="O583">
            <v>0.01</v>
          </cell>
          <cell r="P583">
            <v>0</v>
          </cell>
          <cell r="Q583">
            <v>0</v>
          </cell>
          <cell r="R583">
            <v>2.5000000000000001E-2</v>
          </cell>
          <cell r="S583">
            <v>40</v>
          </cell>
          <cell r="T583">
            <v>6</v>
          </cell>
          <cell r="U583">
            <v>12</v>
          </cell>
          <cell r="V583">
            <v>2011</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0.99975000000000003</v>
          </cell>
          <cell r="L584">
            <v>0</v>
          </cell>
          <cell r="M584">
            <v>0</v>
          </cell>
          <cell r="N584">
            <v>0</v>
          </cell>
          <cell r="O584">
            <v>0.01</v>
          </cell>
          <cell r="P584">
            <v>0</v>
          </cell>
          <cell r="Q584">
            <v>0</v>
          </cell>
          <cell r="R584">
            <v>2.5000000000000001E-2</v>
          </cell>
          <cell r="S584">
            <v>40</v>
          </cell>
          <cell r="T584">
            <v>6</v>
          </cell>
          <cell r="U584">
            <v>12</v>
          </cell>
          <cell r="V584">
            <v>2011</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0.99975000000000003</v>
          </cell>
          <cell r="L585">
            <v>-715</v>
          </cell>
          <cell r="M585">
            <v>0</v>
          </cell>
          <cell r="N585">
            <v>-716</v>
          </cell>
          <cell r="O585">
            <v>0.01</v>
          </cell>
          <cell r="P585">
            <v>-17.89</v>
          </cell>
          <cell r="Q585">
            <v>2.5000000000000001E-2</v>
          </cell>
          <cell r="R585">
            <v>2.5000000000000001E-2</v>
          </cell>
          <cell r="S585">
            <v>40</v>
          </cell>
          <cell r="T585">
            <v>6</v>
          </cell>
          <cell r="U585">
            <v>12</v>
          </cell>
          <cell r="V585">
            <v>2011</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0.99975000000000003</v>
          </cell>
          <cell r="L586">
            <v>0</v>
          </cell>
          <cell r="M586">
            <v>0</v>
          </cell>
          <cell r="N586">
            <v>0</v>
          </cell>
          <cell r="O586">
            <v>0.01</v>
          </cell>
          <cell r="P586">
            <v>0</v>
          </cell>
          <cell r="Q586">
            <v>0</v>
          </cell>
          <cell r="R586">
            <v>2.5000000000000001E-2</v>
          </cell>
          <cell r="S586">
            <v>40</v>
          </cell>
          <cell r="T586">
            <v>6</v>
          </cell>
          <cell r="U586">
            <v>12</v>
          </cell>
          <cell r="V586">
            <v>2011</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0.99975000000000003</v>
          </cell>
          <cell r="L587">
            <v>0</v>
          </cell>
          <cell r="M587">
            <v>0</v>
          </cell>
          <cell r="N587">
            <v>0</v>
          </cell>
          <cell r="O587">
            <v>0.01</v>
          </cell>
          <cell r="P587">
            <v>0</v>
          </cell>
          <cell r="Q587">
            <v>0</v>
          </cell>
          <cell r="R587">
            <v>2.5000000000000001E-2</v>
          </cell>
          <cell r="S587">
            <v>40</v>
          </cell>
          <cell r="T587">
            <v>6</v>
          </cell>
          <cell r="U587">
            <v>12</v>
          </cell>
          <cell r="V587">
            <v>2011</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0.99975000000000003</v>
          </cell>
          <cell r="L588">
            <v>0</v>
          </cell>
          <cell r="M588">
            <v>0</v>
          </cell>
          <cell r="N588">
            <v>0</v>
          </cell>
          <cell r="O588">
            <v>0.01</v>
          </cell>
          <cell r="P588">
            <v>0</v>
          </cell>
          <cell r="Q588">
            <v>0</v>
          </cell>
          <cell r="R588">
            <v>2.5000000000000001E-2</v>
          </cell>
          <cell r="S588">
            <v>40</v>
          </cell>
          <cell r="T588">
            <v>6</v>
          </cell>
          <cell r="U588">
            <v>12</v>
          </cell>
          <cell r="V588">
            <v>2011</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0.99975000000000003</v>
          </cell>
          <cell r="L589">
            <v>0</v>
          </cell>
          <cell r="M589">
            <v>0</v>
          </cell>
          <cell r="N589">
            <v>0</v>
          </cell>
          <cell r="O589">
            <v>0.01</v>
          </cell>
          <cell r="P589">
            <v>0</v>
          </cell>
          <cell r="Q589">
            <v>0</v>
          </cell>
          <cell r="R589">
            <v>2.5000000000000001E-2</v>
          </cell>
          <cell r="S589">
            <v>40</v>
          </cell>
          <cell r="T589">
            <v>6</v>
          </cell>
          <cell r="U589">
            <v>12</v>
          </cell>
          <cell r="V589">
            <v>2011</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0.99975000000000003</v>
          </cell>
          <cell r="L590">
            <v>0</v>
          </cell>
          <cell r="M590">
            <v>0</v>
          </cell>
          <cell r="N590">
            <v>0</v>
          </cell>
          <cell r="O590">
            <v>0.01</v>
          </cell>
          <cell r="P590">
            <v>0</v>
          </cell>
          <cell r="Q590">
            <v>0</v>
          </cell>
          <cell r="R590">
            <v>2.5000000000000001E-2</v>
          </cell>
          <cell r="S590">
            <v>40</v>
          </cell>
          <cell r="T590">
            <v>6</v>
          </cell>
          <cell r="U590">
            <v>12</v>
          </cell>
          <cell r="V590">
            <v>2011</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0.99975000000000003</v>
          </cell>
          <cell r="L591">
            <v>0</v>
          </cell>
          <cell r="M591">
            <v>0</v>
          </cell>
          <cell r="N591">
            <v>0</v>
          </cell>
          <cell r="O591">
            <v>0.01</v>
          </cell>
          <cell r="P591">
            <v>0</v>
          </cell>
          <cell r="Q591">
            <v>0</v>
          </cell>
          <cell r="R591">
            <v>2.5000000000000001E-2</v>
          </cell>
          <cell r="S591">
            <v>40</v>
          </cell>
          <cell r="T591">
            <v>6</v>
          </cell>
          <cell r="U591">
            <v>12</v>
          </cell>
          <cell r="V591">
            <v>2011</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0.99975000000000003</v>
          </cell>
          <cell r="L592">
            <v>0</v>
          </cell>
          <cell r="M592">
            <v>0</v>
          </cell>
          <cell r="N592">
            <v>0</v>
          </cell>
          <cell r="O592">
            <v>0.01</v>
          </cell>
          <cell r="P592">
            <v>0</v>
          </cell>
          <cell r="Q592">
            <v>0</v>
          </cell>
          <cell r="R592">
            <v>2.5000000000000001E-2</v>
          </cell>
          <cell r="S592">
            <v>40</v>
          </cell>
          <cell r="T592">
            <v>6</v>
          </cell>
          <cell r="U592">
            <v>12</v>
          </cell>
          <cell r="V592">
            <v>2011</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0.99975000000000003</v>
          </cell>
          <cell r="L593">
            <v>0</v>
          </cell>
          <cell r="M593">
            <v>0</v>
          </cell>
          <cell r="N593">
            <v>0</v>
          </cell>
          <cell r="O593">
            <v>0.01</v>
          </cell>
          <cell r="P593">
            <v>0</v>
          </cell>
          <cell r="Q593">
            <v>0</v>
          </cell>
          <cell r="R593">
            <v>2.5000000000000001E-2</v>
          </cell>
          <cell r="S593">
            <v>40</v>
          </cell>
          <cell r="T593">
            <v>6</v>
          </cell>
          <cell r="U593">
            <v>12</v>
          </cell>
          <cell r="V593">
            <v>2011</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0.98424999999999996</v>
          </cell>
          <cell r="L594">
            <v>0</v>
          </cell>
          <cell r="M594">
            <v>0</v>
          </cell>
          <cell r="N594">
            <v>0</v>
          </cell>
          <cell r="O594">
            <v>0.63</v>
          </cell>
          <cell r="P594">
            <v>0</v>
          </cell>
          <cell r="Q594">
            <v>0</v>
          </cell>
          <cell r="R594">
            <v>2.5000000000000001E-2</v>
          </cell>
          <cell r="S594">
            <v>40</v>
          </cell>
          <cell r="T594">
            <v>6</v>
          </cell>
          <cell r="U594">
            <v>12</v>
          </cell>
          <cell r="V594">
            <v>2011</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0.96775</v>
          </cell>
          <cell r="L595">
            <v>0</v>
          </cell>
          <cell r="M595">
            <v>0</v>
          </cell>
          <cell r="N595">
            <v>0</v>
          </cell>
          <cell r="O595">
            <v>1.29</v>
          </cell>
          <cell r="P595">
            <v>0</v>
          </cell>
          <cell r="Q595">
            <v>0</v>
          </cell>
          <cell r="R595">
            <v>2.5000000000000001E-2</v>
          </cell>
          <cell r="S595">
            <v>40</v>
          </cell>
          <cell r="T595">
            <v>6</v>
          </cell>
          <cell r="U595">
            <v>12</v>
          </cell>
          <cell r="V595">
            <v>2011</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0.95925000000000005</v>
          </cell>
          <cell r="L596">
            <v>0</v>
          </cell>
          <cell r="M596">
            <v>0</v>
          </cell>
          <cell r="N596">
            <v>0</v>
          </cell>
          <cell r="O596">
            <v>1.63</v>
          </cell>
          <cell r="P596">
            <v>0</v>
          </cell>
          <cell r="Q596">
            <v>0</v>
          </cell>
          <cell r="R596">
            <v>2.5000000000000001E-2</v>
          </cell>
          <cell r="S596">
            <v>40</v>
          </cell>
          <cell r="T596">
            <v>6</v>
          </cell>
          <cell r="U596">
            <v>12</v>
          </cell>
          <cell r="V596">
            <v>2011</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0.95074999999999998</v>
          </cell>
          <cell r="L597">
            <v>0</v>
          </cell>
          <cell r="M597">
            <v>0</v>
          </cell>
          <cell r="N597">
            <v>0</v>
          </cell>
          <cell r="O597">
            <v>1.97</v>
          </cell>
          <cell r="P597">
            <v>0</v>
          </cell>
          <cell r="Q597">
            <v>0</v>
          </cell>
          <cell r="R597">
            <v>2.5000000000000001E-2</v>
          </cell>
          <cell r="S597">
            <v>40</v>
          </cell>
          <cell r="T597">
            <v>6</v>
          </cell>
          <cell r="U597">
            <v>12</v>
          </cell>
          <cell r="V597">
            <v>2011</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0.93500000000000005</v>
          </cell>
          <cell r="L598">
            <v>0</v>
          </cell>
          <cell r="M598">
            <v>0</v>
          </cell>
          <cell r="N598">
            <v>0</v>
          </cell>
          <cell r="O598">
            <v>2.6</v>
          </cell>
          <cell r="P598">
            <v>0</v>
          </cell>
          <cell r="Q598">
            <v>0</v>
          </cell>
          <cell r="R598">
            <v>2.5000000000000001E-2</v>
          </cell>
          <cell r="S598">
            <v>40</v>
          </cell>
          <cell r="T598">
            <v>6</v>
          </cell>
          <cell r="U598">
            <v>12</v>
          </cell>
          <cell r="V598">
            <v>2011</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0.92749999999999999</v>
          </cell>
          <cell r="L599">
            <v>0</v>
          </cell>
          <cell r="M599">
            <v>0</v>
          </cell>
          <cell r="N599">
            <v>0</v>
          </cell>
          <cell r="O599">
            <v>2.9</v>
          </cell>
          <cell r="P599">
            <v>0</v>
          </cell>
          <cell r="Q599">
            <v>0</v>
          </cell>
          <cell r="R599">
            <v>2.5000000000000001E-2</v>
          </cell>
          <cell r="S599">
            <v>40</v>
          </cell>
          <cell r="T599">
            <v>6</v>
          </cell>
          <cell r="U599">
            <v>12</v>
          </cell>
          <cell r="V599">
            <v>2011</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0.92</v>
          </cell>
          <cell r="L600">
            <v>0</v>
          </cell>
          <cell r="M600">
            <v>0</v>
          </cell>
          <cell r="N600">
            <v>0</v>
          </cell>
          <cell r="O600">
            <v>3.2</v>
          </cell>
          <cell r="P600">
            <v>0</v>
          </cell>
          <cell r="Q600">
            <v>0</v>
          </cell>
          <cell r="R600">
            <v>2.5000000000000001E-2</v>
          </cell>
          <cell r="S600">
            <v>40</v>
          </cell>
          <cell r="T600">
            <v>6</v>
          </cell>
          <cell r="U600">
            <v>12</v>
          </cell>
          <cell r="V600">
            <v>2011</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0.91274999999999995</v>
          </cell>
          <cell r="L601">
            <v>0</v>
          </cell>
          <cell r="M601">
            <v>0</v>
          </cell>
          <cell r="N601">
            <v>0</v>
          </cell>
          <cell r="O601">
            <v>3.49</v>
          </cell>
          <cell r="P601">
            <v>0</v>
          </cell>
          <cell r="Q601">
            <v>0</v>
          </cell>
          <cell r="R601">
            <v>2.5000000000000001E-2</v>
          </cell>
          <cell r="S601">
            <v>40</v>
          </cell>
          <cell r="T601">
            <v>6</v>
          </cell>
          <cell r="U601">
            <v>12</v>
          </cell>
          <cell r="V601">
            <v>2011</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0.90525</v>
          </cell>
          <cell r="L602">
            <v>0</v>
          </cell>
          <cell r="M602">
            <v>0</v>
          </cell>
          <cell r="N602">
            <v>0</v>
          </cell>
          <cell r="O602">
            <v>3.79</v>
          </cell>
          <cell r="P602">
            <v>0</v>
          </cell>
          <cell r="Q602">
            <v>0</v>
          </cell>
          <cell r="R602">
            <v>2.5000000000000001E-2</v>
          </cell>
          <cell r="S602">
            <v>40</v>
          </cell>
          <cell r="T602">
            <v>6</v>
          </cell>
          <cell r="U602">
            <v>12</v>
          </cell>
          <cell r="V602">
            <v>2011</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0.89775000000000005</v>
          </cell>
          <cell r="L603">
            <v>0</v>
          </cell>
          <cell r="M603">
            <v>0</v>
          </cell>
          <cell r="N603">
            <v>0</v>
          </cell>
          <cell r="O603">
            <v>4.09</v>
          </cell>
          <cell r="P603">
            <v>0</v>
          </cell>
          <cell r="Q603">
            <v>0</v>
          </cell>
          <cell r="R603">
            <v>2.5000000000000001E-2</v>
          </cell>
          <cell r="S603">
            <v>40</v>
          </cell>
          <cell r="T603">
            <v>6</v>
          </cell>
          <cell r="U603">
            <v>12</v>
          </cell>
          <cell r="V603">
            <v>2011</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0.89</v>
          </cell>
          <cell r="L604">
            <v>0</v>
          </cell>
          <cell r="M604">
            <v>0</v>
          </cell>
          <cell r="N604">
            <v>0</v>
          </cell>
          <cell r="O604">
            <v>4.4000000000000004</v>
          </cell>
          <cell r="P604">
            <v>0</v>
          </cell>
          <cell r="Q604">
            <v>0</v>
          </cell>
          <cell r="R604">
            <v>2.5000000000000001E-2</v>
          </cell>
          <cell r="S604">
            <v>40</v>
          </cell>
          <cell r="T604">
            <v>6</v>
          </cell>
          <cell r="U604">
            <v>12</v>
          </cell>
          <cell r="V604">
            <v>2011</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0.88249999999999995</v>
          </cell>
          <cell r="L605">
            <v>0</v>
          </cell>
          <cell r="M605">
            <v>0</v>
          </cell>
          <cell r="N605">
            <v>0</v>
          </cell>
          <cell r="O605">
            <v>4.7</v>
          </cell>
          <cell r="P605">
            <v>0</v>
          </cell>
          <cell r="Q605">
            <v>0</v>
          </cell>
          <cell r="R605">
            <v>2.5000000000000001E-2</v>
          </cell>
          <cell r="S605">
            <v>40</v>
          </cell>
          <cell r="T605">
            <v>6</v>
          </cell>
          <cell r="U605">
            <v>12</v>
          </cell>
          <cell r="V605">
            <v>2011</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0.87450000000000006</v>
          </cell>
          <cell r="L606">
            <v>0</v>
          </cell>
          <cell r="M606">
            <v>0</v>
          </cell>
          <cell r="N606">
            <v>0</v>
          </cell>
          <cell r="O606">
            <v>5.0199999999999996</v>
          </cell>
          <cell r="P606">
            <v>0</v>
          </cell>
          <cell r="Q606">
            <v>0</v>
          </cell>
          <cell r="R606">
            <v>2.5000000000000001E-2</v>
          </cell>
          <cell r="S606">
            <v>40</v>
          </cell>
          <cell r="T606">
            <v>6</v>
          </cell>
          <cell r="U606">
            <v>12</v>
          </cell>
          <cell r="V606">
            <v>2011</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0.86650000000000005</v>
          </cell>
          <cell r="L607">
            <v>0</v>
          </cell>
          <cell r="M607">
            <v>0</v>
          </cell>
          <cell r="N607">
            <v>0</v>
          </cell>
          <cell r="O607">
            <v>5.34</v>
          </cell>
          <cell r="P607">
            <v>0</v>
          </cell>
          <cell r="Q607">
            <v>0</v>
          </cell>
          <cell r="R607">
            <v>2.5000000000000001E-2</v>
          </cell>
          <cell r="S607">
            <v>40</v>
          </cell>
          <cell r="T607">
            <v>6</v>
          </cell>
          <cell r="U607">
            <v>12</v>
          </cell>
          <cell r="V607">
            <v>2011</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0.85850000000000004</v>
          </cell>
          <cell r="L608">
            <v>0</v>
          </cell>
          <cell r="M608">
            <v>0</v>
          </cell>
          <cell r="N608">
            <v>0</v>
          </cell>
          <cell r="O608">
            <v>5.66</v>
          </cell>
          <cell r="P608">
            <v>0</v>
          </cell>
          <cell r="Q608">
            <v>0</v>
          </cell>
          <cell r="R608">
            <v>2.5000000000000001E-2</v>
          </cell>
          <cell r="S608">
            <v>40</v>
          </cell>
          <cell r="T608">
            <v>6</v>
          </cell>
          <cell r="U608">
            <v>12</v>
          </cell>
          <cell r="V608">
            <v>2011</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0.85024999999999995</v>
          </cell>
          <cell r="L609">
            <v>0</v>
          </cell>
          <cell r="M609">
            <v>0</v>
          </cell>
          <cell r="N609">
            <v>0</v>
          </cell>
          <cell r="O609">
            <v>5.99</v>
          </cell>
          <cell r="P609">
            <v>0</v>
          </cell>
          <cell r="Q609">
            <v>0</v>
          </cell>
          <cell r="R609">
            <v>2.5000000000000001E-2</v>
          </cell>
          <cell r="S609">
            <v>40</v>
          </cell>
          <cell r="T609">
            <v>6</v>
          </cell>
          <cell r="U609">
            <v>12</v>
          </cell>
          <cell r="V609">
            <v>2011</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0.84175</v>
          </cell>
          <cell r="L610">
            <v>0</v>
          </cell>
          <cell r="M610">
            <v>0</v>
          </cell>
          <cell r="N610">
            <v>0</v>
          </cell>
          <cell r="O610">
            <v>6.33</v>
          </cell>
          <cell r="P610">
            <v>0</v>
          </cell>
          <cell r="Q610">
            <v>0</v>
          </cell>
          <cell r="R610">
            <v>2.5000000000000001E-2</v>
          </cell>
          <cell r="S610">
            <v>40</v>
          </cell>
          <cell r="T610">
            <v>6</v>
          </cell>
          <cell r="U610">
            <v>12</v>
          </cell>
          <cell r="V610">
            <v>2011</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0.83325000000000005</v>
          </cell>
          <cell r="L611">
            <v>0</v>
          </cell>
          <cell r="M611">
            <v>0</v>
          </cell>
          <cell r="N611">
            <v>0</v>
          </cell>
          <cell r="O611">
            <v>6.67</v>
          </cell>
          <cell r="P611">
            <v>0</v>
          </cell>
          <cell r="Q611">
            <v>0</v>
          </cell>
          <cell r="R611">
            <v>2.5000000000000001E-2</v>
          </cell>
          <cell r="S611">
            <v>40</v>
          </cell>
          <cell r="T611">
            <v>6</v>
          </cell>
          <cell r="U611">
            <v>12</v>
          </cell>
          <cell r="V611">
            <v>2011</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0.82450000000000001</v>
          </cell>
          <cell r="L612">
            <v>0</v>
          </cell>
          <cell r="M612">
            <v>0</v>
          </cell>
          <cell r="N612">
            <v>0</v>
          </cell>
          <cell r="O612">
            <v>7.02</v>
          </cell>
          <cell r="P612">
            <v>0</v>
          </cell>
          <cell r="Q612">
            <v>0</v>
          </cell>
          <cell r="R612">
            <v>2.5000000000000001E-2</v>
          </cell>
          <cell r="S612">
            <v>40</v>
          </cell>
          <cell r="T612">
            <v>6</v>
          </cell>
          <cell r="U612">
            <v>12</v>
          </cell>
          <cell r="V612">
            <v>2011</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0.81574999999999998</v>
          </cell>
          <cell r="L613">
            <v>0</v>
          </cell>
          <cell r="M613">
            <v>0</v>
          </cell>
          <cell r="N613">
            <v>0</v>
          </cell>
          <cell r="O613">
            <v>7.37</v>
          </cell>
          <cell r="P613">
            <v>0</v>
          </cell>
          <cell r="Q613">
            <v>0</v>
          </cell>
          <cell r="R613">
            <v>2.5000000000000001E-2</v>
          </cell>
          <cell r="S613">
            <v>40</v>
          </cell>
          <cell r="T613">
            <v>6</v>
          </cell>
          <cell r="U613">
            <v>12</v>
          </cell>
          <cell r="V613">
            <v>2011</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0.80674999999999997</v>
          </cell>
          <cell r="L614">
            <v>0</v>
          </cell>
          <cell r="M614">
            <v>0</v>
          </cell>
          <cell r="N614">
            <v>0</v>
          </cell>
          <cell r="O614">
            <v>7.73</v>
          </cell>
          <cell r="P614">
            <v>0</v>
          </cell>
          <cell r="Q614">
            <v>0</v>
          </cell>
          <cell r="R614">
            <v>2.5000000000000001E-2</v>
          </cell>
          <cell r="S614">
            <v>40</v>
          </cell>
          <cell r="T614">
            <v>6</v>
          </cell>
          <cell r="U614">
            <v>12</v>
          </cell>
          <cell r="V614">
            <v>2011</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0.79749999999999999</v>
          </cell>
          <cell r="L615">
            <v>0</v>
          </cell>
          <cell r="M615">
            <v>0</v>
          </cell>
          <cell r="N615">
            <v>0</v>
          </cell>
          <cell r="O615">
            <v>8.1</v>
          </cell>
          <cell r="P615">
            <v>0</v>
          </cell>
          <cell r="Q615">
            <v>0</v>
          </cell>
          <cell r="R615">
            <v>2.5000000000000001E-2</v>
          </cell>
          <cell r="S615">
            <v>40</v>
          </cell>
          <cell r="T615">
            <v>6</v>
          </cell>
          <cell r="U615">
            <v>12</v>
          </cell>
          <cell r="V615">
            <v>2011</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0.78825000000000001</v>
          </cell>
          <cell r="L616">
            <v>0</v>
          </cell>
          <cell r="M616">
            <v>0</v>
          </cell>
          <cell r="N616">
            <v>0</v>
          </cell>
          <cell r="O616">
            <v>8.4700000000000006</v>
          </cell>
          <cell r="P616">
            <v>0</v>
          </cell>
          <cell r="Q616">
            <v>0</v>
          </cell>
          <cell r="R616">
            <v>2.5000000000000001E-2</v>
          </cell>
          <cell r="S616">
            <v>40</v>
          </cell>
          <cell r="T616">
            <v>6</v>
          </cell>
          <cell r="U616">
            <v>12</v>
          </cell>
          <cell r="V616">
            <v>2011</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0.77875000000000005</v>
          </cell>
          <cell r="L617">
            <v>0</v>
          </cell>
          <cell r="M617">
            <v>0</v>
          </cell>
          <cell r="N617">
            <v>0</v>
          </cell>
          <cell r="O617">
            <v>8.85</v>
          </cell>
          <cell r="P617">
            <v>0</v>
          </cell>
          <cell r="Q617">
            <v>0</v>
          </cell>
          <cell r="R617">
            <v>2.5000000000000001E-2</v>
          </cell>
          <cell r="S617">
            <v>40</v>
          </cell>
          <cell r="T617">
            <v>6</v>
          </cell>
          <cell r="U617">
            <v>12</v>
          </cell>
          <cell r="V617">
            <v>2011</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0.76900000000000002</v>
          </cell>
          <cell r="L618">
            <v>0</v>
          </cell>
          <cell r="M618">
            <v>0</v>
          </cell>
          <cell r="N618">
            <v>0</v>
          </cell>
          <cell r="O618">
            <v>9.24</v>
          </cell>
          <cell r="P618">
            <v>0</v>
          </cell>
          <cell r="Q618">
            <v>0</v>
          </cell>
          <cell r="R618">
            <v>2.5000000000000001E-2</v>
          </cell>
          <cell r="S618">
            <v>40</v>
          </cell>
          <cell r="T618">
            <v>6</v>
          </cell>
          <cell r="U618">
            <v>12</v>
          </cell>
          <cell r="V618">
            <v>2011</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0.75924999999999998</v>
          </cell>
          <cell r="L619">
            <v>0</v>
          </cell>
          <cell r="M619">
            <v>0</v>
          </cell>
          <cell r="N619">
            <v>0</v>
          </cell>
          <cell r="O619">
            <v>9.6300000000000008</v>
          </cell>
          <cell r="P619">
            <v>0</v>
          </cell>
          <cell r="Q619">
            <v>0</v>
          </cell>
          <cell r="R619">
            <v>2.5000000000000001E-2</v>
          </cell>
          <cell r="S619">
            <v>40</v>
          </cell>
          <cell r="T619">
            <v>6</v>
          </cell>
          <cell r="U619">
            <v>12</v>
          </cell>
          <cell r="V619">
            <v>2011</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0.74924999999999997</v>
          </cell>
          <cell r="L620">
            <v>0</v>
          </cell>
          <cell r="M620">
            <v>0</v>
          </cell>
          <cell r="N620">
            <v>0</v>
          </cell>
          <cell r="O620">
            <v>10.029999999999999</v>
          </cell>
          <cell r="P620">
            <v>0</v>
          </cell>
          <cell r="Q620">
            <v>0</v>
          </cell>
          <cell r="R620">
            <v>2.5000000000000001E-2</v>
          </cell>
          <cell r="S620">
            <v>40</v>
          </cell>
          <cell r="T620">
            <v>6</v>
          </cell>
          <cell r="U620">
            <v>12</v>
          </cell>
          <cell r="V620">
            <v>2011</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0.73899999999999999</v>
          </cell>
          <cell r="L621">
            <v>0</v>
          </cell>
          <cell r="M621">
            <v>0</v>
          </cell>
          <cell r="N621">
            <v>0</v>
          </cell>
          <cell r="O621">
            <v>10.44</v>
          </cell>
          <cell r="P621">
            <v>0</v>
          </cell>
          <cell r="Q621">
            <v>0</v>
          </cell>
          <cell r="R621">
            <v>2.5000000000000001E-2</v>
          </cell>
          <cell r="S621">
            <v>40</v>
          </cell>
          <cell r="T621">
            <v>6</v>
          </cell>
          <cell r="U621">
            <v>12</v>
          </cell>
          <cell r="V621">
            <v>2011</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0.72875000000000001</v>
          </cell>
          <cell r="L622">
            <v>0</v>
          </cell>
          <cell r="M622">
            <v>0</v>
          </cell>
          <cell r="N622">
            <v>0</v>
          </cell>
          <cell r="O622">
            <v>10.85</v>
          </cell>
          <cell r="P622">
            <v>0</v>
          </cell>
          <cell r="Q622">
            <v>0</v>
          </cell>
          <cell r="R622">
            <v>2.5000000000000001E-2</v>
          </cell>
          <cell r="S622">
            <v>40</v>
          </cell>
          <cell r="T622">
            <v>6</v>
          </cell>
          <cell r="U622">
            <v>12</v>
          </cell>
          <cell r="V622">
            <v>2011</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0.71825000000000006</v>
          </cell>
          <cell r="L623">
            <v>0</v>
          </cell>
          <cell r="M623">
            <v>0</v>
          </cell>
          <cell r="N623">
            <v>0</v>
          </cell>
          <cell r="O623">
            <v>11.27</v>
          </cell>
          <cell r="P623">
            <v>0</v>
          </cell>
          <cell r="Q623">
            <v>0</v>
          </cell>
          <cell r="R623">
            <v>2.5000000000000001E-2</v>
          </cell>
          <cell r="S623">
            <v>40</v>
          </cell>
          <cell r="T623">
            <v>6</v>
          </cell>
          <cell r="U623">
            <v>12</v>
          </cell>
          <cell r="V623">
            <v>2011</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0.70750000000000002</v>
          </cell>
          <cell r="L624">
            <v>0</v>
          </cell>
          <cell r="M624">
            <v>0</v>
          </cell>
          <cell r="N624">
            <v>0</v>
          </cell>
          <cell r="O624">
            <v>11.7</v>
          </cell>
          <cell r="P624">
            <v>0</v>
          </cell>
          <cell r="Q624">
            <v>0</v>
          </cell>
          <cell r="R624">
            <v>2.5000000000000001E-2</v>
          </cell>
          <cell r="S624">
            <v>40</v>
          </cell>
          <cell r="T624">
            <v>6</v>
          </cell>
          <cell r="U624">
            <v>12</v>
          </cell>
          <cell r="V624">
            <v>2011</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0.69650000000000001</v>
          </cell>
          <cell r="L625">
            <v>0</v>
          </cell>
          <cell r="M625">
            <v>0</v>
          </cell>
          <cell r="N625">
            <v>0</v>
          </cell>
          <cell r="O625">
            <v>12.14</v>
          </cell>
          <cell r="P625">
            <v>0</v>
          </cell>
          <cell r="Q625">
            <v>0</v>
          </cell>
          <cell r="R625">
            <v>2.5000000000000001E-2</v>
          </cell>
          <cell r="S625">
            <v>40</v>
          </cell>
          <cell r="T625">
            <v>6</v>
          </cell>
          <cell r="U625">
            <v>12</v>
          </cell>
          <cell r="V625">
            <v>2011</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0.68525000000000003</v>
          </cell>
          <cell r="L626">
            <v>0</v>
          </cell>
          <cell r="M626">
            <v>0</v>
          </cell>
          <cell r="N626">
            <v>0</v>
          </cell>
          <cell r="O626">
            <v>12.59</v>
          </cell>
          <cell r="P626">
            <v>0</v>
          </cell>
          <cell r="Q626">
            <v>0</v>
          </cell>
          <cell r="R626">
            <v>2.5000000000000001E-2</v>
          </cell>
          <cell r="S626">
            <v>40</v>
          </cell>
          <cell r="T626">
            <v>6</v>
          </cell>
          <cell r="U626">
            <v>12</v>
          </cell>
          <cell r="V626">
            <v>2011</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0.67400000000000004</v>
          </cell>
          <cell r="L627">
            <v>0</v>
          </cell>
          <cell r="M627">
            <v>0</v>
          </cell>
          <cell r="N627">
            <v>0</v>
          </cell>
          <cell r="O627">
            <v>13.04</v>
          </cell>
          <cell r="P627">
            <v>0</v>
          </cell>
          <cell r="Q627">
            <v>0</v>
          </cell>
          <cell r="R627">
            <v>2.5000000000000001E-2</v>
          </cell>
          <cell r="S627">
            <v>40</v>
          </cell>
          <cell r="T627">
            <v>6</v>
          </cell>
          <cell r="U627">
            <v>12</v>
          </cell>
          <cell r="V627">
            <v>2011</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0.66249999999999998</v>
          </cell>
          <cell r="L628">
            <v>0</v>
          </cell>
          <cell r="M628">
            <v>0</v>
          </cell>
          <cell r="N628">
            <v>0</v>
          </cell>
          <cell r="O628">
            <v>13.5</v>
          </cell>
          <cell r="P628">
            <v>0</v>
          </cell>
          <cell r="Q628">
            <v>0</v>
          </cell>
          <cell r="R628">
            <v>2.5000000000000001E-2</v>
          </cell>
          <cell r="S628">
            <v>40</v>
          </cell>
          <cell r="T628">
            <v>6</v>
          </cell>
          <cell r="U628">
            <v>12</v>
          </cell>
          <cell r="V628">
            <v>2011</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0.65075000000000005</v>
          </cell>
          <cell r="L629">
            <v>0</v>
          </cell>
          <cell r="M629">
            <v>0</v>
          </cell>
          <cell r="N629">
            <v>0</v>
          </cell>
          <cell r="O629">
            <v>13.97</v>
          </cell>
          <cell r="P629">
            <v>0</v>
          </cell>
          <cell r="Q629">
            <v>0</v>
          </cell>
          <cell r="R629">
            <v>2.5000000000000001E-2</v>
          </cell>
          <cell r="S629">
            <v>40</v>
          </cell>
          <cell r="T629">
            <v>6</v>
          </cell>
          <cell r="U629">
            <v>12</v>
          </cell>
          <cell r="V629">
            <v>2011</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0.63875000000000004</v>
          </cell>
          <cell r="L630">
            <v>0</v>
          </cell>
          <cell r="M630">
            <v>0</v>
          </cell>
          <cell r="N630">
            <v>0</v>
          </cell>
          <cell r="O630">
            <v>14.45</v>
          </cell>
          <cell r="P630">
            <v>0</v>
          </cell>
          <cell r="Q630">
            <v>0</v>
          </cell>
          <cell r="R630">
            <v>2.5000000000000001E-2</v>
          </cell>
          <cell r="S630">
            <v>40</v>
          </cell>
          <cell r="T630">
            <v>6</v>
          </cell>
          <cell r="U630">
            <v>12</v>
          </cell>
          <cell r="V630">
            <v>2011</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0.62675000000000003</v>
          </cell>
          <cell r="L631">
            <v>0</v>
          </cell>
          <cell r="M631">
            <v>0</v>
          </cell>
          <cell r="N631">
            <v>0</v>
          </cell>
          <cell r="O631">
            <v>14.93</v>
          </cell>
          <cell r="P631">
            <v>0</v>
          </cell>
          <cell r="Q631">
            <v>0</v>
          </cell>
          <cell r="R631">
            <v>2.5000000000000001E-2</v>
          </cell>
          <cell r="S631">
            <v>40</v>
          </cell>
          <cell r="T631">
            <v>6</v>
          </cell>
          <cell r="U631">
            <v>12</v>
          </cell>
          <cell r="V631">
            <v>2011</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0.61424999999999996</v>
          </cell>
          <cell r="L632">
            <v>0</v>
          </cell>
          <cell r="M632">
            <v>0</v>
          </cell>
          <cell r="N632">
            <v>0</v>
          </cell>
          <cell r="O632">
            <v>15.43</v>
          </cell>
          <cell r="P632">
            <v>0</v>
          </cell>
          <cell r="Q632">
            <v>0</v>
          </cell>
          <cell r="R632">
            <v>2.5000000000000001E-2</v>
          </cell>
          <cell r="S632">
            <v>40</v>
          </cell>
          <cell r="T632">
            <v>6</v>
          </cell>
          <cell r="U632">
            <v>12</v>
          </cell>
          <cell r="V632">
            <v>2011</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0.60175000000000001</v>
          </cell>
          <cell r="L633">
            <v>0</v>
          </cell>
          <cell r="M633">
            <v>0</v>
          </cell>
          <cell r="N633">
            <v>0</v>
          </cell>
          <cell r="O633">
            <v>15.93</v>
          </cell>
          <cell r="P633">
            <v>0</v>
          </cell>
          <cell r="Q633">
            <v>0</v>
          </cell>
          <cell r="R633">
            <v>2.5000000000000001E-2</v>
          </cell>
          <cell r="S633">
            <v>40</v>
          </cell>
          <cell r="T633">
            <v>6</v>
          </cell>
          <cell r="U633">
            <v>12</v>
          </cell>
          <cell r="V633">
            <v>2011</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0.58899999999999997</v>
          </cell>
          <cell r="L634">
            <v>0</v>
          </cell>
          <cell r="M634">
            <v>0</v>
          </cell>
          <cell r="N634">
            <v>0</v>
          </cell>
          <cell r="O634">
            <v>16.440000000000001</v>
          </cell>
          <cell r="P634">
            <v>0</v>
          </cell>
          <cell r="Q634">
            <v>0</v>
          </cell>
          <cell r="R634">
            <v>2.5000000000000001E-2</v>
          </cell>
          <cell r="S634">
            <v>40</v>
          </cell>
          <cell r="T634">
            <v>6</v>
          </cell>
          <cell r="U634">
            <v>12</v>
          </cell>
          <cell r="V634">
            <v>2011</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0.57599999999999996</v>
          </cell>
          <cell r="L635">
            <v>0</v>
          </cell>
          <cell r="M635">
            <v>0</v>
          </cell>
          <cell r="N635">
            <v>0</v>
          </cell>
          <cell r="O635">
            <v>16.96</v>
          </cell>
          <cell r="P635">
            <v>0</v>
          </cell>
          <cell r="Q635">
            <v>0</v>
          </cell>
          <cell r="R635">
            <v>2.5000000000000001E-2</v>
          </cell>
          <cell r="S635">
            <v>40</v>
          </cell>
          <cell r="T635">
            <v>6</v>
          </cell>
          <cell r="U635">
            <v>12</v>
          </cell>
          <cell r="V635">
            <v>2011</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0.56274999999999997</v>
          </cell>
          <cell r="L636">
            <v>0</v>
          </cell>
          <cell r="M636">
            <v>0</v>
          </cell>
          <cell r="N636">
            <v>0</v>
          </cell>
          <cell r="O636">
            <v>17.489999999999998</v>
          </cell>
          <cell r="P636">
            <v>0</v>
          </cell>
          <cell r="Q636">
            <v>0</v>
          </cell>
          <cell r="R636">
            <v>2.5000000000000001E-2</v>
          </cell>
          <cell r="S636">
            <v>40</v>
          </cell>
          <cell r="T636">
            <v>6</v>
          </cell>
          <cell r="U636">
            <v>12</v>
          </cell>
          <cell r="V636">
            <v>2011</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0.54925000000000002</v>
          </cell>
          <cell r="L637">
            <v>0</v>
          </cell>
          <cell r="M637">
            <v>0</v>
          </cell>
          <cell r="N637">
            <v>0</v>
          </cell>
          <cell r="O637">
            <v>18.03</v>
          </cell>
          <cell r="P637">
            <v>0</v>
          </cell>
          <cell r="Q637">
            <v>0</v>
          </cell>
          <cell r="R637">
            <v>2.5000000000000001E-2</v>
          </cell>
          <cell r="S637">
            <v>40</v>
          </cell>
          <cell r="T637">
            <v>6</v>
          </cell>
          <cell r="U637">
            <v>12</v>
          </cell>
          <cell r="V637">
            <v>2011</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0.53549999999999998</v>
          </cell>
          <cell r="L638">
            <v>0</v>
          </cell>
          <cell r="M638">
            <v>0</v>
          </cell>
          <cell r="N638">
            <v>0</v>
          </cell>
          <cell r="O638">
            <v>18.579999999999998</v>
          </cell>
          <cell r="P638">
            <v>0</v>
          </cell>
          <cell r="Q638">
            <v>0</v>
          </cell>
          <cell r="R638">
            <v>2.5000000000000001E-2</v>
          </cell>
          <cell r="S638">
            <v>40</v>
          </cell>
          <cell r="T638">
            <v>6</v>
          </cell>
          <cell r="U638">
            <v>12</v>
          </cell>
          <cell r="V638">
            <v>2011</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0.52175000000000005</v>
          </cell>
          <cell r="L639">
            <v>0</v>
          </cell>
          <cell r="M639">
            <v>0</v>
          </cell>
          <cell r="N639">
            <v>0</v>
          </cell>
          <cell r="O639">
            <v>19.13</v>
          </cell>
          <cell r="P639">
            <v>0</v>
          </cell>
          <cell r="Q639">
            <v>0</v>
          </cell>
          <cell r="R639">
            <v>2.5000000000000001E-2</v>
          </cell>
          <cell r="S639">
            <v>40</v>
          </cell>
          <cell r="T639">
            <v>6</v>
          </cell>
          <cell r="U639">
            <v>12</v>
          </cell>
          <cell r="V639">
            <v>2011</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0.50749999999999995</v>
          </cell>
          <cell r="L640">
            <v>31966</v>
          </cell>
          <cell r="M640">
            <v>0</v>
          </cell>
          <cell r="N640">
            <v>62988</v>
          </cell>
          <cell r="O640">
            <v>19.7</v>
          </cell>
          <cell r="P640">
            <v>1574.7</v>
          </cell>
          <cell r="Q640">
            <v>2.5000000000000001E-2</v>
          </cell>
          <cell r="R640">
            <v>2.5000000000000001E-2</v>
          </cell>
          <cell r="S640">
            <v>40</v>
          </cell>
          <cell r="T640">
            <v>6</v>
          </cell>
          <cell r="U640">
            <v>12</v>
          </cell>
          <cell r="V640">
            <v>2011</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0.49325000000000002</v>
          </cell>
          <cell r="L641">
            <v>65834</v>
          </cell>
          <cell r="M641">
            <v>0</v>
          </cell>
          <cell r="N641">
            <v>133470</v>
          </cell>
          <cell r="O641">
            <v>20.27</v>
          </cell>
          <cell r="P641">
            <v>3336.74</v>
          </cell>
          <cell r="Q641">
            <v>2.5000000000000001E-2</v>
          </cell>
          <cell r="R641">
            <v>2.5000000000000001E-2</v>
          </cell>
          <cell r="S641">
            <v>40</v>
          </cell>
          <cell r="T641">
            <v>6</v>
          </cell>
          <cell r="U641">
            <v>12</v>
          </cell>
          <cell r="V641">
            <v>2011</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0.47875000000000001</v>
          </cell>
          <cell r="L642">
            <v>76381</v>
          </cell>
          <cell r="M642">
            <v>0</v>
          </cell>
          <cell r="N642">
            <v>159542</v>
          </cell>
          <cell r="O642">
            <v>20.85</v>
          </cell>
          <cell r="P642">
            <v>3988.54</v>
          </cell>
          <cell r="Q642">
            <v>2.5000000000000001E-2</v>
          </cell>
          <cell r="R642">
            <v>2.5000000000000001E-2</v>
          </cell>
          <cell r="S642">
            <v>40</v>
          </cell>
          <cell r="T642">
            <v>6</v>
          </cell>
          <cell r="U642">
            <v>12</v>
          </cell>
          <cell r="V642">
            <v>2011</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0.46400000000000002</v>
          </cell>
          <cell r="L643">
            <v>211007</v>
          </cell>
          <cell r="M643">
            <v>0</v>
          </cell>
          <cell r="N643">
            <v>454757</v>
          </cell>
          <cell r="O643">
            <v>21.44</v>
          </cell>
          <cell r="P643">
            <v>11368.94</v>
          </cell>
          <cell r="Q643">
            <v>2.5000000000000001E-2</v>
          </cell>
          <cell r="R643">
            <v>2.5000000000000001E-2</v>
          </cell>
          <cell r="S643">
            <v>40</v>
          </cell>
          <cell r="T643">
            <v>6</v>
          </cell>
          <cell r="U643">
            <v>12</v>
          </cell>
          <cell r="V643">
            <v>2011</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0.44900000000000001</v>
          </cell>
          <cell r="L644">
            <v>128978</v>
          </cell>
          <cell r="M644">
            <v>0</v>
          </cell>
          <cell r="N644">
            <v>287257</v>
          </cell>
          <cell r="O644">
            <v>22.04</v>
          </cell>
          <cell r="P644">
            <v>7181.43</v>
          </cell>
          <cell r="Q644">
            <v>2.5000000000000001E-2</v>
          </cell>
          <cell r="R644">
            <v>2.5000000000000001E-2</v>
          </cell>
          <cell r="S644">
            <v>40</v>
          </cell>
          <cell r="T644">
            <v>6</v>
          </cell>
          <cell r="U644">
            <v>12</v>
          </cell>
          <cell r="V644">
            <v>2011</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0.434</v>
          </cell>
          <cell r="L645">
            <v>123186</v>
          </cell>
          <cell r="M645">
            <v>0</v>
          </cell>
          <cell r="N645">
            <v>283839</v>
          </cell>
          <cell r="O645">
            <v>22.64</v>
          </cell>
          <cell r="P645">
            <v>7095.97</v>
          </cell>
          <cell r="Q645">
            <v>2.5000000000000001E-2</v>
          </cell>
          <cell r="R645">
            <v>2.5000000000000001E-2</v>
          </cell>
          <cell r="S645">
            <v>40</v>
          </cell>
          <cell r="T645">
            <v>6</v>
          </cell>
          <cell r="U645">
            <v>12</v>
          </cell>
          <cell r="V645">
            <v>2011</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0.41849999999999998</v>
          </cell>
          <cell r="L646">
            <v>360317</v>
          </cell>
          <cell r="M646">
            <v>0</v>
          </cell>
          <cell r="N646">
            <v>860973</v>
          </cell>
          <cell r="O646">
            <v>23.26</v>
          </cell>
          <cell r="P646">
            <v>21524.33</v>
          </cell>
          <cell r="Q646">
            <v>2.5000000000000001E-2</v>
          </cell>
          <cell r="R646">
            <v>2.5000000000000001E-2</v>
          </cell>
          <cell r="S646">
            <v>40</v>
          </cell>
          <cell r="T646">
            <v>6</v>
          </cell>
          <cell r="U646">
            <v>12</v>
          </cell>
          <cell r="V646">
            <v>2011</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0.40300000000000002</v>
          </cell>
          <cell r="L647">
            <v>75121</v>
          </cell>
          <cell r="M647">
            <v>0</v>
          </cell>
          <cell r="N647">
            <v>186404</v>
          </cell>
          <cell r="O647">
            <v>23.88</v>
          </cell>
          <cell r="P647">
            <v>4660.09</v>
          </cell>
          <cell r="Q647">
            <v>2.5000000000000001E-2</v>
          </cell>
          <cell r="R647">
            <v>2.5000000000000001E-2</v>
          </cell>
          <cell r="S647">
            <v>40</v>
          </cell>
          <cell r="T647">
            <v>6</v>
          </cell>
          <cell r="U647">
            <v>12</v>
          </cell>
          <cell r="V647">
            <v>2011</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0.38724999999999998</v>
          </cell>
          <cell r="L648">
            <v>215208</v>
          </cell>
          <cell r="M648">
            <v>0</v>
          </cell>
          <cell r="N648">
            <v>555734</v>
          </cell>
          <cell r="O648">
            <v>24.51</v>
          </cell>
          <cell r="P648">
            <v>13893.34</v>
          </cell>
          <cell r="Q648">
            <v>2.5000000000000001E-2</v>
          </cell>
          <cell r="R648">
            <v>2.5000000000000001E-2</v>
          </cell>
          <cell r="S648">
            <v>40</v>
          </cell>
          <cell r="T648">
            <v>6</v>
          </cell>
          <cell r="U648">
            <v>12</v>
          </cell>
          <cell r="V648">
            <v>2011</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0.3715</v>
          </cell>
          <cell r="L649">
            <v>1380847</v>
          </cell>
          <cell r="M649">
            <v>0</v>
          </cell>
          <cell r="N649">
            <v>3716951</v>
          </cell>
          <cell r="O649">
            <v>25.14</v>
          </cell>
          <cell r="P649">
            <v>92923.78</v>
          </cell>
          <cell r="Q649">
            <v>2.5000000000000001E-2</v>
          </cell>
          <cell r="R649">
            <v>2.5000000000000001E-2</v>
          </cell>
          <cell r="S649">
            <v>40</v>
          </cell>
          <cell r="T649">
            <v>6</v>
          </cell>
          <cell r="U649">
            <v>12</v>
          </cell>
          <cell r="V649">
            <v>2011</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0.35549999999999998</v>
          </cell>
          <cell r="L650">
            <v>213851</v>
          </cell>
          <cell r="M650">
            <v>0</v>
          </cell>
          <cell r="N650">
            <v>601549</v>
          </cell>
          <cell r="O650">
            <v>25.78</v>
          </cell>
          <cell r="P650">
            <v>15038.72</v>
          </cell>
          <cell r="Q650">
            <v>2.5000000000000001E-2</v>
          </cell>
          <cell r="R650">
            <v>2.5000000000000001E-2</v>
          </cell>
          <cell r="S650">
            <v>40</v>
          </cell>
          <cell r="T650">
            <v>6</v>
          </cell>
          <cell r="U650">
            <v>12</v>
          </cell>
          <cell r="V650">
            <v>2011</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0.33925</v>
          </cell>
          <cell r="L651">
            <v>161707</v>
          </cell>
          <cell r="M651">
            <v>0</v>
          </cell>
          <cell r="N651">
            <v>476660</v>
          </cell>
          <cell r="O651">
            <v>26.43</v>
          </cell>
          <cell r="P651">
            <v>11916.5</v>
          </cell>
          <cell r="Q651">
            <v>2.5000000000000001E-2</v>
          </cell>
          <cell r="R651">
            <v>2.5000000000000001E-2</v>
          </cell>
          <cell r="S651">
            <v>40</v>
          </cell>
          <cell r="T651">
            <v>6</v>
          </cell>
          <cell r="U651">
            <v>12</v>
          </cell>
          <cell r="V651">
            <v>2011</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0.32274999999999998</v>
          </cell>
          <cell r="L652">
            <v>5277918</v>
          </cell>
          <cell r="M652">
            <v>0</v>
          </cell>
          <cell r="N652">
            <v>16352962</v>
          </cell>
          <cell r="O652">
            <v>27.09</v>
          </cell>
          <cell r="P652">
            <v>408824.04</v>
          </cell>
          <cell r="Q652">
            <v>2.5000000000000001E-2</v>
          </cell>
          <cell r="R652">
            <v>2.5000000000000001E-2</v>
          </cell>
          <cell r="S652">
            <v>40</v>
          </cell>
          <cell r="T652">
            <v>6</v>
          </cell>
          <cell r="U652">
            <v>12</v>
          </cell>
          <cell r="V652">
            <v>2011</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0.30625000000000002</v>
          </cell>
          <cell r="L653">
            <v>777791</v>
          </cell>
          <cell r="M653">
            <v>0</v>
          </cell>
          <cell r="N653">
            <v>2539726</v>
          </cell>
          <cell r="O653">
            <v>27.75</v>
          </cell>
          <cell r="P653">
            <v>63493.16</v>
          </cell>
          <cell r="Q653">
            <v>2.5000000000000001E-2</v>
          </cell>
          <cell r="R653">
            <v>2.5000000000000001E-2</v>
          </cell>
          <cell r="S653">
            <v>40</v>
          </cell>
          <cell r="T653">
            <v>6</v>
          </cell>
          <cell r="U653">
            <v>12</v>
          </cell>
          <cell r="V653">
            <v>2011</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0.28975000000000001</v>
          </cell>
          <cell r="L654">
            <v>226753</v>
          </cell>
          <cell r="M654">
            <v>0</v>
          </cell>
          <cell r="N654">
            <v>782582</v>
          </cell>
          <cell r="O654">
            <v>28.41</v>
          </cell>
          <cell r="P654">
            <v>19564.55</v>
          </cell>
          <cell r="Q654">
            <v>2.5000000000000001E-2</v>
          </cell>
          <cell r="R654">
            <v>2.5000000000000001E-2</v>
          </cell>
          <cell r="S654">
            <v>40</v>
          </cell>
          <cell r="T654">
            <v>6</v>
          </cell>
          <cell r="U654">
            <v>12</v>
          </cell>
          <cell r="V654">
            <v>2011</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0.27300000000000002</v>
          </cell>
          <cell r="L655">
            <v>104845</v>
          </cell>
          <cell r="M655">
            <v>0</v>
          </cell>
          <cell r="N655">
            <v>384047</v>
          </cell>
          <cell r="O655">
            <v>29.08</v>
          </cell>
          <cell r="P655">
            <v>9601.18</v>
          </cell>
          <cell r="Q655">
            <v>2.5000000000000001E-2</v>
          </cell>
          <cell r="R655">
            <v>2.5000000000000001E-2</v>
          </cell>
          <cell r="S655">
            <v>40</v>
          </cell>
          <cell r="T655">
            <v>6</v>
          </cell>
          <cell r="U655">
            <v>12</v>
          </cell>
          <cell r="V655">
            <v>2011</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0.25624999999999998</v>
          </cell>
          <cell r="L656">
            <v>350618</v>
          </cell>
          <cell r="M656">
            <v>0</v>
          </cell>
          <cell r="N656">
            <v>1368264</v>
          </cell>
          <cell r="O656">
            <v>29.75</v>
          </cell>
          <cell r="P656">
            <v>34206.61</v>
          </cell>
          <cell r="Q656">
            <v>2.5000000000000001E-2</v>
          </cell>
          <cell r="R656">
            <v>2.5000000000000001E-2</v>
          </cell>
          <cell r="S656">
            <v>40</v>
          </cell>
          <cell r="T656">
            <v>6</v>
          </cell>
          <cell r="U656">
            <v>12</v>
          </cell>
          <cell r="V656">
            <v>2011</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0.23924999999999999</v>
          </cell>
          <cell r="L657">
            <v>501266</v>
          </cell>
          <cell r="M657">
            <v>0</v>
          </cell>
          <cell r="N657">
            <v>2095157</v>
          </cell>
          <cell r="O657">
            <v>30.43</v>
          </cell>
          <cell r="P657">
            <v>52378.92</v>
          </cell>
          <cell r="Q657">
            <v>2.5000000000000001E-2</v>
          </cell>
          <cell r="R657">
            <v>2.5000000000000001E-2</v>
          </cell>
          <cell r="S657">
            <v>40</v>
          </cell>
          <cell r="T657">
            <v>6</v>
          </cell>
          <cell r="U657">
            <v>12</v>
          </cell>
          <cell r="V657">
            <v>2011</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0.22225</v>
          </cell>
          <cell r="L658">
            <v>325907</v>
          </cell>
          <cell r="M658">
            <v>0</v>
          </cell>
          <cell r="N658">
            <v>1466399</v>
          </cell>
          <cell r="O658">
            <v>31.11</v>
          </cell>
          <cell r="P658">
            <v>36659.980000000003</v>
          </cell>
          <cell r="Q658">
            <v>2.5000000000000001E-2</v>
          </cell>
          <cell r="R658">
            <v>2.5000000000000001E-2</v>
          </cell>
          <cell r="S658">
            <v>40</v>
          </cell>
          <cell r="T658">
            <v>6</v>
          </cell>
          <cell r="U658">
            <v>12</v>
          </cell>
          <cell r="V658">
            <v>2011</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0.20499999999999999</v>
          </cell>
          <cell r="L659">
            <v>146885</v>
          </cell>
          <cell r="M659">
            <v>0</v>
          </cell>
          <cell r="N659">
            <v>716512</v>
          </cell>
          <cell r="O659">
            <v>31.8</v>
          </cell>
          <cell r="P659">
            <v>17912.810000000001</v>
          </cell>
          <cell r="Q659">
            <v>2.5000000000000001E-2</v>
          </cell>
          <cell r="R659">
            <v>2.5000000000000001E-2</v>
          </cell>
          <cell r="S659">
            <v>40</v>
          </cell>
          <cell r="T659">
            <v>6</v>
          </cell>
          <cell r="U659">
            <v>12</v>
          </cell>
          <cell r="V659">
            <v>2011</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0.18775</v>
          </cell>
          <cell r="L660">
            <v>26047</v>
          </cell>
          <cell r="M660">
            <v>0</v>
          </cell>
          <cell r="N660">
            <v>138733</v>
          </cell>
          <cell r="O660">
            <v>32.49</v>
          </cell>
          <cell r="P660">
            <v>3468.32</v>
          </cell>
          <cell r="Q660">
            <v>2.5000000000000001E-2</v>
          </cell>
          <cell r="R660">
            <v>2.5000000000000001E-2</v>
          </cell>
          <cell r="S660">
            <v>40</v>
          </cell>
          <cell r="T660">
            <v>6</v>
          </cell>
          <cell r="U660">
            <v>12</v>
          </cell>
          <cell r="V660">
            <v>2011</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0.99973999999999996</v>
          </cell>
          <cell r="L661">
            <v>0</v>
          </cell>
          <cell r="M661">
            <v>0</v>
          </cell>
          <cell r="N661">
            <v>0</v>
          </cell>
          <cell r="O661">
            <v>0.01</v>
          </cell>
          <cell r="P661">
            <v>0</v>
          </cell>
          <cell r="Q661">
            <v>0</v>
          </cell>
          <cell r="R661">
            <v>2.63E-2</v>
          </cell>
          <cell r="S661">
            <v>38</v>
          </cell>
          <cell r="T661">
            <v>6</v>
          </cell>
          <cell r="U661">
            <v>12</v>
          </cell>
          <cell r="V661">
            <v>2011</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0.99973999999999996</v>
          </cell>
          <cell r="L662">
            <v>0</v>
          </cell>
          <cell r="M662">
            <v>0</v>
          </cell>
          <cell r="N662">
            <v>0</v>
          </cell>
          <cell r="O662">
            <v>0.01</v>
          </cell>
          <cell r="P662">
            <v>0</v>
          </cell>
          <cell r="Q662">
            <v>0</v>
          </cell>
          <cell r="R662">
            <v>2.63E-2</v>
          </cell>
          <cell r="S662">
            <v>38</v>
          </cell>
          <cell r="T662">
            <v>6</v>
          </cell>
          <cell r="U662">
            <v>12</v>
          </cell>
          <cell r="V662">
            <v>2011</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0.97946999999999995</v>
          </cell>
          <cell r="L663">
            <v>1241</v>
          </cell>
          <cell r="M663">
            <v>0</v>
          </cell>
          <cell r="N663">
            <v>1267</v>
          </cell>
          <cell r="O663">
            <v>0.78</v>
          </cell>
          <cell r="P663">
            <v>33.32</v>
          </cell>
          <cell r="Q663">
            <v>2.63E-2</v>
          </cell>
          <cell r="R663">
            <v>2.63E-2</v>
          </cell>
          <cell r="S663">
            <v>38</v>
          </cell>
          <cell r="T663">
            <v>6</v>
          </cell>
          <cell r="U663">
            <v>12</v>
          </cell>
          <cell r="V663">
            <v>2011</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0.96921000000000002</v>
          </cell>
          <cell r="L664">
            <v>102</v>
          </cell>
          <cell r="M664">
            <v>0</v>
          </cell>
          <cell r="N664">
            <v>105</v>
          </cell>
          <cell r="O664">
            <v>1.17</v>
          </cell>
          <cell r="P664">
            <v>2.76</v>
          </cell>
          <cell r="Q664">
            <v>2.63E-2</v>
          </cell>
          <cell r="R664">
            <v>2.63E-2</v>
          </cell>
          <cell r="S664">
            <v>38</v>
          </cell>
          <cell r="T664">
            <v>6</v>
          </cell>
          <cell r="U664">
            <v>12</v>
          </cell>
          <cell r="V664">
            <v>2011</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0.96579000000000004</v>
          </cell>
          <cell r="L665">
            <v>214</v>
          </cell>
          <cell r="M665">
            <v>0</v>
          </cell>
          <cell r="N665">
            <v>221</v>
          </cell>
          <cell r="O665">
            <v>1.3</v>
          </cell>
          <cell r="P665">
            <v>5.82</v>
          </cell>
          <cell r="Q665">
            <v>2.63E-2</v>
          </cell>
          <cell r="R665">
            <v>2.63E-2</v>
          </cell>
          <cell r="S665">
            <v>38</v>
          </cell>
          <cell r="T665">
            <v>6</v>
          </cell>
          <cell r="U665">
            <v>12</v>
          </cell>
          <cell r="V665">
            <v>2011</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0.96211000000000002</v>
          </cell>
          <cell r="L666">
            <v>452</v>
          </cell>
          <cell r="M666">
            <v>0</v>
          </cell>
          <cell r="N666">
            <v>470</v>
          </cell>
          <cell r="O666">
            <v>1.44</v>
          </cell>
          <cell r="P666">
            <v>12.37</v>
          </cell>
          <cell r="Q666">
            <v>2.63E-2</v>
          </cell>
          <cell r="R666">
            <v>2.63E-2</v>
          </cell>
          <cell r="S666">
            <v>38</v>
          </cell>
          <cell r="T666">
            <v>6</v>
          </cell>
          <cell r="U666">
            <v>12</v>
          </cell>
          <cell r="V666">
            <v>2011</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0.95816000000000001</v>
          </cell>
          <cell r="L667">
            <v>1264</v>
          </cell>
          <cell r="M667">
            <v>0</v>
          </cell>
          <cell r="N667">
            <v>1319</v>
          </cell>
          <cell r="O667">
            <v>1.59</v>
          </cell>
          <cell r="P667">
            <v>34.700000000000003</v>
          </cell>
          <cell r="Q667">
            <v>2.63E-2</v>
          </cell>
          <cell r="R667">
            <v>2.63E-2</v>
          </cell>
          <cell r="S667">
            <v>38</v>
          </cell>
          <cell r="T667">
            <v>6</v>
          </cell>
          <cell r="U667">
            <v>12</v>
          </cell>
          <cell r="V667">
            <v>2011</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0.95447000000000004</v>
          </cell>
          <cell r="L668">
            <v>3740</v>
          </cell>
          <cell r="M668">
            <v>0</v>
          </cell>
          <cell r="N668">
            <v>3918</v>
          </cell>
          <cell r="O668">
            <v>1.73</v>
          </cell>
          <cell r="P668">
            <v>103.04</v>
          </cell>
          <cell r="Q668">
            <v>2.63E-2</v>
          </cell>
          <cell r="R668">
            <v>2.63E-2</v>
          </cell>
          <cell r="S668">
            <v>38</v>
          </cell>
          <cell r="T668">
            <v>6</v>
          </cell>
          <cell r="U668">
            <v>12</v>
          </cell>
          <cell r="V668">
            <v>2011</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0.95025999999999999</v>
          </cell>
          <cell r="L669">
            <v>3697</v>
          </cell>
          <cell r="M669">
            <v>0</v>
          </cell>
          <cell r="N669">
            <v>3890</v>
          </cell>
          <cell r="O669">
            <v>1.89</v>
          </cell>
          <cell r="P669">
            <v>102.32</v>
          </cell>
          <cell r="Q669">
            <v>2.63E-2</v>
          </cell>
          <cell r="R669">
            <v>2.63E-2</v>
          </cell>
          <cell r="S669">
            <v>38</v>
          </cell>
          <cell r="T669">
            <v>6</v>
          </cell>
          <cell r="U669">
            <v>12</v>
          </cell>
          <cell r="V669">
            <v>2011</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0.94211</v>
          </cell>
          <cell r="L670">
            <v>0</v>
          </cell>
          <cell r="M670">
            <v>0</v>
          </cell>
          <cell r="N670">
            <v>0</v>
          </cell>
          <cell r="O670">
            <v>2.2000000000000002</v>
          </cell>
          <cell r="P670">
            <v>0</v>
          </cell>
          <cell r="Q670">
            <v>0</v>
          </cell>
          <cell r="R670">
            <v>2.63E-2</v>
          </cell>
          <cell r="S670">
            <v>38</v>
          </cell>
          <cell r="T670">
            <v>6</v>
          </cell>
          <cell r="U670">
            <v>12</v>
          </cell>
          <cell r="V670">
            <v>2011</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0.93762999999999996</v>
          </cell>
          <cell r="L671">
            <v>4441</v>
          </cell>
          <cell r="M671">
            <v>0</v>
          </cell>
          <cell r="N671">
            <v>4737</v>
          </cell>
          <cell r="O671">
            <v>2.37</v>
          </cell>
          <cell r="P671">
            <v>124.58</v>
          </cell>
          <cell r="Q671">
            <v>2.63E-2</v>
          </cell>
          <cell r="R671">
            <v>2.63E-2</v>
          </cell>
          <cell r="S671">
            <v>38</v>
          </cell>
          <cell r="T671">
            <v>6</v>
          </cell>
          <cell r="U671">
            <v>12</v>
          </cell>
          <cell r="V671">
            <v>2011</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0.91920999999999997</v>
          </cell>
          <cell r="L672">
            <v>6215</v>
          </cell>
          <cell r="M672">
            <v>0</v>
          </cell>
          <cell r="N672">
            <v>6762</v>
          </cell>
          <cell r="O672">
            <v>3.07</v>
          </cell>
          <cell r="P672">
            <v>177.83</v>
          </cell>
          <cell r="Q672">
            <v>2.63E-2</v>
          </cell>
          <cell r="R672">
            <v>2.63E-2</v>
          </cell>
          <cell r="S672">
            <v>38</v>
          </cell>
          <cell r="T672">
            <v>6</v>
          </cell>
          <cell r="U672">
            <v>12</v>
          </cell>
          <cell r="V672">
            <v>2011</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0.91395000000000004</v>
          </cell>
          <cell r="L673">
            <v>163</v>
          </cell>
          <cell r="M673">
            <v>0</v>
          </cell>
          <cell r="N673">
            <v>178</v>
          </cell>
          <cell r="O673">
            <v>3.27</v>
          </cell>
          <cell r="P673">
            <v>4.6900000000000004</v>
          </cell>
          <cell r="Q673">
            <v>2.63E-2</v>
          </cell>
          <cell r="R673">
            <v>2.63E-2</v>
          </cell>
          <cell r="S673">
            <v>38</v>
          </cell>
          <cell r="T673">
            <v>6</v>
          </cell>
          <cell r="U673">
            <v>12</v>
          </cell>
          <cell r="V673">
            <v>2011</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0.90342</v>
          </cell>
          <cell r="L674">
            <v>1237</v>
          </cell>
          <cell r="M674">
            <v>0</v>
          </cell>
          <cell r="N674">
            <v>1369</v>
          </cell>
          <cell r="O674">
            <v>3.67</v>
          </cell>
          <cell r="P674">
            <v>36.01</v>
          </cell>
          <cell r="Q674">
            <v>2.63E-2</v>
          </cell>
          <cell r="R674">
            <v>2.63E-2</v>
          </cell>
          <cell r="S674">
            <v>38</v>
          </cell>
          <cell r="T674">
            <v>6</v>
          </cell>
          <cell r="U674">
            <v>12</v>
          </cell>
          <cell r="V674">
            <v>2011</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0.88578999999999997</v>
          </cell>
          <cell r="L675">
            <v>70</v>
          </cell>
          <cell r="M675">
            <v>0</v>
          </cell>
          <cell r="N675">
            <v>79</v>
          </cell>
          <cell r="O675">
            <v>4.34</v>
          </cell>
          <cell r="P675">
            <v>2.08</v>
          </cell>
          <cell r="Q675">
            <v>2.6200000000000001E-2</v>
          </cell>
          <cell r="R675">
            <v>2.63E-2</v>
          </cell>
          <cell r="S675">
            <v>38</v>
          </cell>
          <cell r="T675">
            <v>6</v>
          </cell>
          <cell r="U675">
            <v>12</v>
          </cell>
          <cell r="V675">
            <v>2011</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0.87289000000000005</v>
          </cell>
          <cell r="L676">
            <v>7028</v>
          </cell>
          <cell r="M676">
            <v>0</v>
          </cell>
          <cell r="N676">
            <v>8052</v>
          </cell>
          <cell r="O676">
            <v>4.83</v>
          </cell>
          <cell r="P676">
            <v>211.76</v>
          </cell>
          <cell r="Q676">
            <v>2.63E-2</v>
          </cell>
          <cell r="R676">
            <v>2.63E-2</v>
          </cell>
          <cell r="S676">
            <v>38</v>
          </cell>
          <cell r="T676">
            <v>6</v>
          </cell>
          <cell r="U676">
            <v>12</v>
          </cell>
          <cell r="V676">
            <v>2011</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0.86578999999999995</v>
          </cell>
          <cell r="L677">
            <v>337</v>
          </cell>
          <cell r="M677">
            <v>0</v>
          </cell>
          <cell r="N677">
            <v>389</v>
          </cell>
          <cell r="O677">
            <v>5.0999999999999996</v>
          </cell>
          <cell r="P677">
            <v>10.220000000000001</v>
          </cell>
          <cell r="Q677">
            <v>2.63E-2</v>
          </cell>
          <cell r="R677">
            <v>2.63E-2</v>
          </cell>
          <cell r="S677">
            <v>38</v>
          </cell>
          <cell r="T677">
            <v>6</v>
          </cell>
          <cell r="U677">
            <v>12</v>
          </cell>
          <cell r="V677">
            <v>2011</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0.82604999999999995</v>
          </cell>
          <cell r="L678">
            <v>1187</v>
          </cell>
          <cell r="M678">
            <v>0</v>
          </cell>
          <cell r="N678">
            <v>1437</v>
          </cell>
          <cell r="O678">
            <v>6.61</v>
          </cell>
          <cell r="P678">
            <v>37.78</v>
          </cell>
          <cell r="Q678">
            <v>2.63E-2</v>
          </cell>
          <cell r="R678">
            <v>2.63E-2</v>
          </cell>
          <cell r="S678">
            <v>38</v>
          </cell>
          <cell r="T678">
            <v>6</v>
          </cell>
          <cell r="U678">
            <v>12</v>
          </cell>
          <cell r="V678">
            <v>2011</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0.72474000000000005</v>
          </cell>
          <cell r="L679">
            <v>34527</v>
          </cell>
          <cell r="M679">
            <v>0</v>
          </cell>
          <cell r="N679">
            <v>47641</v>
          </cell>
          <cell r="O679">
            <v>10.46</v>
          </cell>
          <cell r="P679">
            <v>1252.96</v>
          </cell>
          <cell r="Q679">
            <v>2.63E-2</v>
          </cell>
          <cell r="R679">
            <v>2.63E-2</v>
          </cell>
          <cell r="S679">
            <v>38</v>
          </cell>
          <cell r="T679">
            <v>6</v>
          </cell>
          <cell r="U679">
            <v>12</v>
          </cell>
          <cell r="V679">
            <v>2011</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0.71026</v>
          </cell>
          <cell r="L680">
            <v>11985</v>
          </cell>
          <cell r="M680">
            <v>0</v>
          </cell>
          <cell r="N680">
            <v>16875</v>
          </cell>
          <cell r="O680">
            <v>11.01</v>
          </cell>
          <cell r="P680">
            <v>443.8</v>
          </cell>
          <cell r="Q680">
            <v>2.63E-2</v>
          </cell>
          <cell r="R680">
            <v>2.63E-2</v>
          </cell>
          <cell r="S680">
            <v>38</v>
          </cell>
          <cell r="T680">
            <v>6</v>
          </cell>
          <cell r="U680">
            <v>12</v>
          </cell>
          <cell r="V680">
            <v>2011</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0.69525999999999999</v>
          </cell>
          <cell r="L681">
            <v>14444</v>
          </cell>
          <cell r="M681">
            <v>0</v>
          </cell>
          <cell r="N681">
            <v>20774</v>
          </cell>
          <cell r="O681">
            <v>11.58</v>
          </cell>
          <cell r="P681">
            <v>546.37</v>
          </cell>
          <cell r="Q681">
            <v>2.63E-2</v>
          </cell>
          <cell r="R681">
            <v>2.63E-2</v>
          </cell>
          <cell r="S681">
            <v>38</v>
          </cell>
          <cell r="T681">
            <v>6</v>
          </cell>
          <cell r="U681">
            <v>12</v>
          </cell>
          <cell r="V681">
            <v>2011</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0.67947000000000002</v>
          </cell>
          <cell r="L682">
            <v>19207</v>
          </cell>
          <cell r="M682">
            <v>0</v>
          </cell>
          <cell r="N682">
            <v>28267</v>
          </cell>
          <cell r="O682">
            <v>12.18</v>
          </cell>
          <cell r="P682">
            <v>743.42</v>
          </cell>
          <cell r="Q682">
            <v>2.63E-2</v>
          </cell>
          <cell r="R682">
            <v>2.63E-2</v>
          </cell>
          <cell r="S682">
            <v>38</v>
          </cell>
          <cell r="T682">
            <v>6</v>
          </cell>
          <cell r="U682">
            <v>12</v>
          </cell>
          <cell r="V682">
            <v>2011</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0.64525999999999994</v>
          </cell>
          <cell r="L683">
            <v>39103</v>
          </cell>
          <cell r="M683">
            <v>0</v>
          </cell>
          <cell r="N683">
            <v>60601</v>
          </cell>
          <cell r="O683">
            <v>13.48</v>
          </cell>
          <cell r="P683">
            <v>1593.8</v>
          </cell>
          <cell r="Q683">
            <v>2.63E-2</v>
          </cell>
          <cell r="R683">
            <v>2.63E-2</v>
          </cell>
          <cell r="S683">
            <v>38</v>
          </cell>
          <cell r="T683">
            <v>6</v>
          </cell>
          <cell r="U683">
            <v>12</v>
          </cell>
          <cell r="V683">
            <v>2011</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0.56737000000000004</v>
          </cell>
          <cell r="L684">
            <v>36791</v>
          </cell>
          <cell r="M684">
            <v>0</v>
          </cell>
          <cell r="N684">
            <v>64845</v>
          </cell>
          <cell r="O684">
            <v>16.440000000000001</v>
          </cell>
          <cell r="P684">
            <v>1705.42</v>
          </cell>
          <cell r="Q684">
            <v>2.63E-2</v>
          </cell>
          <cell r="R684">
            <v>2.63E-2</v>
          </cell>
          <cell r="S684">
            <v>38</v>
          </cell>
          <cell r="T684">
            <v>6</v>
          </cell>
          <cell r="U684">
            <v>12</v>
          </cell>
          <cell r="V684">
            <v>2011</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0.42947000000000002</v>
          </cell>
          <cell r="L685">
            <v>13893</v>
          </cell>
          <cell r="M685">
            <v>0</v>
          </cell>
          <cell r="N685">
            <v>32350</v>
          </cell>
          <cell r="O685">
            <v>21.68</v>
          </cell>
          <cell r="P685">
            <v>850.81</v>
          </cell>
          <cell r="Q685">
            <v>2.63E-2</v>
          </cell>
          <cell r="R685">
            <v>2.63E-2</v>
          </cell>
          <cell r="S685">
            <v>38</v>
          </cell>
          <cell r="T685">
            <v>6</v>
          </cell>
          <cell r="U685">
            <v>12</v>
          </cell>
          <cell r="V685">
            <v>2011</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0.40473999999999999</v>
          </cell>
          <cell r="L686">
            <v>33217</v>
          </cell>
          <cell r="M686">
            <v>0</v>
          </cell>
          <cell r="N686">
            <v>82070</v>
          </cell>
          <cell r="O686">
            <v>22.62</v>
          </cell>
          <cell r="P686">
            <v>2158.44</v>
          </cell>
          <cell r="Q686">
            <v>2.63E-2</v>
          </cell>
          <cell r="R686">
            <v>2.63E-2</v>
          </cell>
          <cell r="S686">
            <v>38</v>
          </cell>
          <cell r="T686">
            <v>6</v>
          </cell>
          <cell r="U686">
            <v>12</v>
          </cell>
          <cell r="V686">
            <v>2011</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0.35394999999999999</v>
          </cell>
          <cell r="L687">
            <v>137560</v>
          </cell>
          <cell r="M687">
            <v>0</v>
          </cell>
          <cell r="N687">
            <v>388642</v>
          </cell>
          <cell r="O687">
            <v>24.55</v>
          </cell>
          <cell r="P687">
            <v>10221.290000000001</v>
          </cell>
          <cell r="Q687">
            <v>2.63E-2</v>
          </cell>
          <cell r="R687">
            <v>2.63E-2</v>
          </cell>
          <cell r="S687">
            <v>38</v>
          </cell>
          <cell r="T687">
            <v>6</v>
          </cell>
          <cell r="U687">
            <v>12</v>
          </cell>
          <cell r="V687">
            <v>2011</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0.27605000000000002</v>
          </cell>
          <cell r="L688">
            <v>25265</v>
          </cell>
          <cell r="M688">
            <v>0</v>
          </cell>
          <cell r="N688">
            <v>91524</v>
          </cell>
          <cell r="O688">
            <v>27.51</v>
          </cell>
          <cell r="P688">
            <v>2407.09</v>
          </cell>
          <cell r="Q688">
            <v>2.63E-2</v>
          </cell>
          <cell r="R688">
            <v>2.63E-2</v>
          </cell>
          <cell r="S688">
            <v>38</v>
          </cell>
          <cell r="T688">
            <v>6</v>
          </cell>
          <cell r="U688">
            <v>12</v>
          </cell>
          <cell r="V688">
            <v>2011</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0.99968000000000001</v>
          </cell>
          <cell r="L689">
            <v>2175</v>
          </cell>
          <cell r="M689">
            <v>0</v>
          </cell>
          <cell r="N689">
            <v>2175</v>
          </cell>
          <cell r="O689">
            <v>0.01</v>
          </cell>
          <cell r="P689">
            <v>70.260000000000005</v>
          </cell>
          <cell r="Q689">
            <v>3.2300000000000002E-2</v>
          </cell>
          <cell r="R689">
            <v>3.2300000000000002E-2</v>
          </cell>
          <cell r="S689">
            <v>31</v>
          </cell>
          <cell r="T689">
            <v>6</v>
          </cell>
          <cell r="U689">
            <v>12</v>
          </cell>
          <cell r="V689">
            <v>2011</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0.97128999999999999</v>
          </cell>
          <cell r="L690">
            <v>17532</v>
          </cell>
          <cell r="M690">
            <v>0</v>
          </cell>
          <cell r="N690">
            <v>18050</v>
          </cell>
          <cell r="O690">
            <v>0.89</v>
          </cell>
          <cell r="P690">
            <v>583.01</v>
          </cell>
          <cell r="Q690">
            <v>3.2300000000000002E-2</v>
          </cell>
          <cell r="R690">
            <v>3.2300000000000002E-2</v>
          </cell>
          <cell r="S690">
            <v>31</v>
          </cell>
          <cell r="T690">
            <v>6</v>
          </cell>
          <cell r="U690">
            <v>12</v>
          </cell>
          <cell r="V690">
            <v>2011</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0.96</v>
          </cell>
          <cell r="L691">
            <v>3374</v>
          </cell>
          <cell r="M691">
            <v>0</v>
          </cell>
          <cell r="N691">
            <v>3515</v>
          </cell>
          <cell r="O691">
            <v>1.24</v>
          </cell>
          <cell r="P691">
            <v>113.53</v>
          </cell>
          <cell r="Q691">
            <v>3.2300000000000002E-2</v>
          </cell>
          <cell r="R691">
            <v>3.2300000000000002E-2</v>
          </cell>
          <cell r="S691">
            <v>31</v>
          </cell>
          <cell r="T691">
            <v>6</v>
          </cell>
          <cell r="U691">
            <v>12</v>
          </cell>
          <cell r="V691">
            <v>2011</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0.93806</v>
          </cell>
          <cell r="L692">
            <v>49</v>
          </cell>
          <cell r="M692">
            <v>0</v>
          </cell>
          <cell r="N692">
            <v>53</v>
          </cell>
          <cell r="O692">
            <v>1.92</v>
          </cell>
          <cell r="P692">
            <v>1.7</v>
          </cell>
          <cell r="Q692">
            <v>3.2399999999999998E-2</v>
          </cell>
          <cell r="R692">
            <v>3.2300000000000002E-2</v>
          </cell>
          <cell r="S692">
            <v>31</v>
          </cell>
          <cell r="T692">
            <v>6</v>
          </cell>
          <cell r="U692">
            <v>12</v>
          </cell>
          <cell r="V692">
            <v>2011</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0.91644999999999999</v>
          </cell>
          <cell r="L693">
            <v>5346</v>
          </cell>
          <cell r="M693">
            <v>0</v>
          </cell>
          <cell r="N693">
            <v>5833</v>
          </cell>
          <cell r="O693">
            <v>2.59</v>
          </cell>
          <cell r="P693">
            <v>188.41</v>
          </cell>
          <cell r="Q693">
            <v>3.2300000000000002E-2</v>
          </cell>
          <cell r="R693">
            <v>3.2300000000000002E-2</v>
          </cell>
          <cell r="S693">
            <v>31</v>
          </cell>
          <cell r="T693">
            <v>6</v>
          </cell>
          <cell r="U693">
            <v>12</v>
          </cell>
          <cell r="V693">
            <v>2011</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0.79581000000000002</v>
          </cell>
          <cell r="L694">
            <v>75551</v>
          </cell>
          <cell r="M694">
            <v>0</v>
          </cell>
          <cell r="N694">
            <v>94936</v>
          </cell>
          <cell r="O694">
            <v>6.33</v>
          </cell>
          <cell r="P694">
            <v>3066.44</v>
          </cell>
          <cell r="Q694">
            <v>3.2300000000000002E-2</v>
          </cell>
          <cell r="R694">
            <v>3.2300000000000002E-2</v>
          </cell>
          <cell r="S694">
            <v>31</v>
          </cell>
          <cell r="T694">
            <v>6</v>
          </cell>
          <cell r="U694">
            <v>12</v>
          </cell>
          <cell r="V694">
            <v>2011</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0.78419000000000005</v>
          </cell>
          <cell r="L695">
            <v>18769</v>
          </cell>
          <cell r="M695">
            <v>0</v>
          </cell>
          <cell r="N695">
            <v>23934</v>
          </cell>
          <cell r="O695">
            <v>6.69</v>
          </cell>
          <cell r="P695">
            <v>773.07</v>
          </cell>
          <cell r="Q695">
            <v>3.2300000000000002E-2</v>
          </cell>
          <cell r="R695">
            <v>3.2300000000000002E-2</v>
          </cell>
          <cell r="S695">
            <v>31</v>
          </cell>
          <cell r="T695">
            <v>6</v>
          </cell>
          <cell r="U695">
            <v>12</v>
          </cell>
          <cell r="V695">
            <v>2011</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0.77258000000000004</v>
          </cell>
          <cell r="L696">
            <v>22848</v>
          </cell>
          <cell r="M696">
            <v>0</v>
          </cell>
          <cell r="N696">
            <v>29574</v>
          </cell>
          <cell r="O696">
            <v>7.05</v>
          </cell>
          <cell r="P696">
            <v>955.25</v>
          </cell>
          <cell r="Q696">
            <v>3.2300000000000002E-2</v>
          </cell>
          <cell r="R696">
            <v>3.2300000000000002E-2</v>
          </cell>
          <cell r="S696">
            <v>31</v>
          </cell>
          <cell r="T696">
            <v>6</v>
          </cell>
          <cell r="U696">
            <v>12</v>
          </cell>
          <cell r="V696">
            <v>2011</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0.74902999999999997</v>
          </cell>
          <cell r="L697">
            <v>12524</v>
          </cell>
          <cell r="M697">
            <v>0</v>
          </cell>
          <cell r="N697">
            <v>16720</v>
          </cell>
          <cell r="O697">
            <v>7.78</v>
          </cell>
          <cell r="P697">
            <v>540.04999999999995</v>
          </cell>
          <cell r="Q697">
            <v>3.2300000000000002E-2</v>
          </cell>
          <cell r="R697">
            <v>3.2300000000000002E-2</v>
          </cell>
          <cell r="S697">
            <v>31</v>
          </cell>
          <cell r="T697">
            <v>6</v>
          </cell>
          <cell r="U697">
            <v>12</v>
          </cell>
          <cell r="V697">
            <v>2011</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0.68710000000000004</v>
          </cell>
          <cell r="L698">
            <v>178832</v>
          </cell>
          <cell r="M698">
            <v>0</v>
          </cell>
          <cell r="N698">
            <v>260271</v>
          </cell>
          <cell r="O698">
            <v>9.6999999999999993</v>
          </cell>
          <cell r="P698">
            <v>8406.75</v>
          </cell>
          <cell r="Q698">
            <v>3.2300000000000002E-2</v>
          </cell>
          <cell r="R698">
            <v>3.2300000000000002E-2</v>
          </cell>
          <cell r="S698">
            <v>31</v>
          </cell>
          <cell r="T698">
            <v>6</v>
          </cell>
          <cell r="U698">
            <v>12</v>
          </cell>
          <cell r="V698">
            <v>2011</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0.67418999999999996</v>
          </cell>
          <cell r="L699">
            <v>65553</v>
          </cell>
          <cell r="M699">
            <v>0</v>
          </cell>
          <cell r="N699">
            <v>97232</v>
          </cell>
          <cell r="O699">
            <v>10.1</v>
          </cell>
          <cell r="P699">
            <v>3140.61</v>
          </cell>
          <cell r="Q699">
            <v>3.2300000000000002E-2</v>
          </cell>
          <cell r="R699">
            <v>3.2300000000000002E-2</v>
          </cell>
          <cell r="S699">
            <v>31</v>
          </cell>
          <cell r="T699">
            <v>6</v>
          </cell>
          <cell r="U699">
            <v>12</v>
          </cell>
          <cell r="V699">
            <v>2011</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0.64742</v>
          </cell>
          <cell r="L700">
            <v>6911</v>
          </cell>
          <cell r="M700">
            <v>0</v>
          </cell>
          <cell r="N700">
            <v>10675</v>
          </cell>
          <cell r="O700">
            <v>10.93</v>
          </cell>
          <cell r="P700">
            <v>344.8</v>
          </cell>
          <cell r="Q700">
            <v>3.2300000000000002E-2</v>
          </cell>
          <cell r="R700">
            <v>3.2300000000000002E-2</v>
          </cell>
          <cell r="S700">
            <v>31</v>
          </cell>
          <cell r="T700">
            <v>6</v>
          </cell>
          <cell r="U700">
            <v>12</v>
          </cell>
          <cell r="V700">
            <v>2011</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0.63387000000000004</v>
          </cell>
          <cell r="L701">
            <v>161058</v>
          </cell>
          <cell r="M701">
            <v>0</v>
          </cell>
          <cell r="N701">
            <v>254087</v>
          </cell>
          <cell r="O701">
            <v>11.35</v>
          </cell>
          <cell r="P701">
            <v>8207.02</v>
          </cell>
          <cell r="Q701">
            <v>3.2300000000000002E-2</v>
          </cell>
          <cell r="R701">
            <v>3.2300000000000002E-2</v>
          </cell>
          <cell r="S701">
            <v>31</v>
          </cell>
          <cell r="T701">
            <v>6</v>
          </cell>
          <cell r="U701">
            <v>12</v>
          </cell>
          <cell r="V701">
            <v>2011</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0.62</v>
          </cell>
          <cell r="L702">
            <v>1221011</v>
          </cell>
          <cell r="M702">
            <v>0</v>
          </cell>
          <cell r="N702">
            <v>1969372</v>
          </cell>
          <cell r="O702">
            <v>11.78</v>
          </cell>
          <cell r="P702">
            <v>63610.73</v>
          </cell>
          <cell r="Q702">
            <v>3.2300000000000002E-2</v>
          </cell>
          <cell r="R702">
            <v>3.2300000000000002E-2</v>
          </cell>
          <cell r="S702">
            <v>31</v>
          </cell>
          <cell r="T702">
            <v>6</v>
          </cell>
          <cell r="U702">
            <v>12</v>
          </cell>
          <cell r="V702">
            <v>2011</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0.60580999999999996</v>
          </cell>
          <cell r="L703">
            <v>8862</v>
          </cell>
          <cell r="M703">
            <v>0</v>
          </cell>
          <cell r="N703">
            <v>14629</v>
          </cell>
          <cell r="O703">
            <v>12.22</v>
          </cell>
          <cell r="P703">
            <v>472.51</v>
          </cell>
          <cell r="Q703">
            <v>3.2300000000000002E-2</v>
          </cell>
          <cell r="R703">
            <v>3.2300000000000002E-2</v>
          </cell>
          <cell r="S703">
            <v>31</v>
          </cell>
          <cell r="T703">
            <v>6</v>
          </cell>
          <cell r="U703">
            <v>12</v>
          </cell>
          <cell r="V703">
            <v>2011</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0.59128999999999998</v>
          </cell>
          <cell r="L704">
            <v>128438</v>
          </cell>
          <cell r="M704">
            <v>0</v>
          </cell>
          <cell r="N704">
            <v>217216</v>
          </cell>
          <cell r="O704">
            <v>12.67</v>
          </cell>
          <cell r="P704">
            <v>7016.08</v>
          </cell>
          <cell r="Q704">
            <v>3.2300000000000002E-2</v>
          </cell>
          <cell r="R704">
            <v>3.2300000000000002E-2</v>
          </cell>
          <cell r="S704">
            <v>31</v>
          </cell>
          <cell r="T704">
            <v>6</v>
          </cell>
          <cell r="U704">
            <v>12</v>
          </cell>
          <cell r="V704">
            <v>2011</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0.57645000000000002</v>
          </cell>
          <cell r="L705">
            <v>21190</v>
          </cell>
          <cell r="M705">
            <v>0</v>
          </cell>
          <cell r="N705">
            <v>36759</v>
          </cell>
          <cell r="O705">
            <v>13.13</v>
          </cell>
          <cell r="P705">
            <v>1187.31</v>
          </cell>
          <cell r="Q705">
            <v>3.2300000000000002E-2</v>
          </cell>
          <cell r="R705">
            <v>3.2300000000000002E-2</v>
          </cell>
          <cell r="S705">
            <v>31</v>
          </cell>
          <cell r="T705">
            <v>6</v>
          </cell>
          <cell r="U705">
            <v>12</v>
          </cell>
          <cell r="V705">
            <v>2011</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0.56128999999999996</v>
          </cell>
          <cell r="L706">
            <v>22361</v>
          </cell>
          <cell r="M706">
            <v>0</v>
          </cell>
          <cell r="N706">
            <v>39839</v>
          </cell>
          <cell r="O706">
            <v>13.6</v>
          </cell>
          <cell r="P706">
            <v>1286.79</v>
          </cell>
          <cell r="Q706">
            <v>3.2300000000000002E-2</v>
          </cell>
          <cell r="R706">
            <v>3.2300000000000002E-2</v>
          </cell>
          <cell r="S706">
            <v>31</v>
          </cell>
          <cell r="T706">
            <v>6</v>
          </cell>
          <cell r="U706">
            <v>12</v>
          </cell>
          <cell r="V706">
            <v>2011</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0.51387000000000005</v>
          </cell>
          <cell r="L707">
            <v>16954</v>
          </cell>
          <cell r="M707">
            <v>0</v>
          </cell>
          <cell r="N707">
            <v>32993</v>
          </cell>
          <cell r="O707">
            <v>15.07</v>
          </cell>
          <cell r="P707">
            <v>1065.6600000000001</v>
          </cell>
          <cell r="Q707">
            <v>3.2300000000000002E-2</v>
          </cell>
          <cell r="R707">
            <v>3.2300000000000002E-2</v>
          </cell>
          <cell r="S707">
            <v>31</v>
          </cell>
          <cell r="T707">
            <v>6</v>
          </cell>
          <cell r="U707">
            <v>12</v>
          </cell>
          <cell r="V707">
            <v>2011</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0.49709999999999999</v>
          </cell>
          <cell r="L708">
            <v>99573</v>
          </cell>
          <cell r="M708">
            <v>0</v>
          </cell>
          <cell r="N708">
            <v>200308</v>
          </cell>
          <cell r="O708">
            <v>15.59</v>
          </cell>
          <cell r="P708">
            <v>6469.96</v>
          </cell>
          <cell r="Q708">
            <v>3.2300000000000002E-2</v>
          </cell>
          <cell r="R708">
            <v>3.2300000000000002E-2</v>
          </cell>
          <cell r="S708">
            <v>31</v>
          </cell>
          <cell r="T708">
            <v>6</v>
          </cell>
          <cell r="U708">
            <v>12</v>
          </cell>
          <cell r="V708">
            <v>2011</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0.48032000000000002</v>
          </cell>
          <cell r="L709">
            <v>339240</v>
          </cell>
          <cell r="M709">
            <v>0</v>
          </cell>
          <cell r="N709">
            <v>706278</v>
          </cell>
          <cell r="O709">
            <v>16.11</v>
          </cell>
          <cell r="P709">
            <v>22812.79</v>
          </cell>
          <cell r="Q709">
            <v>3.2300000000000002E-2</v>
          </cell>
          <cell r="R709">
            <v>3.2300000000000002E-2</v>
          </cell>
          <cell r="S709">
            <v>31</v>
          </cell>
          <cell r="T709">
            <v>6</v>
          </cell>
          <cell r="U709">
            <v>12</v>
          </cell>
          <cell r="V709">
            <v>2011</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0.46289999999999998</v>
          </cell>
          <cell r="L710">
            <v>5491</v>
          </cell>
          <cell r="M710">
            <v>0</v>
          </cell>
          <cell r="N710">
            <v>11862</v>
          </cell>
          <cell r="O710">
            <v>16.649999999999999</v>
          </cell>
          <cell r="P710">
            <v>383.13</v>
          </cell>
          <cell r="Q710">
            <v>3.2300000000000002E-2</v>
          </cell>
          <cell r="R710">
            <v>3.2300000000000002E-2</v>
          </cell>
          <cell r="S710">
            <v>31</v>
          </cell>
          <cell r="T710">
            <v>6</v>
          </cell>
          <cell r="U710">
            <v>12</v>
          </cell>
          <cell r="V710">
            <v>2011</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0.44484000000000001</v>
          </cell>
          <cell r="L711">
            <v>6226</v>
          </cell>
          <cell r="M711">
            <v>0</v>
          </cell>
          <cell r="N711">
            <v>13996</v>
          </cell>
          <cell r="O711">
            <v>17.21</v>
          </cell>
          <cell r="P711">
            <v>452.07</v>
          </cell>
          <cell r="Q711">
            <v>3.2300000000000002E-2</v>
          </cell>
          <cell r="R711">
            <v>3.2300000000000002E-2</v>
          </cell>
          <cell r="S711">
            <v>31</v>
          </cell>
          <cell r="T711">
            <v>6</v>
          </cell>
          <cell r="U711">
            <v>12</v>
          </cell>
          <cell r="V711">
            <v>2011</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0.42645</v>
          </cell>
          <cell r="L712">
            <v>99433</v>
          </cell>
          <cell r="M712">
            <v>0</v>
          </cell>
          <cell r="N712">
            <v>233166</v>
          </cell>
          <cell r="O712">
            <v>17.78</v>
          </cell>
          <cell r="P712">
            <v>7531.25</v>
          </cell>
          <cell r="Q712">
            <v>3.2300000000000002E-2</v>
          </cell>
          <cell r="R712">
            <v>3.2300000000000002E-2</v>
          </cell>
          <cell r="S712">
            <v>31</v>
          </cell>
          <cell r="T712">
            <v>6</v>
          </cell>
          <cell r="U712">
            <v>12</v>
          </cell>
          <cell r="V712">
            <v>2011</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0.40773999999999999</v>
          </cell>
          <cell r="L713">
            <v>757212</v>
          </cell>
          <cell r="M713">
            <v>0</v>
          </cell>
          <cell r="N713">
            <v>1857096</v>
          </cell>
          <cell r="O713">
            <v>18.36</v>
          </cell>
          <cell r="P713">
            <v>59984.19</v>
          </cell>
          <cell r="Q713">
            <v>3.2300000000000002E-2</v>
          </cell>
          <cell r="R713">
            <v>3.2300000000000002E-2</v>
          </cell>
          <cell r="S713">
            <v>31</v>
          </cell>
          <cell r="T713">
            <v>6</v>
          </cell>
          <cell r="U713">
            <v>12</v>
          </cell>
          <cell r="V713">
            <v>2011</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0.38839000000000001</v>
          </cell>
          <cell r="L714">
            <v>231392</v>
          </cell>
          <cell r="M714">
            <v>0</v>
          </cell>
          <cell r="N714">
            <v>595773</v>
          </cell>
          <cell r="O714">
            <v>18.96</v>
          </cell>
          <cell r="P714">
            <v>19243.45</v>
          </cell>
          <cell r="Q714">
            <v>3.2300000000000002E-2</v>
          </cell>
          <cell r="R714">
            <v>3.2300000000000002E-2</v>
          </cell>
          <cell r="S714">
            <v>31</v>
          </cell>
          <cell r="T714">
            <v>6</v>
          </cell>
          <cell r="U714">
            <v>12</v>
          </cell>
          <cell r="V714">
            <v>2011</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0.36839</v>
          </cell>
          <cell r="L715">
            <v>211662</v>
          </cell>
          <cell r="M715">
            <v>0</v>
          </cell>
          <cell r="N715">
            <v>574559</v>
          </cell>
          <cell r="O715">
            <v>19.579999999999998</v>
          </cell>
          <cell r="P715">
            <v>18558.240000000002</v>
          </cell>
          <cell r="Q715">
            <v>3.2300000000000002E-2</v>
          </cell>
          <cell r="R715">
            <v>3.2300000000000002E-2</v>
          </cell>
          <cell r="S715">
            <v>31</v>
          </cell>
          <cell r="T715">
            <v>6</v>
          </cell>
          <cell r="U715">
            <v>12</v>
          </cell>
          <cell r="V715">
            <v>2011</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0.34805999999999998</v>
          </cell>
          <cell r="L716">
            <v>393878</v>
          </cell>
          <cell r="M716">
            <v>0</v>
          </cell>
          <cell r="N716">
            <v>1131639</v>
          </cell>
          <cell r="O716">
            <v>20.21</v>
          </cell>
          <cell r="P716">
            <v>36551.94</v>
          </cell>
          <cell r="Q716">
            <v>3.2300000000000002E-2</v>
          </cell>
          <cell r="R716">
            <v>3.2300000000000002E-2</v>
          </cell>
          <cell r="S716">
            <v>31</v>
          </cell>
          <cell r="T716">
            <v>6</v>
          </cell>
          <cell r="U716">
            <v>12</v>
          </cell>
          <cell r="V716">
            <v>2011</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0.32677</v>
          </cell>
          <cell r="L717">
            <v>764166</v>
          </cell>
          <cell r="M717">
            <v>0</v>
          </cell>
          <cell r="N717">
            <v>2338543</v>
          </cell>
          <cell r="O717">
            <v>20.87</v>
          </cell>
          <cell r="P717">
            <v>75534.92</v>
          </cell>
          <cell r="Q717">
            <v>3.2300000000000002E-2</v>
          </cell>
          <cell r="R717">
            <v>3.2300000000000002E-2</v>
          </cell>
          <cell r="S717">
            <v>31</v>
          </cell>
          <cell r="T717">
            <v>6</v>
          </cell>
          <cell r="U717">
            <v>12</v>
          </cell>
          <cell r="V717">
            <v>2011</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0.30515999999999999</v>
          </cell>
          <cell r="L718">
            <v>50894</v>
          </cell>
          <cell r="M718">
            <v>0</v>
          </cell>
          <cell r="N718">
            <v>166777</v>
          </cell>
          <cell r="O718">
            <v>21.54</v>
          </cell>
          <cell r="P718">
            <v>5386.91</v>
          </cell>
          <cell r="Q718">
            <v>3.2300000000000002E-2</v>
          </cell>
          <cell r="R718">
            <v>3.2300000000000002E-2</v>
          </cell>
          <cell r="S718">
            <v>31</v>
          </cell>
          <cell r="T718">
            <v>6</v>
          </cell>
          <cell r="U718">
            <v>12</v>
          </cell>
          <cell r="V718">
            <v>2011</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0.28289999999999998</v>
          </cell>
          <cell r="L719">
            <v>172437</v>
          </cell>
          <cell r="M719">
            <v>0</v>
          </cell>
          <cell r="N719">
            <v>609532</v>
          </cell>
          <cell r="O719">
            <v>22.23</v>
          </cell>
          <cell r="P719">
            <v>19687.89</v>
          </cell>
          <cell r="Q719">
            <v>3.2300000000000002E-2</v>
          </cell>
          <cell r="R719">
            <v>3.2300000000000002E-2</v>
          </cell>
          <cell r="S719">
            <v>31</v>
          </cell>
          <cell r="T719">
            <v>6</v>
          </cell>
          <cell r="U719">
            <v>12</v>
          </cell>
          <cell r="V719">
            <v>2011</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0.99970999999999999</v>
          </cell>
          <cell r="L720">
            <v>28348</v>
          </cell>
          <cell r="M720">
            <v>0</v>
          </cell>
          <cell r="N720">
            <v>28356</v>
          </cell>
          <cell r="O720">
            <v>0.01</v>
          </cell>
          <cell r="P720">
            <v>810.98</v>
          </cell>
          <cell r="Q720">
            <v>2.86E-2</v>
          </cell>
          <cell r="R720">
            <v>2.86E-2</v>
          </cell>
          <cell r="S720">
            <v>35</v>
          </cell>
          <cell r="T720">
            <v>6</v>
          </cell>
          <cell r="U720">
            <v>12</v>
          </cell>
          <cell r="V720">
            <v>2011</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0.99970999999999999</v>
          </cell>
          <cell r="L721">
            <v>482</v>
          </cell>
          <cell r="M721">
            <v>0</v>
          </cell>
          <cell r="N721">
            <v>482</v>
          </cell>
          <cell r="O721">
            <v>0.01</v>
          </cell>
          <cell r="P721">
            <v>13.78</v>
          </cell>
          <cell r="Q721">
            <v>2.86E-2</v>
          </cell>
          <cell r="R721">
            <v>2.86E-2</v>
          </cell>
          <cell r="S721">
            <v>35</v>
          </cell>
          <cell r="T721">
            <v>6</v>
          </cell>
          <cell r="U721">
            <v>12</v>
          </cell>
          <cell r="V721">
            <v>2011</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0.99970999999999999</v>
          </cell>
          <cell r="L722">
            <v>1143</v>
          </cell>
          <cell r="M722">
            <v>0</v>
          </cell>
          <cell r="N722">
            <v>1144</v>
          </cell>
          <cell r="O722">
            <v>0.01</v>
          </cell>
          <cell r="P722">
            <v>32.71</v>
          </cell>
          <cell r="Q722">
            <v>2.86E-2</v>
          </cell>
          <cell r="R722">
            <v>2.86E-2</v>
          </cell>
          <cell r="S722">
            <v>35</v>
          </cell>
          <cell r="T722">
            <v>6</v>
          </cell>
          <cell r="U722">
            <v>12</v>
          </cell>
          <cell r="V722">
            <v>2011</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0.99970999999999999</v>
          </cell>
          <cell r="L723">
            <v>39</v>
          </cell>
          <cell r="M723">
            <v>0</v>
          </cell>
          <cell r="N723">
            <v>39</v>
          </cell>
          <cell r="O723">
            <v>0.01</v>
          </cell>
          <cell r="P723">
            <v>1.1000000000000001</v>
          </cell>
          <cell r="Q723">
            <v>2.8500000000000001E-2</v>
          </cell>
          <cell r="R723">
            <v>2.86E-2</v>
          </cell>
          <cell r="S723">
            <v>35</v>
          </cell>
          <cell r="T723">
            <v>6</v>
          </cell>
          <cell r="U723">
            <v>12</v>
          </cell>
          <cell r="V723">
            <v>2011</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0.94286000000000003</v>
          </cell>
          <cell r="L724">
            <v>4624</v>
          </cell>
          <cell r="M724">
            <v>0</v>
          </cell>
          <cell r="N724">
            <v>4904</v>
          </cell>
          <cell r="O724">
            <v>2</v>
          </cell>
          <cell r="P724">
            <v>140.25</v>
          </cell>
          <cell r="Q724">
            <v>2.86E-2</v>
          </cell>
          <cell r="R724">
            <v>2.86E-2</v>
          </cell>
          <cell r="S724">
            <v>35</v>
          </cell>
          <cell r="T724">
            <v>6</v>
          </cell>
          <cell r="U724">
            <v>12</v>
          </cell>
          <cell r="V724">
            <v>2011</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0.93713999999999997</v>
          </cell>
          <cell r="L725">
            <v>5003</v>
          </cell>
          <cell r="M725">
            <v>0</v>
          </cell>
          <cell r="N725">
            <v>5338</v>
          </cell>
          <cell r="O725">
            <v>2.2000000000000002</v>
          </cell>
          <cell r="P725">
            <v>152.66999999999999</v>
          </cell>
          <cell r="Q725">
            <v>2.86E-2</v>
          </cell>
          <cell r="R725">
            <v>2.86E-2</v>
          </cell>
          <cell r="S725">
            <v>35</v>
          </cell>
          <cell r="T725">
            <v>6</v>
          </cell>
          <cell r="U725">
            <v>12</v>
          </cell>
          <cell r="V725">
            <v>2011</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0.91200000000000003</v>
          </cell>
          <cell r="L726">
            <v>5605</v>
          </cell>
          <cell r="M726">
            <v>0</v>
          </cell>
          <cell r="N726">
            <v>6146</v>
          </cell>
          <cell r="O726">
            <v>3.08</v>
          </cell>
          <cell r="P726">
            <v>175.79</v>
          </cell>
          <cell r="Q726">
            <v>2.86E-2</v>
          </cell>
          <cell r="R726">
            <v>2.86E-2</v>
          </cell>
          <cell r="S726">
            <v>35</v>
          </cell>
          <cell r="T726">
            <v>6</v>
          </cell>
          <cell r="U726">
            <v>12</v>
          </cell>
          <cell r="V726">
            <v>2011</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0.89200000000000002</v>
          </cell>
          <cell r="L727">
            <v>27884</v>
          </cell>
          <cell r="M727">
            <v>0</v>
          </cell>
          <cell r="N727">
            <v>31260</v>
          </cell>
          <cell r="O727">
            <v>3.78</v>
          </cell>
          <cell r="P727">
            <v>894.02</v>
          </cell>
          <cell r="Q727">
            <v>2.86E-2</v>
          </cell>
          <cell r="R727">
            <v>2.86E-2</v>
          </cell>
          <cell r="S727">
            <v>35</v>
          </cell>
          <cell r="T727">
            <v>6</v>
          </cell>
          <cell r="U727">
            <v>12</v>
          </cell>
          <cell r="V727">
            <v>2011</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0.87770999999999999</v>
          </cell>
          <cell r="L728">
            <v>38</v>
          </cell>
          <cell r="M728">
            <v>0</v>
          </cell>
          <cell r="N728">
            <v>43</v>
          </cell>
          <cell r="O728">
            <v>4.28</v>
          </cell>
          <cell r="P728">
            <v>1.24</v>
          </cell>
          <cell r="Q728">
            <v>2.86E-2</v>
          </cell>
          <cell r="R728">
            <v>2.86E-2</v>
          </cell>
          <cell r="S728">
            <v>35</v>
          </cell>
          <cell r="T728">
            <v>6</v>
          </cell>
          <cell r="U728">
            <v>12</v>
          </cell>
          <cell r="V728">
            <v>2011</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0.85485999999999995</v>
          </cell>
          <cell r="L729">
            <v>11387</v>
          </cell>
          <cell r="M729">
            <v>0</v>
          </cell>
          <cell r="N729">
            <v>13320</v>
          </cell>
          <cell r="O729">
            <v>5.08</v>
          </cell>
          <cell r="P729">
            <v>380.96</v>
          </cell>
          <cell r="Q729">
            <v>2.86E-2</v>
          </cell>
          <cell r="R729">
            <v>2.86E-2</v>
          </cell>
          <cell r="S729">
            <v>35</v>
          </cell>
          <cell r="T729">
            <v>6</v>
          </cell>
          <cell r="U729">
            <v>12</v>
          </cell>
          <cell r="V729">
            <v>2011</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0.84685999999999995</v>
          </cell>
          <cell r="L730">
            <v>22447</v>
          </cell>
          <cell r="M730">
            <v>0</v>
          </cell>
          <cell r="N730">
            <v>26506</v>
          </cell>
          <cell r="O730">
            <v>5.36</v>
          </cell>
          <cell r="P730">
            <v>758.07</v>
          </cell>
          <cell r="Q730">
            <v>2.86E-2</v>
          </cell>
          <cell r="R730">
            <v>2.86E-2</v>
          </cell>
          <cell r="S730">
            <v>35</v>
          </cell>
          <cell r="T730">
            <v>6</v>
          </cell>
          <cell r="U730">
            <v>12</v>
          </cell>
          <cell r="V730">
            <v>2011</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0.83857000000000004</v>
          </cell>
          <cell r="L731">
            <v>13466</v>
          </cell>
          <cell r="M731">
            <v>0</v>
          </cell>
          <cell r="N731">
            <v>16058</v>
          </cell>
          <cell r="O731">
            <v>5.65</v>
          </cell>
          <cell r="P731">
            <v>459.26</v>
          </cell>
          <cell r="Q731">
            <v>2.86E-2</v>
          </cell>
          <cell r="R731">
            <v>2.86E-2</v>
          </cell>
          <cell r="S731">
            <v>35</v>
          </cell>
          <cell r="T731">
            <v>6</v>
          </cell>
          <cell r="U731">
            <v>12</v>
          </cell>
          <cell r="V731">
            <v>2011</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0.83028999999999997</v>
          </cell>
          <cell r="L732">
            <v>92986</v>
          </cell>
          <cell r="M732">
            <v>0</v>
          </cell>
          <cell r="N732">
            <v>111993</v>
          </cell>
          <cell r="O732">
            <v>5.94</v>
          </cell>
          <cell r="P732">
            <v>3202.99</v>
          </cell>
          <cell r="Q732">
            <v>2.86E-2</v>
          </cell>
          <cell r="R732">
            <v>2.86E-2</v>
          </cell>
          <cell r="S732">
            <v>35</v>
          </cell>
          <cell r="T732">
            <v>6</v>
          </cell>
          <cell r="U732">
            <v>12</v>
          </cell>
          <cell r="V732">
            <v>2011</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0.82142999999999999</v>
          </cell>
          <cell r="L733">
            <v>178557</v>
          </cell>
          <cell r="M733">
            <v>0</v>
          </cell>
          <cell r="N733">
            <v>217373</v>
          </cell>
          <cell r="O733">
            <v>6.25</v>
          </cell>
          <cell r="P733">
            <v>6216.88</v>
          </cell>
          <cell r="Q733">
            <v>2.86E-2</v>
          </cell>
          <cell r="R733">
            <v>2.86E-2</v>
          </cell>
          <cell r="S733">
            <v>35</v>
          </cell>
          <cell r="T733">
            <v>6</v>
          </cell>
          <cell r="U733">
            <v>12</v>
          </cell>
          <cell r="V733">
            <v>2011</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0.81257000000000001</v>
          </cell>
          <cell r="L734">
            <v>30977</v>
          </cell>
          <cell r="M734">
            <v>0</v>
          </cell>
          <cell r="N734">
            <v>38122</v>
          </cell>
          <cell r="O734">
            <v>6.56</v>
          </cell>
          <cell r="P734">
            <v>1090.3</v>
          </cell>
          <cell r="Q734">
            <v>2.86E-2</v>
          </cell>
          <cell r="R734">
            <v>2.86E-2</v>
          </cell>
          <cell r="S734">
            <v>35</v>
          </cell>
          <cell r="T734">
            <v>6</v>
          </cell>
          <cell r="U734">
            <v>12</v>
          </cell>
          <cell r="V734">
            <v>2011</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0.80342999999999998</v>
          </cell>
          <cell r="L735">
            <v>47721</v>
          </cell>
          <cell r="M735">
            <v>0</v>
          </cell>
          <cell r="N735">
            <v>59396</v>
          </cell>
          <cell r="O735">
            <v>6.88</v>
          </cell>
          <cell r="P735">
            <v>1698.73</v>
          </cell>
          <cell r="Q735">
            <v>2.86E-2</v>
          </cell>
          <cell r="R735">
            <v>2.86E-2</v>
          </cell>
          <cell r="S735">
            <v>35</v>
          </cell>
          <cell r="T735">
            <v>6</v>
          </cell>
          <cell r="U735">
            <v>12</v>
          </cell>
          <cell r="V735">
            <v>2011</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0.79371000000000003</v>
          </cell>
          <cell r="L736">
            <v>53155</v>
          </cell>
          <cell r="M736">
            <v>0</v>
          </cell>
          <cell r="N736">
            <v>66970</v>
          </cell>
          <cell r="O736">
            <v>7.22</v>
          </cell>
          <cell r="P736">
            <v>1915.34</v>
          </cell>
          <cell r="Q736">
            <v>2.86E-2</v>
          </cell>
          <cell r="R736">
            <v>2.86E-2</v>
          </cell>
          <cell r="S736">
            <v>35</v>
          </cell>
          <cell r="T736">
            <v>6</v>
          </cell>
          <cell r="U736">
            <v>12</v>
          </cell>
          <cell r="V736">
            <v>2011</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0.76314000000000004</v>
          </cell>
          <cell r="L737">
            <v>13803</v>
          </cell>
          <cell r="M737">
            <v>0</v>
          </cell>
          <cell r="N737">
            <v>18088</v>
          </cell>
          <cell r="O737">
            <v>8.2899999999999991</v>
          </cell>
          <cell r="P737">
            <v>517.30999999999995</v>
          </cell>
          <cell r="Q737">
            <v>2.86E-2</v>
          </cell>
          <cell r="R737">
            <v>2.86E-2</v>
          </cell>
          <cell r="S737">
            <v>35</v>
          </cell>
          <cell r="T737">
            <v>6</v>
          </cell>
          <cell r="U737">
            <v>12</v>
          </cell>
          <cell r="V737">
            <v>2011</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0.74085999999999996</v>
          </cell>
          <cell r="L738">
            <v>24012</v>
          </cell>
          <cell r="M738">
            <v>0</v>
          </cell>
          <cell r="N738">
            <v>32411</v>
          </cell>
          <cell r="O738">
            <v>9.07</v>
          </cell>
          <cell r="P738">
            <v>926.94</v>
          </cell>
          <cell r="Q738">
            <v>2.86E-2</v>
          </cell>
          <cell r="R738">
            <v>2.86E-2</v>
          </cell>
          <cell r="S738">
            <v>35</v>
          </cell>
          <cell r="T738">
            <v>6</v>
          </cell>
          <cell r="U738">
            <v>12</v>
          </cell>
          <cell r="V738">
            <v>2011</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0.72914000000000001</v>
          </cell>
          <cell r="L739">
            <v>120088</v>
          </cell>
          <cell r="M739">
            <v>0</v>
          </cell>
          <cell r="N739">
            <v>164699</v>
          </cell>
          <cell r="O739">
            <v>9.48</v>
          </cell>
          <cell r="P739">
            <v>4710.38</v>
          </cell>
          <cell r="Q739">
            <v>2.86E-2</v>
          </cell>
          <cell r="R739">
            <v>2.86E-2</v>
          </cell>
          <cell r="S739">
            <v>35</v>
          </cell>
          <cell r="T739">
            <v>6</v>
          </cell>
          <cell r="U739">
            <v>12</v>
          </cell>
          <cell r="V739">
            <v>2011</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0.71686000000000005</v>
          </cell>
          <cell r="L740">
            <v>88207</v>
          </cell>
          <cell r="M740">
            <v>0</v>
          </cell>
          <cell r="N740">
            <v>123046</v>
          </cell>
          <cell r="O740">
            <v>9.91</v>
          </cell>
          <cell r="P740">
            <v>3519.11</v>
          </cell>
          <cell r="Q740">
            <v>2.86E-2</v>
          </cell>
          <cell r="R740">
            <v>2.86E-2</v>
          </cell>
          <cell r="S740">
            <v>35</v>
          </cell>
          <cell r="T740">
            <v>6</v>
          </cell>
          <cell r="U740">
            <v>12</v>
          </cell>
          <cell r="V740">
            <v>2011</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0.70428999999999997</v>
          </cell>
          <cell r="L741">
            <v>94656</v>
          </cell>
          <cell r="M741">
            <v>0</v>
          </cell>
          <cell r="N741">
            <v>134399</v>
          </cell>
          <cell r="O741">
            <v>10.35</v>
          </cell>
          <cell r="P741">
            <v>3843.81</v>
          </cell>
          <cell r="Q741">
            <v>2.86E-2</v>
          </cell>
          <cell r="R741">
            <v>2.86E-2</v>
          </cell>
          <cell r="S741">
            <v>35</v>
          </cell>
          <cell r="T741">
            <v>6</v>
          </cell>
          <cell r="U741">
            <v>12</v>
          </cell>
          <cell r="V741">
            <v>2011</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0.69113999999999998</v>
          </cell>
          <cell r="L742">
            <v>80174</v>
          </cell>
          <cell r="M742">
            <v>0</v>
          </cell>
          <cell r="N742">
            <v>116002</v>
          </cell>
          <cell r="O742">
            <v>10.81</v>
          </cell>
          <cell r="P742">
            <v>3317.65</v>
          </cell>
          <cell r="Q742">
            <v>2.86E-2</v>
          </cell>
          <cell r="R742">
            <v>2.86E-2</v>
          </cell>
          <cell r="S742">
            <v>35</v>
          </cell>
          <cell r="T742">
            <v>6</v>
          </cell>
          <cell r="U742">
            <v>12</v>
          </cell>
          <cell r="V742">
            <v>2011</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0.67742999999999998</v>
          </cell>
          <cell r="L743">
            <v>138159</v>
          </cell>
          <cell r="M743">
            <v>0</v>
          </cell>
          <cell r="N743">
            <v>203945</v>
          </cell>
          <cell r="O743">
            <v>11.29</v>
          </cell>
          <cell r="P743">
            <v>5832.84</v>
          </cell>
          <cell r="Q743">
            <v>2.86E-2</v>
          </cell>
          <cell r="R743">
            <v>2.86E-2</v>
          </cell>
          <cell r="S743">
            <v>35</v>
          </cell>
          <cell r="T743">
            <v>6</v>
          </cell>
          <cell r="U743">
            <v>12</v>
          </cell>
          <cell r="V743">
            <v>2011</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0.66342999999999996</v>
          </cell>
          <cell r="L744">
            <v>62853</v>
          </cell>
          <cell r="M744">
            <v>0</v>
          </cell>
          <cell r="N744">
            <v>94739</v>
          </cell>
          <cell r="O744">
            <v>11.78</v>
          </cell>
          <cell r="P744">
            <v>2709.55</v>
          </cell>
          <cell r="Q744">
            <v>2.86E-2</v>
          </cell>
          <cell r="R744">
            <v>2.86E-2</v>
          </cell>
          <cell r="S744">
            <v>35</v>
          </cell>
          <cell r="T744">
            <v>6</v>
          </cell>
          <cell r="U744">
            <v>12</v>
          </cell>
          <cell r="V744">
            <v>2011</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0.64856999999999998</v>
          </cell>
          <cell r="L745">
            <v>22523</v>
          </cell>
          <cell r="M745">
            <v>0</v>
          </cell>
          <cell r="N745">
            <v>34727</v>
          </cell>
          <cell r="O745">
            <v>12.3</v>
          </cell>
          <cell r="P745">
            <v>993.19</v>
          </cell>
          <cell r="Q745">
            <v>2.86E-2</v>
          </cell>
          <cell r="R745">
            <v>2.86E-2</v>
          </cell>
          <cell r="S745">
            <v>35</v>
          </cell>
          <cell r="T745">
            <v>6</v>
          </cell>
          <cell r="U745">
            <v>12</v>
          </cell>
          <cell r="V745">
            <v>2011</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0.63343000000000005</v>
          </cell>
          <cell r="L746">
            <v>267278</v>
          </cell>
          <cell r="M746">
            <v>0</v>
          </cell>
          <cell r="N746">
            <v>421953</v>
          </cell>
          <cell r="O746">
            <v>12.83</v>
          </cell>
          <cell r="P746">
            <v>12067.86</v>
          </cell>
          <cell r="Q746">
            <v>2.86E-2</v>
          </cell>
          <cell r="R746">
            <v>2.86E-2</v>
          </cell>
          <cell r="S746">
            <v>35</v>
          </cell>
          <cell r="T746">
            <v>6</v>
          </cell>
          <cell r="U746">
            <v>12</v>
          </cell>
          <cell r="V746">
            <v>2011</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0.61743000000000003</v>
          </cell>
          <cell r="L747">
            <v>9235</v>
          </cell>
          <cell r="M747">
            <v>0</v>
          </cell>
          <cell r="N747">
            <v>14957</v>
          </cell>
          <cell r="O747">
            <v>13.39</v>
          </cell>
          <cell r="P747">
            <v>427.78</v>
          </cell>
          <cell r="Q747">
            <v>2.86E-2</v>
          </cell>
          <cell r="R747">
            <v>2.86E-2</v>
          </cell>
          <cell r="S747">
            <v>35</v>
          </cell>
          <cell r="T747">
            <v>6</v>
          </cell>
          <cell r="U747">
            <v>12</v>
          </cell>
          <cell r="V747">
            <v>2011</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0.60085999999999995</v>
          </cell>
          <cell r="L748">
            <v>7735</v>
          </cell>
          <cell r="M748">
            <v>0</v>
          </cell>
          <cell r="N748">
            <v>12874</v>
          </cell>
          <cell r="O748">
            <v>13.97</v>
          </cell>
          <cell r="P748">
            <v>368.19</v>
          </cell>
          <cell r="Q748">
            <v>2.86E-2</v>
          </cell>
          <cell r="R748">
            <v>2.86E-2</v>
          </cell>
          <cell r="S748">
            <v>35</v>
          </cell>
          <cell r="T748">
            <v>6</v>
          </cell>
          <cell r="U748">
            <v>12</v>
          </cell>
          <cell r="V748">
            <v>2011</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0.58370999999999995</v>
          </cell>
          <cell r="L749">
            <v>988</v>
          </cell>
          <cell r="M749">
            <v>0</v>
          </cell>
          <cell r="N749">
            <v>1692</v>
          </cell>
          <cell r="O749">
            <v>14.57</v>
          </cell>
          <cell r="P749">
            <v>48.41</v>
          </cell>
          <cell r="Q749">
            <v>2.86E-2</v>
          </cell>
          <cell r="R749">
            <v>2.86E-2</v>
          </cell>
          <cell r="S749">
            <v>35</v>
          </cell>
          <cell r="T749">
            <v>6</v>
          </cell>
          <cell r="U749">
            <v>12</v>
          </cell>
          <cell r="V749">
            <v>2011</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0.56571000000000005</v>
          </cell>
          <cell r="L750">
            <v>12297</v>
          </cell>
          <cell r="M750">
            <v>0</v>
          </cell>
          <cell r="N750">
            <v>21738</v>
          </cell>
          <cell r="O750">
            <v>15.2</v>
          </cell>
          <cell r="P750">
            <v>621.69000000000005</v>
          </cell>
          <cell r="Q750">
            <v>2.86E-2</v>
          </cell>
          <cell r="R750">
            <v>2.86E-2</v>
          </cell>
          <cell r="S750">
            <v>35</v>
          </cell>
          <cell r="T750">
            <v>6</v>
          </cell>
          <cell r="U750">
            <v>12</v>
          </cell>
          <cell r="V750">
            <v>2011</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0.54713999999999996</v>
          </cell>
          <cell r="L751">
            <v>40447</v>
          </cell>
          <cell r="M751">
            <v>0</v>
          </cell>
          <cell r="N751">
            <v>73924</v>
          </cell>
          <cell r="O751">
            <v>15.85</v>
          </cell>
          <cell r="P751">
            <v>2114.23</v>
          </cell>
          <cell r="Q751">
            <v>2.86E-2</v>
          </cell>
          <cell r="R751">
            <v>2.86E-2</v>
          </cell>
          <cell r="S751">
            <v>35</v>
          </cell>
          <cell r="T751">
            <v>6</v>
          </cell>
          <cell r="U751">
            <v>12</v>
          </cell>
          <cell r="V751">
            <v>2011</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0.52771000000000001</v>
          </cell>
          <cell r="L752">
            <v>59467</v>
          </cell>
          <cell r="M752">
            <v>0</v>
          </cell>
          <cell r="N752">
            <v>112689</v>
          </cell>
          <cell r="O752">
            <v>16.53</v>
          </cell>
          <cell r="P752">
            <v>3222.9</v>
          </cell>
          <cell r="Q752">
            <v>2.86E-2</v>
          </cell>
          <cell r="R752">
            <v>2.86E-2</v>
          </cell>
          <cell r="S752">
            <v>35</v>
          </cell>
          <cell r="T752">
            <v>6</v>
          </cell>
          <cell r="U752">
            <v>12</v>
          </cell>
          <cell r="V752">
            <v>2011</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0.50770999999999999</v>
          </cell>
          <cell r="L753">
            <v>3858</v>
          </cell>
          <cell r="M753">
            <v>0</v>
          </cell>
          <cell r="N753">
            <v>7599</v>
          </cell>
          <cell r="O753">
            <v>17.23</v>
          </cell>
          <cell r="P753">
            <v>217.34</v>
          </cell>
          <cell r="Q753">
            <v>2.86E-2</v>
          </cell>
          <cell r="R753">
            <v>2.86E-2</v>
          </cell>
          <cell r="S753">
            <v>35</v>
          </cell>
          <cell r="T753">
            <v>6</v>
          </cell>
          <cell r="U753">
            <v>12</v>
          </cell>
          <cell r="V753">
            <v>2011</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0.48686000000000001</v>
          </cell>
          <cell r="L754">
            <v>38789</v>
          </cell>
          <cell r="M754">
            <v>0</v>
          </cell>
          <cell r="N754">
            <v>79672</v>
          </cell>
          <cell r="O754">
            <v>17.96</v>
          </cell>
          <cell r="P754">
            <v>2278.62</v>
          </cell>
          <cell r="Q754">
            <v>2.86E-2</v>
          </cell>
          <cell r="R754">
            <v>2.86E-2</v>
          </cell>
          <cell r="S754">
            <v>35</v>
          </cell>
          <cell r="T754">
            <v>6</v>
          </cell>
          <cell r="U754">
            <v>12</v>
          </cell>
          <cell r="V754">
            <v>2011</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0.46543000000000001</v>
          </cell>
          <cell r="L755">
            <v>24114</v>
          </cell>
          <cell r="M755">
            <v>0</v>
          </cell>
          <cell r="N755">
            <v>51810</v>
          </cell>
          <cell r="O755">
            <v>18.71</v>
          </cell>
          <cell r="P755">
            <v>1481.76</v>
          </cell>
          <cell r="Q755">
            <v>2.86E-2</v>
          </cell>
          <cell r="R755">
            <v>2.86E-2</v>
          </cell>
          <cell r="S755">
            <v>35</v>
          </cell>
          <cell r="T755">
            <v>6</v>
          </cell>
          <cell r="U755">
            <v>12</v>
          </cell>
          <cell r="V755">
            <v>2011</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0.44313999999999998</v>
          </cell>
          <cell r="L756">
            <v>44134</v>
          </cell>
          <cell r="M756">
            <v>0</v>
          </cell>
          <cell r="N756">
            <v>99594</v>
          </cell>
          <cell r="O756">
            <v>19.489999999999998</v>
          </cell>
          <cell r="P756">
            <v>2848.4</v>
          </cell>
          <cell r="Q756">
            <v>2.86E-2</v>
          </cell>
          <cell r="R756">
            <v>2.86E-2</v>
          </cell>
          <cell r="S756">
            <v>35</v>
          </cell>
          <cell r="T756">
            <v>6</v>
          </cell>
          <cell r="U756">
            <v>12</v>
          </cell>
          <cell r="V756">
            <v>2011</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0.42</v>
          </cell>
          <cell r="L757">
            <v>33551</v>
          </cell>
          <cell r="M757">
            <v>0</v>
          </cell>
          <cell r="N757">
            <v>79884</v>
          </cell>
          <cell r="O757">
            <v>20.3</v>
          </cell>
          <cell r="P757">
            <v>2284.67</v>
          </cell>
          <cell r="Q757">
            <v>2.86E-2</v>
          </cell>
          <cell r="R757">
            <v>2.86E-2</v>
          </cell>
          <cell r="S757">
            <v>35</v>
          </cell>
          <cell r="T757">
            <v>6</v>
          </cell>
          <cell r="U757">
            <v>12</v>
          </cell>
          <cell r="V757">
            <v>2011</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0.39628999999999998</v>
          </cell>
          <cell r="L758">
            <v>58507</v>
          </cell>
          <cell r="M758">
            <v>0</v>
          </cell>
          <cell r="N758">
            <v>147637</v>
          </cell>
          <cell r="O758">
            <v>21.13</v>
          </cell>
          <cell r="P758">
            <v>4222.43</v>
          </cell>
          <cell r="Q758">
            <v>2.86E-2</v>
          </cell>
          <cell r="R758">
            <v>2.86E-2</v>
          </cell>
          <cell r="S758">
            <v>35</v>
          </cell>
          <cell r="T758">
            <v>6</v>
          </cell>
          <cell r="U758">
            <v>12</v>
          </cell>
          <cell r="V758">
            <v>2011</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0.37170999999999998</v>
          </cell>
          <cell r="L759">
            <v>24665</v>
          </cell>
          <cell r="M759">
            <v>0</v>
          </cell>
          <cell r="N759">
            <v>66357</v>
          </cell>
          <cell r="O759">
            <v>21.99</v>
          </cell>
          <cell r="P759">
            <v>1897.81</v>
          </cell>
          <cell r="Q759">
            <v>2.86E-2</v>
          </cell>
          <cell r="R759">
            <v>2.86E-2</v>
          </cell>
          <cell r="S759">
            <v>35</v>
          </cell>
          <cell r="T759">
            <v>6</v>
          </cell>
          <cell r="U759">
            <v>12</v>
          </cell>
          <cell r="V759">
            <v>2011</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0.34656999999999999</v>
          </cell>
          <cell r="L760">
            <v>138393</v>
          </cell>
          <cell r="M760">
            <v>0</v>
          </cell>
          <cell r="N760">
            <v>399323</v>
          </cell>
          <cell r="O760">
            <v>22.87</v>
          </cell>
          <cell r="P760">
            <v>11420.64</v>
          </cell>
          <cell r="Q760">
            <v>2.86E-2</v>
          </cell>
          <cell r="R760">
            <v>2.86E-2</v>
          </cell>
          <cell r="S760">
            <v>35</v>
          </cell>
          <cell r="T760">
            <v>6</v>
          </cell>
          <cell r="U760">
            <v>12</v>
          </cell>
          <cell r="V760">
            <v>2011</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0.32085999999999998</v>
          </cell>
          <cell r="L761">
            <v>165600</v>
          </cell>
          <cell r="M761">
            <v>0</v>
          </cell>
          <cell r="N761">
            <v>516112</v>
          </cell>
          <cell r="O761">
            <v>23.77</v>
          </cell>
          <cell r="P761">
            <v>14760.82</v>
          </cell>
          <cell r="Q761">
            <v>2.86E-2</v>
          </cell>
          <cell r="R761">
            <v>2.86E-2</v>
          </cell>
          <cell r="S761">
            <v>35</v>
          </cell>
          <cell r="T761">
            <v>6</v>
          </cell>
          <cell r="U761">
            <v>12</v>
          </cell>
          <cell r="V761">
            <v>2011</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0.29457</v>
          </cell>
          <cell r="L762">
            <v>50366</v>
          </cell>
          <cell r="M762">
            <v>0</v>
          </cell>
          <cell r="N762">
            <v>170982</v>
          </cell>
          <cell r="O762">
            <v>24.69</v>
          </cell>
          <cell r="P762">
            <v>4890.1000000000004</v>
          </cell>
          <cell r="Q762">
            <v>2.86E-2</v>
          </cell>
          <cell r="R762">
            <v>2.86E-2</v>
          </cell>
          <cell r="S762">
            <v>35</v>
          </cell>
          <cell r="T762">
            <v>6</v>
          </cell>
          <cell r="U762">
            <v>12</v>
          </cell>
          <cell r="V762">
            <v>2011</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0.99978</v>
          </cell>
          <cell r="L763">
            <v>0</v>
          </cell>
          <cell r="M763">
            <v>0</v>
          </cell>
          <cell r="N763">
            <v>0</v>
          </cell>
          <cell r="O763">
            <v>0.01</v>
          </cell>
          <cell r="P763">
            <v>0</v>
          </cell>
          <cell r="Q763">
            <v>0</v>
          </cell>
          <cell r="R763">
            <v>2.2200000000000001E-2</v>
          </cell>
          <cell r="S763">
            <v>45</v>
          </cell>
          <cell r="T763">
            <v>6</v>
          </cell>
          <cell r="U763">
            <v>12</v>
          </cell>
          <cell r="V763">
            <v>2011</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0.87778</v>
          </cell>
          <cell r="L764">
            <v>319909</v>
          </cell>
          <cell r="M764">
            <v>0</v>
          </cell>
          <cell r="N764">
            <v>364453</v>
          </cell>
          <cell r="O764">
            <v>5.5</v>
          </cell>
          <cell r="P764">
            <v>8090.85</v>
          </cell>
          <cell r="Q764">
            <v>2.2200000000000001E-2</v>
          </cell>
          <cell r="R764">
            <v>2.2200000000000001E-2</v>
          </cell>
          <cell r="S764">
            <v>45</v>
          </cell>
          <cell r="T764">
            <v>6</v>
          </cell>
          <cell r="U764">
            <v>12</v>
          </cell>
          <cell r="V764">
            <v>2011</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0.83199999999999996</v>
          </cell>
          <cell r="L765">
            <v>312093</v>
          </cell>
          <cell r="M765">
            <v>0</v>
          </cell>
          <cell r="N765">
            <v>375112</v>
          </cell>
          <cell r="O765">
            <v>7.56</v>
          </cell>
          <cell r="P765">
            <v>8327.49</v>
          </cell>
          <cell r="Q765">
            <v>2.2200000000000001E-2</v>
          </cell>
          <cell r="R765">
            <v>2.2200000000000001E-2</v>
          </cell>
          <cell r="S765">
            <v>45</v>
          </cell>
          <cell r="T765">
            <v>6</v>
          </cell>
          <cell r="U765">
            <v>12</v>
          </cell>
          <cell r="V765">
            <v>2011</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0.80332999999999999</v>
          </cell>
          <cell r="L766">
            <v>0</v>
          </cell>
          <cell r="M766">
            <v>0</v>
          </cell>
          <cell r="N766">
            <v>0</v>
          </cell>
          <cell r="O766">
            <v>8.85</v>
          </cell>
          <cell r="P766">
            <v>0</v>
          </cell>
          <cell r="Q766">
            <v>0</v>
          </cell>
          <cell r="R766">
            <v>2.2200000000000001E-2</v>
          </cell>
          <cell r="S766">
            <v>45</v>
          </cell>
          <cell r="T766">
            <v>6</v>
          </cell>
          <cell r="U766">
            <v>12</v>
          </cell>
          <cell r="V766">
            <v>2011</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0.79288999999999998</v>
          </cell>
          <cell r="L767">
            <v>0</v>
          </cell>
          <cell r="M767">
            <v>0</v>
          </cell>
          <cell r="N767">
            <v>0</v>
          </cell>
          <cell r="O767">
            <v>9.32</v>
          </cell>
          <cell r="P767">
            <v>0</v>
          </cell>
          <cell r="Q767">
            <v>0</v>
          </cell>
          <cell r="R767">
            <v>2.2200000000000001E-2</v>
          </cell>
          <cell r="S767">
            <v>45</v>
          </cell>
          <cell r="T767">
            <v>6</v>
          </cell>
          <cell r="U767">
            <v>12</v>
          </cell>
          <cell r="V767">
            <v>2011</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0.78200000000000003</v>
          </cell>
          <cell r="L768">
            <v>0</v>
          </cell>
          <cell r="M768">
            <v>0</v>
          </cell>
          <cell r="N768">
            <v>0</v>
          </cell>
          <cell r="O768">
            <v>9.81</v>
          </cell>
          <cell r="P768">
            <v>0</v>
          </cell>
          <cell r="Q768">
            <v>0</v>
          </cell>
          <cell r="R768">
            <v>2.2200000000000001E-2</v>
          </cell>
          <cell r="S768">
            <v>45</v>
          </cell>
          <cell r="T768">
            <v>6</v>
          </cell>
          <cell r="U768">
            <v>12</v>
          </cell>
          <cell r="V768">
            <v>2011</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0.77066999999999997</v>
          </cell>
          <cell r="L769">
            <v>0</v>
          </cell>
          <cell r="M769">
            <v>0</v>
          </cell>
          <cell r="N769">
            <v>0</v>
          </cell>
          <cell r="O769">
            <v>10.32</v>
          </cell>
          <cell r="P769">
            <v>0</v>
          </cell>
          <cell r="Q769">
            <v>0</v>
          </cell>
          <cell r="R769">
            <v>2.2200000000000001E-2</v>
          </cell>
          <cell r="S769">
            <v>45</v>
          </cell>
          <cell r="T769">
            <v>6</v>
          </cell>
          <cell r="U769">
            <v>12</v>
          </cell>
          <cell r="V769">
            <v>2011</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0.72067000000000003</v>
          </cell>
          <cell r="L770">
            <v>0</v>
          </cell>
          <cell r="M770">
            <v>0</v>
          </cell>
          <cell r="N770">
            <v>0</v>
          </cell>
          <cell r="O770">
            <v>12.57</v>
          </cell>
          <cell r="P770">
            <v>0</v>
          </cell>
          <cell r="Q770">
            <v>0</v>
          </cell>
          <cell r="R770">
            <v>2.2200000000000001E-2</v>
          </cell>
          <cell r="S770">
            <v>45</v>
          </cell>
          <cell r="T770">
            <v>6</v>
          </cell>
          <cell r="U770">
            <v>12</v>
          </cell>
          <cell r="V770">
            <v>2011</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0.69289000000000001</v>
          </cell>
          <cell r="L771">
            <v>497739</v>
          </cell>
          <cell r="M771">
            <v>0</v>
          </cell>
          <cell r="N771">
            <v>718352</v>
          </cell>
          <cell r="O771">
            <v>13.82</v>
          </cell>
          <cell r="P771">
            <v>15947.41</v>
          </cell>
          <cell r="Q771">
            <v>2.2200000000000001E-2</v>
          </cell>
          <cell r="R771">
            <v>2.2200000000000001E-2</v>
          </cell>
          <cell r="S771">
            <v>45</v>
          </cell>
          <cell r="T771">
            <v>6</v>
          </cell>
          <cell r="U771">
            <v>12</v>
          </cell>
          <cell r="V771">
            <v>2011</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0.99980000000000002</v>
          </cell>
          <cell r="L772">
            <v>0</v>
          </cell>
          <cell r="M772">
            <v>0</v>
          </cell>
          <cell r="N772">
            <v>0</v>
          </cell>
          <cell r="O772">
            <v>0.01</v>
          </cell>
          <cell r="P772">
            <v>0</v>
          </cell>
          <cell r="Q772">
            <v>0</v>
          </cell>
          <cell r="R772">
            <v>0.02</v>
          </cell>
          <cell r="S772">
            <v>50</v>
          </cell>
          <cell r="T772">
            <v>6</v>
          </cell>
          <cell r="U772">
            <v>12</v>
          </cell>
          <cell r="V772">
            <v>2011</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0.99980000000000002</v>
          </cell>
          <cell r="L773">
            <v>0</v>
          </cell>
          <cell r="M773">
            <v>0</v>
          </cell>
          <cell r="N773">
            <v>0</v>
          </cell>
          <cell r="O773">
            <v>0.01</v>
          </cell>
          <cell r="P773">
            <v>0</v>
          </cell>
          <cell r="Q773">
            <v>0</v>
          </cell>
          <cell r="R773">
            <v>0.02</v>
          </cell>
          <cell r="S773">
            <v>50</v>
          </cell>
          <cell r="T773">
            <v>6</v>
          </cell>
          <cell r="U773">
            <v>12</v>
          </cell>
          <cell r="V773">
            <v>2011</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0.99980000000000002</v>
          </cell>
          <cell r="L774">
            <v>0</v>
          </cell>
          <cell r="M774">
            <v>0</v>
          </cell>
          <cell r="N774">
            <v>0</v>
          </cell>
          <cell r="O774">
            <v>0.01</v>
          </cell>
          <cell r="P774">
            <v>0</v>
          </cell>
          <cell r="Q774">
            <v>0</v>
          </cell>
          <cell r="R774">
            <v>0.02</v>
          </cell>
          <cell r="S774">
            <v>50</v>
          </cell>
          <cell r="T774">
            <v>6</v>
          </cell>
          <cell r="U774">
            <v>12</v>
          </cell>
          <cell r="V774">
            <v>2011</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0.99980000000000002</v>
          </cell>
          <cell r="L775">
            <v>0</v>
          </cell>
          <cell r="M775">
            <v>0</v>
          </cell>
          <cell r="N775">
            <v>0</v>
          </cell>
          <cell r="O775">
            <v>0.01</v>
          </cell>
          <cell r="P775">
            <v>0</v>
          </cell>
          <cell r="Q775">
            <v>0</v>
          </cell>
          <cell r="R775">
            <v>0.02</v>
          </cell>
          <cell r="S775">
            <v>50</v>
          </cell>
          <cell r="T775">
            <v>6</v>
          </cell>
          <cell r="U775">
            <v>12</v>
          </cell>
          <cell r="V775">
            <v>2011</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0.99980000000000002</v>
          </cell>
          <cell r="L776">
            <v>0</v>
          </cell>
          <cell r="M776">
            <v>0</v>
          </cell>
          <cell r="N776">
            <v>0</v>
          </cell>
          <cell r="O776">
            <v>0.01</v>
          </cell>
          <cell r="P776">
            <v>0</v>
          </cell>
          <cell r="Q776">
            <v>0</v>
          </cell>
          <cell r="R776">
            <v>0.02</v>
          </cell>
          <cell r="S776">
            <v>50</v>
          </cell>
          <cell r="T776">
            <v>6</v>
          </cell>
          <cell r="U776">
            <v>12</v>
          </cell>
          <cell r="V776">
            <v>2011</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0.99280000000000002</v>
          </cell>
          <cell r="L777">
            <v>0</v>
          </cell>
          <cell r="M777">
            <v>0</v>
          </cell>
          <cell r="N777">
            <v>0</v>
          </cell>
          <cell r="O777">
            <v>0.36</v>
          </cell>
          <cell r="P777">
            <v>0</v>
          </cell>
          <cell r="Q777">
            <v>0</v>
          </cell>
          <cell r="R777">
            <v>0.02</v>
          </cell>
          <cell r="S777">
            <v>50</v>
          </cell>
          <cell r="T777">
            <v>6</v>
          </cell>
          <cell r="U777">
            <v>12</v>
          </cell>
          <cell r="V777">
            <v>2011</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0.98080000000000001</v>
          </cell>
          <cell r="L778">
            <v>0</v>
          </cell>
          <cell r="M778">
            <v>0</v>
          </cell>
          <cell r="N778">
            <v>0</v>
          </cell>
          <cell r="O778">
            <v>0.96</v>
          </cell>
          <cell r="P778">
            <v>0</v>
          </cell>
          <cell r="Q778">
            <v>0</v>
          </cell>
          <cell r="R778">
            <v>0.02</v>
          </cell>
          <cell r="S778">
            <v>50</v>
          </cell>
          <cell r="T778">
            <v>6</v>
          </cell>
          <cell r="U778">
            <v>12</v>
          </cell>
          <cell r="V778">
            <v>2011</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0.83679999999999999</v>
          </cell>
          <cell r="L779">
            <v>0</v>
          </cell>
          <cell r="M779">
            <v>0</v>
          </cell>
          <cell r="N779">
            <v>0</v>
          </cell>
          <cell r="O779">
            <v>8.16</v>
          </cell>
          <cell r="P779">
            <v>0</v>
          </cell>
          <cell r="Q779">
            <v>0</v>
          </cell>
          <cell r="R779">
            <v>0.02</v>
          </cell>
          <cell r="S779">
            <v>50</v>
          </cell>
          <cell r="T779">
            <v>6</v>
          </cell>
          <cell r="U779">
            <v>12</v>
          </cell>
          <cell r="V779">
            <v>2011</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0.81200000000000006</v>
          </cell>
          <cell r="L780">
            <v>0</v>
          </cell>
          <cell r="M780">
            <v>0</v>
          </cell>
          <cell r="N780">
            <v>0</v>
          </cell>
          <cell r="O780">
            <v>9.4</v>
          </cell>
          <cell r="P780">
            <v>0</v>
          </cell>
          <cell r="Q780">
            <v>0</v>
          </cell>
          <cell r="R780">
            <v>0.02</v>
          </cell>
          <cell r="S780">
            <v>50</v>
          </cell>
          <cell r="T780">
            <v>6</v>
          </cell>
          <cell r="U780">
            <v>12</v>
          </cell>
          <cell r="V780">
            <v>2011</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0.78380000000000005</v>
          </cell>
          <cell r="L781">
            <v>0</v>
          </cell>
          <cell r="M781">
            <v>0</v>
          </cell>
          <cell r="N781">
            <v>0</v>
          </cell>
          <cell r="O781">
            <v>10.81</v>
          </cell>
          <cell r="P781">
            <v>0</v>
          </cell>
          <cell r="Q781">
            <v>0</v>
          </cell>
          <cell r="R781">
            <v>0.02</v>
          </cell>
          <cell r="S781">
            <v>50</v>
          </cell>
          <cell r="T781">
            <v>6</v>
          </cell>
          <cell r="U781">
            <v>12</v>
          </cell>
          <cell r="V781">
            <v>2011</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0.77359999999999995</v>
          </cell>
          <cell r="L782">
            <v>0</v>
          </cell>
          <cell r="M782">
            <v>0</v>
          </cell>
          <cell r="N782">
            <v>0</v>
          </cell>
          <cell r="O782">
            <v>11.32</v>
          </cell>
          <cell r="P782">
            <v>0</v>
          </cell>
          <cell r="Q782">
            <v>0</v>
          </cell>
          <cell r="R782">
            <v>0.02</v>
          </cell>
          <cell r="S782">
            <v>50</v>
          </cell>
          <cell r="T782">
            <v>6</v>
          </cell>
          <cell r="U782">
            <v>12</v>
          </cell>
          <cell r="V782">
            <v>2011</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0.66600000000000004</v>
          </cell>
          <cell r="L783">
            <v>0</v>
          </cell>
          <cell r="M783">
            <v>0</v>
          </cell>
          <cell r="N783">
            <v>0</v>
          </cell>
          <cell r="O783">
            <v>16.7</v>
          </cell>
          <cell r="P783">
            <v>0</v>
          </cell>
          <cell r="Q783">
            <v>0</v>
          </cell>
          <cell r="R783">
            <v>0.02</v>
          </cell>
          <cell r="S783">
            <v>50</v>
          </cell>
          <cell r="T783">
            <v>6</v>
          </cell>
          <cell r="U783">
            <v>12</v>
          </cell>
          <cell r="V783">
            <v>2011</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0.63859999999999995</v>
          </cell>
          <cell r="L784">
            <v>0</v>
          </cell>
          <cell r="M784">
            <v>0</v>
          </cell>
          <cell r="N784">
            <v>0</v>
          </cell>
          <cell r="O784">
            <v>18.07</v>
          </cell>
          <cell r="P784">
            <v>0</v>
          </cell>
          <cell r="Q784">
            <v>0</v>
          </cell>
          <cell r="R784">
            <v>0.02</v>
          </cell>
          <cell r="S784">
            <v>50</v>
          </cell>
          <cell r="T784">
            <v>6</v>
          </cell>
          <cell r="U784">
            <v>12</v>
          </cell>
          <cell r="V784">
            <v>2011</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0.5806</v>
          </cell>
          <cell r="L785">
            <v>0</v>
          </cell>
          <cell r="M785">
            <v>0</v>
          </cell>
          <cell r="N785">
            <v>0</v>
          </cell>
          <cell r="O785">
            <v>20.97</v>
          </cell>
          <cell r="P785">
            <v>0</v>
          </cell>
          <cell r="Q785">
            <v>0</v>
          </cell>
          <cell r="R785">
            <v>0.02</v>
          </cell>
          <cell r="S785">
            <v>50</v>
          </cell>
          <cell r="T785">
            <v>6</v>
          </cell>
          <cell r="U785">
            <v>12</v>
          </cell>
          <cell r="V785">
            <v>2011</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0.53480000000000005</v>
          </cell>
          <cell r="L786">
            <v>0</v>
          </cell>
          <cell r="M786">
            <v>0</v>
          </cell>
          <cell r="N786">
            <v>0</v>
          </cell>
          <cell r="O786">
            <v>23.26</v>
          </cell>
          <cell r="P786">
            <v>0</v>
          </cell>
          <cell r="Q786">
            <v>0</v>
          </cell>
          <cell r="R786">
            <v>0.02</v>
          </cell>
          <cell r="S786">
            <v>50</v>
          </cell>
          <cell r="T786">
            <v>6</v>
          </cell>
          <cell r="U786">
            <v>12</v>
          </cell>
          <cell r="V786">
            <v>2011</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0.51900000000000002</v>
          </cell>
          <cell r="L787">
            <v>1002</v>
          </cell>
          <cell r="M787">
            <v>0</v>
          </cell>
          <cell r="N787">
            <v>1931</v>
          </cell>
          <cell r="O787">
            <v>24.05</v>
          </cell>
          <cell r="P787">
            <v>38.619999999999997</v>
          </cell>
          <cell r="Q787">
            <v>0.02</v>
          </cell>
          <cell r="R787">
            <v>0.02</v>
          </cell>
          <cell r="S787">
            <v>50</v>
          </cell>
          <cell r="T787">
            <v>6</v>
          </cell>
          <cell r="U787">
            <v>12</v>
          </cell>
          <cell r="V787">
            <v>2011</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0.503</v>
          </cell>
          <cell r="L788">
            <v>16032</v>
          </cell>
          <cell r="M788">
            <v>0</v>
          </cell>
          <cell r="N788">
            <v>31872</v>
          </cell>
          <cell r="O788">
            <v>24.85</v>
          </cell>
          <cell r="P788">
            <v>637.45000000000005</v>
          </cell>
          <cell r="Q788">
            <v>0.02</v>
          </cell>
          <cell r="R788">
            <v>0.02</v>
          </cell>
          <cell r="S788">
            <v>50</v>
          </cell>
          <cell r="T788">
            <v>6</v>
          </cell>
          <cell r="U788">
            <v>12</v>
          </cell>
          <cell r="V788">
            <v>2011</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0.48680000000000001</v>
          </cell>
          <cell r="L789">
            <v>9970</v>
          </cell>
          <cell r="M789">
            <v>0</v>
          </cell>
          <cell r="N789">
            <v>20482</v>
          </cell>
          <cell r="O789">
            <v>25.66</v>
          </cell>
          <cell r="P789">
            <v>409.63</v>
          </cell>
          <cell r="Q789">
            <v>0.02</v>
          </cell>
          <cell r="R789">
            <v>0.02</v>
          </cell>
          <cell r="S789">
            <v>50</v>
          </cell>
          <cell r="T789">
            <v>6</v>
          </cell>
          <cell r="U789">
            <v>12</v>
          </cell>
          <cell r="V789">
            <v>2011</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0.47039999999999998</v>
          </cell>
          <cell r="L790">
            <v>77793</v>
          </cell>
          <cell r="M790">
            <v>0</v>
          </cell>
          <cell r="N790">
            <v>165376</v>
          </cell>
          <cell r="O790">
            <v>26.48</v>
          </cell>
          <cell r="P790">
            <v>3307.52</v>
          </cell>
          <cell r="Q790">
            <v>0.02</v>
          </cell>
          <cell r="R790">
            <v>0.02</v>
          </cell>
          <cell r="S790">
            <v>50</v>
          </cell>
          <cell r="T790">
            <v>6</v>
          </cell>
          <cell r="U790">
            <v>12</v>
          </cell>
          <cell r="V790">
            <v>2011</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0.45379999999999998</v>
          </cell>
          <cell r="L791">
            <v>78945</v>
          </cell>
          <cell r="M791">
            <v>0</v>
          </cell>
          <cell r="N791">
            <v>173965</v>
          </cell>
          <cell r="O791">
            <v>27.31</v>
          </cell>
          <cell r="P791">
            <v>3479.29</v>
          </cell>
          <cell r="Q791">
            <v>0.02</v>
          </cell>
          <cell r="R791">
            <v>0.02</v>
          </cell>
          <cell r="S791">
            <v>50</v>
          </cell>
          <cell r="T791">
            <v>6</v>
          </cell>
          <cell r="U791">
            <v>12</v>
          </cell>
          <cell r="V791">
            <v>2011</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0.437</v>
          </cell>
          <cell r="L792">
            <v>20120</v>
          </cell>
          <cell r="M792">
            <v>0</v>
          </cell>
          <cell r="N792">
            <v>46042</v>
          </cell>
          <cell r="O792">
            <v>28.15</v>
          </cell>
          <cell r="P792">
            <v>920.84</v>
          </cell>
          <cell r="Q792">
            <v>0.02</v>
          </cell>
          <cell r="R792">
            <v>0.02</v>
          </cell>
          <cell r="S792">
            <v>50</v>
          </cell>
          <cell r="T792">
            <v>6</v>
          </cell>
          <cell r="U792">
            <v>12</v>
          </cell>
          <cell r="V792">
            <v>2011</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0.40279999999999999</v>
          </cell>
          <cell r="L793">
            <v>34532</v>
          </cell>
          <cell r="M793">
            <v>0</v>
          </cell>
          <cell r="N793">
            <v>85731</v>
          </cell>
          <cell r="O793">
            <v>29.86</v>
          </cell>
          <cell r="P793">
            <v>1714.62</v>
          </cell>
          <cell r="Q793">
            <v>0.02</v>
          </cell>
          <cell r="R793">
            <v>0.02</v>
          </cell>
          <cell r="S793">
            <v>50</v>
          </cell>
          <cell r="T793">
            <v>6</v>
          </cell>
          <cell r="U793">
            <v>12</v>
          </cell>
          <cell r="V793">
            <v>2011</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0.38540000000000002</v>
          </cell>
          <cell r="L794">
            <v>6786</v>
          </cell>
          <cell r="M794">
            <v>0</v>
          </cell>
          <cell r="N794">
            <v>17607</v>
          </cell>
          <cell r="O794">
            <v>30.73</v>
          </cell>
          <cell r="P794">
            <v>352.14</v>
          </cell>
          <cell r="Q794">
            <v>0.02</v>
          </cell>
          <cell r="R794">
            <v>0.02</v>
          </cell>
          <cell r="S794">
            <v>50</v>
          </cell>
          <cell r="T794">
            <v>6</v>
          </cell>
          <cell r="U794">
            <v>12</v>
          </cell>
          <cell r="V794">
            <v>2011</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0.36799999999999999</v>
          </cell>
          <cell r="L795">
            <v>389821</v>
          </cell>
          <cell r="M795">
            <v>0</v>
          </cell>
          <cell r="N795">
            <v>1059298</v>
          </cell>
          <cell r="O795">
            <v>31.6</v>
          </cell>
          <cell r="P795">
            <v>21185.95</v>
          </cell>
          <cell r="Q795">
            <v>0.02</v>
          </cell>
          <cell r="R795">
            <v>0.02</v>
          </cell>
          <cell r="S795">
            <v>50</v>
          </cell>
          <cell r="T795">
            <v>6</v>
          </cell>
          <cell r="U795">
            <v>12</v>
          </cell>
          <cell r="V795">
            <v>2011</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0.35020000000000001</v>
          </cell>
          <cell r="L796">
            <v>14527</v>
          </cell>
          <cell r="M796">
            <v>0</v>
          </cell>
          <cell r="N796">
            <v>41483</v>
          </cell>
          <cell r="O796">
            <v>32.49</v>
          </cell>
          <cell r="P796">
            <v>829.66</v>
          </cell>
          <cell r="Q796">
            <v>0.02</v>
          </cell>
          <cell r="R796">
            <v>0.02</v>
          </cell>
          <cell r="S796">
            <v>50</v>
          </cell>
          <cell r="T796">
            <v>6</v>
          </cell>
          <cell r="U796">
            <v>12</v>
          </cell>
          <cell r="V796">
            <v>2011</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0.33239999999999997</v>
          </cell>
          <cell r="L797">
            <v>86763</v>
          </cell>
          <cell r="M797">
            <v>0</v>
          </cell>
          <cell r="N797">
            <v>261019</v>
          </cell>
          <cell r="O797">
            <v>33.380000000000003</v>
          </cell>
          <cell r="P797">
            <v>5220.3900000000003</v>
          </cell>
          <cell r="Q797">
            <v>0.02</v>
          </cell>
          <cell r="R797">
            <v>0.02</v>
          </cell>
          <cell r="S797">
            <v>50</v>
          </cell>
          <cell r="T797">
            <v>6</v>
          </cell>
          <cell r="U797">
            <v>12</v>
          </cell>
          <cell r="V797">
            <v>2011</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0.27779999999999999</v>
          </cell>
          <cell r="L798">
            <v>675454</v>
          </cell>
          <cell r="M798">
            <v>0</v>
          </cell>
          <cell r="N798">
            <v>2431439</v>
          </cell>
          <cell r="O798">
            <v>36.11</v>
          </cell>
          <cell r="P798">
            <v>48628.78</v>
          </cell>
          <cell r="Q798">
            <v>0.02</v>
          </cell>
          <cell r="R798">
            <v>0.02</v>
          </cell>
          <cell r="S798">
            <v>50</v>
          </cell>
          <cell r="T798">
            <v>6</v>
          </cell>
          <cell r="U798">
            <v>12</v>
          </cell>
          <cell r="V798">
            <v>2011</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0.25940000000000002</v>
          </cell>
          <cell r="L799">
            <v>674</v>
          </cell>
          <cell r="M799">
            <v>0</v>
          </cell>
          <cell r="N799">
            <v>2598</v>
          </cell>
          <cell r="O799">
            <v>37.03</v>
          </cell>
          <cell r="P799">
            <v>51.96</v>
          </cell>
          <cell r="Q799">
            <v>0.02</v>
          </cell>
          <cell r="R799">
            <v>0.02</v>
          </cell>
          <cell r="S799">
            <v>50</v>
          </cell>
          <cell r="T799">
            <v>6</v>
          </cell>
          <cell r="U799">
            <v>12</v>
          </cell>
          <cell r="V799">
            <v>2011</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0.24079999999999999</v>
          </cell>
          <cell r="L800">
            <v>12664</v>
          </cell>
          <cell r="M800">
            <v>0</v>
          </cell>
          <cell r="N800">
            <v>52591</v>
          </cell>
          <cell r="O800">
            <v>37.96</v>
          </cell>
          <cell r="P800">
            <v>1051.82</v>
          </cell>
          <cell r="Q800">
            <v>0.02</v>
          </cell>
          <cell r="R800">
            <v>0.02</v>
          </cell>
          <cell r="S800">
            <v>50</v>
          </cell>
          <cell r="T800">
            <v>6</v>
          </cell>
          <cell r="U800">
            <v>12</v>
          </cell>
          <cell r="V800">
            <v>2011</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0.90400000000000003</v>
          </cell>
          <cell r="L801">
            <v>0</v>
          </cell>
          <cell r="M801">
            <v>0</v>
          </cell>
          <cell r="N801">
            <v>0</v>
          </cell>
          <cell r="O801">
            <v>3.36</v>
          </cell>
          <cell r="P801">
            <v>0</v>
          </cell>
          <cell r="Q801">
            <v>0</v>
          </cell>
          <cell r="R801">
            <v>2.86E-2</v>
          </cell>
          <cell r="S801">
            <v>35</v>
          </cell>
          <cell r="T801">
            <v>6</v>
          </cell>
          <cell r="U801">
            <v>12</v>
          </cell>
          <cell r="V801">
            <v>2011</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0.88456999999999997</v>
          </cell>
          <cell r="L802">
            <v>0</v>
          </cell>
          <cell r="M802">
            <v>0</v>
          </cell>
          <cell r="N802">
            <v>0</v>
          </cell>
          <cell r="O802">
            <v>4.04</v>
          </cell>
          <cell r="P802">
            <v>0</v>
          </cell>
          <cell r="Q802">
            <v>0</v>
          </cell>
          <cell r="R802">
            <v>2.86E-2</v>
          </cell>
          <cell r="S802">
            <v>35</v>
          </cell>
          <cell r="T802">
            <v>6</v>
          </cell>
          <cell r="U802">
            <v>12</v>
          </cell>
          <cell r="V802">
            <v>2011</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0.878</v>
          </cell>
          <cell r="L803">
            <v>0</v>
          </cell>
          <cell r="M803">
            <v>0</v>
          </cell>
          <cell r="N803">
            <v>0</v>
          </cell>
          <cell r="O803">
            <v>4.2699999999999996</v>
          </cell>
          <cell r="P803">
            <v>0</v>
          </cell>
          <cell r="Q803">
            <v>0</v>
          </cell>
          <cell r="R803">
            <v>2.86E-2</v>
          </cell>
          <cell r="S803">
            <v>35</v>
          </cell>
          <cell r="T803">
            <v>6</v>
          </cell>
          <cell r="U803">
            <v>12</v>
          </cell>
          <cell r="V803">
            <v>2011</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0.87085999999999997</v>
          </cell>
          <cell r="L804">
            <v>0</v>
          </cell>
          <cell r="M804">
            <v>0</v>
          </cell>
          <cell r="N804">
            <v>0</v>
          </cell>
          <cell r="O804">
            <v>4.5199999999999996</v>
          </cell>
          <cell r="P804">
            <v>0</v>
          </cell>
          <cell r="Q804">
            <v>0</v>
          </cell>
          <cell r="R804">
            <v>2.86E-2</v>
          </cell>
          <cell r="S804">
            <v>35</v>
          </cell>
          <cell r="T804">
            <v>6</v>
          </cell>
          <cell r="U804">
            <v>12</v>
          </cell>
          <cell r="V804">
            <v>2011</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0.86370999999999998</v>
          </cell>
          <cell r="L805">
            <v>0</v>
          </cell>
          <cell r="M805">
            <v>0</v>
          </cell>
          <cell r="N805">
            <v>0</v>
          </cell>
          <cell r="O805">
            <v>4.7699999999999996</v>
          </cell>
          <cell r="P805">
            <v>0</v>
          </cell>
          <cell r="Q805">
            <v>0</v>
          </cell>
          <cell r="R805">
            <v>2.86E-2</v>
          </cell>
          <cell r="S805">
            <v>35</v>
          </cell>
          <cell r="T805">
            <v>6</v>
          </cell>
          <cell r="U805">
            <v>12</v>
          </cell>
          <cell r="V805">
            <v>2011</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0.85629</v>
          </cell>
          <cell r="L806">
            <v>0</v>
          </cell>
          <cell r="M806">
            <v>0</v>
          </cell>
          <cell r="N806">
            <v>0</v>
          </cell>
          <cell r="O806">
            <v>5.03</v>
          </cell>
          <cell r="P806">
            <v>0</v>
          </cell>
          <cell r="Q806">
            <v>0</v>
          </cell>
          <cell r="R806">
            <v>2.86E-2</v>
          </cell>
          <cell r="S806">
            <v>35</v>
          </cell>
          <cell r="T806">
            <v>6</v>
          </cell>
          <cell r="U806">
            <v>12</v>
          </cell>
          <cell r="V806">
            <v>2011</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0.84057000000000004</v>
          </cell>
          <cell r="L807">
            <v>0</v>
          </cell>
          <cell r="M807">
            <v>0</v>
          </cell>
          <cell r="N807">
            <v>0</v>
          </cell>
          <cell r="O807">
            <v>5.58</v>
          </cell>
          <cell r="P807">
            <v>0</v>
          </cell>
          <cell r="Q807">
            <v>0</v>
          </cell>
          <cell r="R807">
            <v>2.86E-2</v>
          </cell>
          <cell r="S807">
            <v>35</v>
          </cell>
          <cell r="T807">
            <v>6</v>
          </cell>
          <cell r="U807">
            <v>12</v>
          </cell>
          <cell r="V807">
            <v>2011</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0.83170999999999995</v>
          </cell>
          <cell r="L808">
            <v>0</v>
          </cell>
          <cell r="M808">
            <v>0</v>
          </cell>
          <cell r="N808">
            <v>0</v>
          </cell>
          <cell r="O808">
            <v>5.89</v>
          </cell>
          <cell r="P808">
            <v>0</v>
          </cell>
          <cell r="Q808">
            <v>0</v>
          </cell>
          <cell r="R808">
            <v>2.86E-2</v>
          </cell>
          <cell r="S808">
            <v>35</v>
          </cell>
          <cell r="T808">
            <v>6</v>
          </cell>
          <cell r="U808">
            <v>12</v>
          </cell>
          <cell r="V808">
            <v>2011</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0.82257000000000002</v>
          </cell>
          <cell r="L809">
            <v>0</v>
          </cell>
          <cell r="M809">
            <v>0</v>
          </cell>
          <cell r="N809">
            <v>0</v>
          </cell>
          <cell r="O809">
            <v>6.21</v>
          </cell>
          <cell r="P809">
            <v>0</v>
          </cell>
          <cell r="Q809">
            <v>0</v>
          </cell>
          <cell r="R809">
            <v>2.86E-2</v>
          </cell>
          <cell r="S809">
            <v>35</v>
          </cell>
          <cell r="T809">
            <v>6</v>
          </cell>
          <cell r="U809">
            <v>12</v>
          </cell>
          <cell r="V809">
            <v>2011</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0.81286000000000003</v>
          </cell>
          <cell r="L810">
            <v>0</v>
          </cell>
          <cell r="M810">
            <v>0</v>
          </cell>
          <cell r="N810">
            <v>0</v>
          </cell>
          <cell r="O810">
            <v>6.55</v>
          </cell>
          <cell r="P810">
            <v>0</v>
          </cell>
          <cell r="Q810">
            <v>0</v>
          </cell>
          <cell r="R810">
            <v>2.86E-2</v>
          </cell>
          <cell r="S810">
            <v>35</v>
          </cell>
          <cell r="T810">
            <v>6</v>
          </cell>
          <cell r="U810">
            <v>12</v>
          </cell>
          <cell r="V810">
            <v>2011</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0.75429000000000002</v>
          </cell>
          <cell r="L811">
            <v>0</v>
          </cell>
          <cell r="M811">
            <v>0</v>
          </cell>
          <cell r="N811">
            <v>0</v>
          </cell>
          <cell r="O811">
            <v>8.6</v>
          </cell>
          <cell r="P811">
            <v>0</v>
          </cell>
          <cell r="Q811">
            <v>0</v>
          </cell>
          <cell r="R811">
            <v>2.86E-2</v>
          </cell>
          <cell r="S811">
            <v>35</v>
          </cell>
          <cell r="T811">
            <v>6</v>
          </cell>
          <cell r="U811">
            <v>12</v>
          </cell>
          <cell r="V811">
            <v>2011</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0.74056999999999995</v>
          </cell>
          <cell r="L812">
            <v>0</v>
          </cell>
          <cell r="M812">
            <v>0</v>
          </cell>
          <cell r="N812">
            <v>0</v>
          </cell>
          <cell r="O812">
            <v>9.08</v>
          </cell>
          <cell r="P812">
            <v>0</v>
          </cell>
          <cell r="Q812">
            <v>0</v>
          </cell>
          <cell r="R812">
            <v>2.86E-2</v>
          </cell>
          <cell r="S812">
            <v>35</v>
          </cell>
          <cell r="T812">
            <v>6</v>
          </cell>
          <cell r="U812">
            <v>12</v>
          </cell>
          <cell r="V812">
            <v>2011</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0.72599999999999998</v>
          </cell>
          <cell r="L813">
            <v>0</v>
          </cell>
          <cell r="M813">
            <v>0</v>
          </cell>
          <cell r="N813">
            <v>0</v>
          </cell>
          <cell r="O813">
            <v>9.59</v>
          </cell>
          <cell r="P813">
            <v>0</v>
          </cell>
          <cell r="Q813">
            <v>0</v>
          </cell>
          <cell r="R813">
            <v>2.86E-2</v>
          </cell>
          <cell r="S813">
            <v>35</v>
          </cell>
          <cell r="T813">
            <v>6</v>
          </cell>
          <cell r="U813">
            <v>12</v>
          </cell>
          <cell r="V813">
            <v>2011</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0.71086000000000005</v>
          </cell>
          <cell r="L814">
            <v>0</v>
          </cell>
          <cell r="M814">
            <v>0</v>
          </cell>
          <cell r="N814">
            <v>0</v>
          </cell>
          <cell r="O814">
            <v>10.119999999999999</v>
          </cell>
          <cell r="P814">
            <v>0</v>
          </cell>
          <cell r="Q814">
            <v>0</v>
          </cell>
          <cell r="R814">
            <v>2.86E-2</v>
          </cell>
          <cell r="S814">
            <v>35</v>
          </cell>
          <cell r="T814">
            <v>6</v>
          </cell>
          <cell r="U814">
            <v>12</v>
          </cell>
          <cell r="V814">
            <v>2011</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0.69486000000000003</v>
          </cell>
          <cell r="L815">
            <v>0</v>
          </cell>
          <cell r="M815">
            <v>0</v>
          </cell>
          <cell r="N815">
            <v>0</v>
          </cell>
          <cell r="O815">
            <v>10.68</v>
          </cell>
          <cell r="P815">
            <v>0</v>
          </cell>
          <cell r="Q815">
            <v>0</v>
          </cell>
          <cell r="R815">
            <v>2.86E-2</v>
          </cell>
          <cell r="S815">
            <v>35</v>
          </cell>
          <cell r="T815">
            <v>6</v>
          </cell>
          <cell r="U815">
            <v>12</v>
          </cell>
          <cell r="V815">
            <v>2011</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0.67828999999999995</v>
          </cell>
          <cell r="L816">
            <v>0</v>
          </cell>
          <cell r="M816">
            <v>0</v>
          </cell>
          <cell r="N816">
            <v>0</v>
          </cell>
          <cell r="O816">
            <v>11.26</v>
          </cell>
          <cell r="P816">
            <v>0</v>
          </cell>
          <cell r="Q816">
            <v>0</v>
          </cell>
          <cell r="R816">
            <v>2.86E-2</v>
          </cell>
          <cell r="S816">
            <v>35</v>
          </cell>
          <cell r="T816">
            <v>6</v>
          </cell>
          <cell r="U816">
            <v>12</v>
          </cell>
          <cell r="V816">
            <v>2011</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0.66113999999999995</v>
          </cell>
          <cell r="L817">
            <v>0</v>
          </cell>
          <cell r="M817">
            <v>0</v>
          </cell>
          <cell r="N817">
            <v>0</v>
          </cell>
          <cell r="O817">
            <v>11.86</v>
          </cell>
          <cell r="P817">
            <v>0</v>
          </cell>
          <cell r="Q817">
            <v>0</v>
          </cell>
          <cell r="R817">
            <v>2.86E-2</v>
          </cell>
          <cell r="S817">
            <v>35</v>
          </cell>
          <cell r="T817">
            <v>6</v>
          </cell>
          <cell r="U817">
            <v>12</v>
          </cell>
          <cell r="V817">
            <v>2011</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0.64342999999999995</v>
          </cell>
          <cell r="L818">
            <v>0</v>
          </cell>
          <cell r="M818">
            <v>0</v>
          </cell>
          <cell r="N818">
            <v>0</v>
          </cell>
          <cell r="O818">
            <v>12.48</v>
          </cell>
          <cell r="P818">
            <v>0</v>
          </cell>
          <cell r="Q818">
            <v>0</v>
          </cell>
          <cell r="R818">
            <v>2.86E-2</v>
          </cell>
          <cell r="S818">
            <v>35</v>
          </cell>
          <cell r="T818">
            <v>6</v>
          </cell>
          <cell r="U818">
            <v>12</v>
          </cell>
          <cell r="V818">
            <v>2011</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0.62514000000000003</v>
          </cell>
          <cell r="L819">
            <v>0</v>
          </cell>
          <cell r="M819">
            <v>0</v>
          </cell>
          <cell r="N819">
            <v>0</v>
          </cell>
          <cell r="O819">
            <v>13.12</v>
          </cell>
          <cell r="P819">
            <v>0</v>
          </cell>
          <cell r="Q819">
            <v>0</v>
          </cell>
          <cell r="R819">
            <v>2.86E-2</v>
          </cell>
          <cell r="S819">
            <v>35</v>
          </cell>
          <cell r="T819">
            <v>6</v>
          </cell>
          <cell r="U819">
            <v>12</v>
          </cell>
          <cell r="V819">
            <v>2011</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0.60657000000000005</v>
          </cell>
          <cell r="L820">
            <v>24398</v>
          </cell>
          <cell r="M820">
            <v>0</v>
          </cell>
          <cell r="N820">
            <v>40223</v>
          </cell>
          <cell r="O820">
            <v>13.77</v>
          </cell>
          <cell r="P820">
            <v>1150.3699999999999</v>
          </cell>
          <cell r="Q820">
            <v>2.86E-2</v>
          </cell>
          <cell r="R820">
            <v>2.86E-2</v>
          </cell>
          <cell r="S820">
            <v>35</v>
          </cell>
          <cell r="T820">
            <v>6</v>
          </cell>
          <cell r="U820">
            <v>12</v>
          </cell>
          <cell r="V820">
            <v>2011</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0.58714</v>
          </cell>
          <cell r="L821">
            <v>51364</v>
          </cell>
          <cell r="M821">
            <v>0</v>
          </cell>
          <cell r="N821">
            <v>87482</v>
          </cell>
          <cell r="O821">
            <v>14.45</v>
          </cell>
          <cell r="P821">
            <v>2501.9899999999998</v>
          </cell>
          <cell r="Q821">
            <v>2.86E-2</v>
          </cell>
          <cell r="R821">
            <v>2.86E-2</v>
          </cell>
          <cell r="S821">
            <v>35</v>
          </cell>
          <cell r="T821">
            <v>6</v>
          </cell>
          <cell r="U821">
            <v>12</v>
          </cell>
          <cell r="V821">
            <v>2011</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0.56742999999999999</v>
          </cell>
          <cell r="L822">
            <v>248946</v>
          </cell>
          <cell r="M822">
            <v>0</v>
          </cell>
          <cell r="N822">
            <v>438725</v>
          </cell>
          <cell r="O822">
            <v>15.14</v>
          </cell>
          <cell r="P822">
            <v>12547.54</v>
          </cell>
          <cell r="Q822">
            <v>2.86E-2</v>
          </cell>
          <cell r="R822">
            <v>2.86E-2</v>
          </cell>
          <cell r="S822">
            <v>35</v>
          </cell>
          <cell r="T822">
            <v>6</v>
          </cell>
          <cell r="U822">
            <v>12</v>
          </cell>
          <cell r="V822">
            <v>2011</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0.54713999999999996</v>
          </cell>
          <cell r="L823">
            <v>41052</v>
          </cell>
          <cell r="M823">
            <v>0</v>
          </cell>
          <cell r="N823">
            <v>75029</v>
          </cell>
          <cell r="O823">
            <v>15.85</v>
          </cell>
          <cell r="P823">
            <v>2145.84</v>
          </cell>
          <cell r="Q823">
            <v>2.86E-2</v>
          </cell>
          <cell r="R823">
            <v>2.86E-2</v>
          </cell>
          <cell r="S823">
            <v>35</v>
          </cell>
          <cell r="T823">
            <v>6</v>
          </cell>
          <cell r="U823">
            <v>12</v>
          </cell>
          <cell r="V823">
            <v>2011</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0.52629000000000004</v>
          </cell>
          <cell r="L824">
            <v>1388</v>
          </cell>
          <cell r="M824">
            <v>0</v>
          </cell>
          <cell r="N824">
            <v>2638</v>
          </cell>
          <cell r="O824">
            <v>16.579999999999998</v>
          </cell>
          <cell r="P824">
            <v>75.45</v>
          </cell>
          <cell r="Q824">
            <v>2.86E-2</v>
          </cell>
          <cell r="R824">
            <v>2.86E-2</v>
          </cell>
          <cell r="S824">
            <v>35</v>
          </cell>
          <cell r="T824">
            <v>6</v>
          </cell>
          <cell r="U824">
            <v>12</v>
          </cell>
          <cell r="V824">
            <v>2011</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0.50514000000000003</v>
          </cell>
          <cell r="L825">
            <v>35029</v>
          </cell>
          <cell r="M825">
            <v>0</v>
          </cell>
          <cell r="N825">
            <v>69345</v>
          </cell>
          <cell r="O825">
            <v>17.32</v>
          </cell>
          <cell r="P825">
            <v>1983.26</v>
          </cell>
          <cell r="Q825">
            <v>2.86E-2</v>
          </cell>
          <cell r="R825">
            <v>2.86E-2</v>
          </cell>
          <cell r="S825">
            <v>35</v>
          </cell>
          <cell r="T825">
            <v>6</v>
          </cell>
          <cell r="U825">
            <v>12</v>
          </cell>
          <cell r="V825">
            <v>2011</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0.48370999999999997</v>
          </cell>
          <cell r="L826">
            <v>60346</v>
          </cell>
          <cell r="M826">
            <v>0</v>
          </cell>
          <cell r="N826">
            <v>124756</v>
          </cell>
          <cell r="O826">
            <v>18.07</v>
          </cell>
          <cell r="P826">
            <v>3568.01</v>
          </cell>
          <cell r="Q826">
            <v>2.86E-2</v>
          </cell>
          <cell r="R826">
            <v>2.86E-2</v>
          </cell>
          <cell r="S826">
            <v>35</v>
          </cell>
          <cell r="T826">
            <v>6</v>
          </cell>
          <cell r="U826">
            <v>12</v>
          </cell>
          <cell r="V826">
            <v>2011</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0.46171000000000001</v>
          </cell>
          <cell r="L827">
            <v>81902</v>
          </cell>
          <cell r="M827">
            <v>0</v>
          </cell>
          <cell r="N827">
            <v>177388</v>
          </cell>
          <cell r="O827">
            <v>18.84</v>
          </cell>
          <cell r="P827">
            <v>5073.3</v>
          </cell>
          <cell r="Q827">
            <v>2.86E-2</v>
          </cell>
          <cell r="R827">
            <v>2.86E-2</v>
          </cell>
          <cell r="S827">
            <v>35</v>
          </cell>
          <cell r="T827">
            <v>6</v>
          </cell>
          <cell r="U827">
            <v>12</v>
          </cell>
          <cell r="V827">
            <v>2011</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0.43942999999999999</v>
          </cell>
          <cell r="L828">
            <v>53718</v>
          </cell>
          <cell r="M828">
            <v>0</v>
          </cell>
          <cell r="N828">
            <v>122246</v>
          </cell>
          <cell r="O828">
            <v>19.62</v>
          </cell>
          <cell r="P828">
            <v>3496.22</v>
          </cell>
          <cell r="Q828">
            <v>2.86E-2</v>
          </cell>
          <cell r="R828">
            <v>2.86E-2</v>
          </cell>
          <cell r="S828">
            <v>35</v>
          </cell>
          <cell r="T828">
            <v>6</v>
          </cell>
          <cell r="U828">
            <v>12</v>
          </cell>
          <cell r="V828">
            <v>2011</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0.41686000000000001</v>
          </cell>
          <cell r="L829">
            <v>0</v>
          </cell>
          <cell r="M829">
            <v>0</v>
          </cell>
          <cell r="N829">
            <v>0</v>
          </cell>
          <cell r="O829">
            <v>20.41</v>
          </cell>
          <cell r="P829">
            <v>0</v>
          </cell>
          <cell r="Q829">
            <v>0</v>
          </cell>
          <cell r="R829">
            <v>2.86E-2</v>
          </cell>
          <cell r="S829">
            <v>35</v>
          </cell>
          <cell r="T829">
            <v>6</v>
          </cell>
          <cell r="U829">
            <v>12</v>
          </cell>
          <cell r="V829">
            <v>2011</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0.39371</v>
          </cell>
          <cell r="L830">
            <v>62926</v>
          </cell>
          <cell r="M830">
            <v>0</v>
          </cell>
          <cell r="N830">
            <v>159828</v>
          </cell>
          <cell r="O830">
            <v>21.22</v>
          </cell>
          <cell r="P830">
            <v>4571.08</v>
          </cell>
          <cell r="Q830">
            <v>2.86E-2</v>
          </cell>
          <cell r="R830">
            <v>2.86E-2</v>
          </cell>
          <cell r="S830">
            <v>35</v>
          </cell>
          <cell r="T830">
            <v>6</v>
          </cell>
          <cell r="U830">
            <v>12</v>
          </cell>
          <cell r="V830">
            <v>2011</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0.37029000000000001</v>
          </cell>
          <cell r="L831">
            <v>296816</v>
          </cell>
          <cell r="M831">
            <v>0</v>
          </cell>
          <cell r="N831">
            <v>801577</v>
          </cell>
          <cell r="O831">
            <v>22.04</v>
          </cell>
          <cell r="P831">
            <v>22925.11</v>
          </cell>
          <cell r="Q831">
            <v>2.86E-2</v>
          </cell>
          <cell r="R831">
            <v>2.86E-2</v>
          </cell>
          <cell r="S831">
            <v>35</v>
          </cell>
          <cell r="T831">
            <v>6</v>
          </cell>
          <cell r="U831">
            <v>12</v>
          </cell>
          <cell r="V831">
            <v>2011</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0.34656999999999999</v>
          </cell>
          <cell r="L832">
            <v>55654</v>
          </cell>
          <cell r="M832">
            <v>0</v>
          </cell>
          <cell r="N832">
            <v>160584</v>
          </cell>
          <cell r="O832">
            <v>22.87</v>
          </cell>
          <cell r="P832">
            <v>4592.71</v>
          </cell>
          <cell r="Q832">
            <v>2.86E-2</v>
          </cell>
          <cell r="R832">
            <v>2.86E-2</v>
          </cell>
          <cell r="S832">
            <v>35</v>
          </cell>
          <cell r="T832">
            <v>6</v>
          </cell>
          <cell r="U832">
            <v>12</v>
          </cell>
          <cell r="V832">
            <v>2011</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0.32257000000000002</v>
          </cell>
          <cell r="L833">
            <v>2098496</v>
          </cell>
          <cell r="M833">
            <v>0</v>
          </cell>
          <cell r="N833">
            <v>6505551</v>
          </cell>
          <cell r="O833">
            <v>23.71</v>
          </cell>
          <cell r="P833">
            <v>186058.76</v>
          </cell>
          <cell r="Q833">
            <v>2.86E-2</v>
          </cell>
          <cell r="R833">
            <v>2.86E-2</v>
          </cell>
          <cell r="S833">
            <v>35</v>
          </cell>
          <cell r="T833">
            <v>6</v>
          </cell>
          <cell r="U833">
            <v>12</v>
          </cell>
          <cell r="V833">
            <v>2011</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0.99960000000000004</v>
          </cell>
          <cell r="L834">
            <v>0</v>
          </cell>
          <cell r="M834">
            <v>0</v>
          </cell>
          <cell r="N834">
            <v>0</v>
          </cell>
          <cell r="O834">
            <v>0.01</v>
          </cell>
          <cell r="P834">
            <v>0</v>
          </cell>
          <cell r="Q834">
            <v>0</v>
          </cell>
          <cell r="R834">
            <v>0.04</v>
          </cell>
          <cell r="S834">
            <v>25</v>
          </cell>
          <cell r="T834">
            <v>6</v>
          </cell>
          <cell r="U834">
            <v>12</v>
          </cell>
          <cell r="V834">
            <v>2011</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0.99960000000000004</v>
          </cell>
          <cell r="L835">
            <v>0</v>
          </cell>
          <cell r="M835">
            <v>0</v>
          </cell>
          <cell r="N835">
            <v>0</v>
          </cell>
          <cell r="O835">
            <v>0.01</v>
          </cell>
          <cell r="P835">
            <v>0</v>
          </cell>
          <cell r="Q835">
            <v>0</v>
          </cell>
          <cell r="R835">
            <v>0.04</v>
          </cell>
          <cell r="S835">
            <v>25</v>
          </cell>
          <cell r="T835">
            <v>6</v>
          </cell>
          <cell r="U835">
            <v>12</v>
          </cell>
          <cell r="V835">
            <v>2011</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0.99960000000000004</v>
          </cell>
          <cell r="L836">
            <v>0</v>
          </cell>
          <cell r="M836">
            <v>0</v>
          </cell>
          <cell r="N836">
            <v>0</v>
          </cell>
          <cell r="O836">
            <v>0.01</v>
          </cell>
          <cell r="P836">
            <v>0</v>
          </cell>
          <cell r="Q836">
            <v>0</v>
          </cell>
          <cell r="R836">
            <v>0.04</v>
          </cell>
          <cell r="S836">
            <v>25</v>
          </cell>
          <cell r="T836">
            <v>6</v>
          </cell>
          <cell r="U836">
            <v>12</v>
          </cell>
          <cell r="V836">
            <v>2011</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0.99960000000000004</v>
          </cell>
          <cell r="L837">
            <v>0</v>
          </cell>
          <cell r="M837">
            <v>0</v>
          </cell>
          <cell r="N837">
            <v>0</v>
          </cell>
          <cell r="O837">
            <v>0.01</v>
          </cell>
          <cell r="P837">
            <v>0</v>
          </cell>
          <cell r="Q837">
            <v>0</v>
          </cell>
          <cell r="R837">
            <v>0.04</v>
          </cell>
          <cell r="S837">
            <v>25</v>
          </cell>
          <cell r="T837">
            <v>6</v>
          </cell>
          <cell r="U837">
            <v>12</v>
          </cell>
          <cell r="V837">
            <v>2011</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0.99960000000000004</v>
          </cell>
          <cell r="L838">
            <v>0</v>
          </cell>
          <cell r="M838">
            <v>0</v>
          </cell>
          <cell r="N838">
            <v>0</v>
          </cell>
          <cell r="O838">
            <v>0.01</v>
          </cell>
          <cell r="P838">
            <v>0</v>
          </cell>
          <cell r="Q838">
            <v>0</v>
          </cell>
          <cell r="R838">
            <v>0.04</v>
          </cell>
          <cell r="S838">
            <v>25</v>
          </cell>
          <cell r="T838">
            <v>6</v>
          </cell>
          <cell r="U838">
            <v>12</v>
          </cell>
          <cell r="V838">
            <v>2011</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0.99960000000000004</v>
          </cell>
          <cell r="L839">
            <v>0</v>
          </cell>
          <cell r="M839">
            <v>0</v>
          </cell>
          <cell r="N839">
            <v>0</v>
          </cell>
          <cell r="O839">
            <v>0.01</v>
          </cell>
          <cell r="P839">
            <v>0</v>
          </cell>
          <cell r="Q839">
            <v>0</v>
          </cell>
          <cell r="R839">
            <v>0.04</v>
          </cell>
          <cell r="S839">
            <v>25</v>
          </cell>
          <cell r="T839">
            <v>6</v>
          </cell>
          <cell r="U839">
            <v>12</v>
          </cell>
          <cell r="V839">
            <v>2011</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0.99960000000000004</v>
          </cell>
          <cell r="L840">
            <v>0</v>
          </cell>
          <cell r="M840">
            <v>0</v>
          </cell>
          <cell r="N840">
            <v>0</v>
          </cell>
          <cell r="O840">
            <v>0.01</v>
          </cell>
          <cell r="P840">
            <v>0</v>
          </cell>
          <cell r="Q840">
            <v>0</v>
          </cell>
          <cell r="R840">
            <v>0.04</v>
          </cell>
          <cell r="S840">
            <v>25</v>
          </cell>
          <cell r="T840">
            <v>6</v>
          </cell>
          <cell r="U840">
            <v>12</v>
          </cell>
          <cell r="V840">
            <v>2011</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0.99960000000000004</v>
          </cell>
          <cell r="L841">
            <v>0</v>
          </cell>
          <cell r="M841">
            <v>0</v>
          </cell>
          <cell r="N841">
            <v>0</v>
          </cell>
          <cell r="O841">
            <v>0.01</v>
          </cell>
          <cell r="P841">
            <v>0</v>
          </cell>
          <cell r="Q841">
            <v>0</v>
          </cell>
          <cell r="R841">
            <v>0.04</v>
          </cell>
          <cell r="S841">
            <v>25</v>
          </cell>
          <cell r="T841">
            <v>6</v>
          </cell>
          <cell r="U841">
            <v>12</v>
          </cell>
          <cell r="V841">
            <v>2011</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0.99960000000000004</v>
          </cell>
          <cell r="L842">
            <v>0</v>
          </cell>
          <cell r="M842">
            <v>0</v>
          </cell>
          <cell r="N842">
            <v>0</v>
          </cell>
          <cell r="O842">
            <v>0.01</v>
          </cell>
          <cell r="P842">
            <v>0</v>
          </cell>
          <cell r="Q842">
            <v>0</v>
          </cell>
          <cell r="R842">
            <v>0.04</v>
          </cell>
          <cell r="S842">
            <v>25</v>
          </cell>
          <cell r="T842">
            <v>6</v>
          </cell>
          <cell r="U842">
            <v>12</v>
          </cell>
          <cell r="V842">
            <v>2011</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0.99960000000000004</v>
          </cell>
          <cell r="L843">
            <v>0</v>
          </cell>
          <cell r="M843">
            <v>0</v>
          </cell>
          <cell r="N843">
            <v>0</v>
          </cell>
          <cell r="O843">
            <v>0.01</v>
          </cell>
          <cell r="P843">
            <v>0</v>
          </cell>
          <cell r="Q843">
            <v>0</v>
          </cell>
          <cell r="R843">
            <v>0.04</v>
          </cell>
          <cell r="S843">
            <v>25</v>
          </cell>
          <cell r="T843">
            <v>6</v>
          </cell>
          <cell r="U843">
            <v>12</v>
          </cell>
          <cell r="V843">
            <v>2011</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0.99960000000000004</v>
          </cell>
          <cell r="L844">
            <v>0</v>
          </cell>
          <cell r="M844">
            <v>0</v>
          </cell>
          <cell r="N844">
            <v>0</v>
          </cell>
          <cell r="O844">
            <v>0.01</v>
          </cell>
          <cell r="P844">
            <v>0</v>
          </cell>
          <cell r="Q844">
            <v>0</v>
          </cell>
          <cell r="R844">
            <v>0.04</v>
          </cell>
          <cell r="S844">
            <v>25</v>
          </cell>
          <cell r="T844">
            <v>6</v>
          </cell>
          <cell r="U844">
            <v>12</v>
          </cell>
          <cell r="V844">
            <v>2011</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0.99960000000000004</v>
          </cell>
          <cell r="L845">
            <v>0</v>
          </cell>
          <cell r="M845">
            <v>0</v>
          </cell>
          <cell r="N845">
            <v>0</v>
          </cell>
          <cell r="O845">
            <v>0.01</v>
          </cell>
          <cell r="P845">
            <v>0</v>
          </cell>
          <cell r="Q845">
            <v>0</v>
          </cell>
          <cell r="R845">
            <v>0.04</v>
          </cell>
          <cell r="S845">
            <v>25</v>
          </cell>
          <cell r="T845">
            <v>6</v>
          </cell>
          <cell r="U845">
            <v>12</v>
          </cell>
          <cell r="V845">
            <v>2011</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0.99960000000000004</v>
          </cell>
          <cell r="L846">
            <v>0</v>
          </cell>
          <cell r="M846">
            <v>0</v>
          </cell>
          <cell r="N846">
            <v>0</v>
          </cell>
          <cell r="O846">
            <v>0.01</v>
          </cell>
          <cell r="P846">
            <v>0</v>
          </cell>
          <cell r="Q846">
            <v>0</v>
          </cell>
          <cell r="R846">
            <v>0.04</v>
          </cell>
          <cell r="S846">
            <v>25</v>
          </cell>
          <cell r="T846">
            <v>6</v>
          </cell>
          <cell r="U846">
            <v>12</v>
          </cell>
          <cell r="V846">
            <v>2011</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0.99960000000000004</v>
          </cell>
          <cell r="L847">
            <v>0</v>
          </cell>
          <cell r="M847">
            <v>0</v>
          </cell>
          <cell r="N847">
            <v>0</v>
          </cell>
          <cell r="O847">
            <v>0.01</v>
          </cell>
          <cell r="P847">
            <v>0</v>
          </cell>
          <cell r="Q847">
            <v>0</v>
          </cell>
          <cell r="R847">
            <v>0.04</v>
          </cell>
          <cell r="S847">
            <v>25</v>
          </cell>
          <cell r="T847">
            <v>6</v>
          </cell>
          <cell r="U847">
            <v>12</v>
          </cell>
          <cell r="V847">
            <v>2011</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0.99960000000000004</v>
          </cell>
          <cell r="L848">
            <v>0</v>
          </cell>
          <cell r="M848">
            <v>0</v>
          </cell>
          <cell r="N848">
            <v>0</v>
          </cell>
          <cell r="O848">
            <v>0.01</v>
          </cell>
          <cell r="P848">
            <v>0</v>
          </cell>
          <cell r="Q848">
            <v>0</v>
          </cell>
          <cell r="R848">
            <v>0.04</v>
          </cell>
          <cell r="S848">
            <v>25</v>
          </cell>
          <cell r="T848">
            <v>6</v>
          </cell>
          <cell r="U848">
            <v>12</v>
          </cell>
          <cell r="V848">
            <v>2011</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0.99960000000000004</v>
          </cell>
          <cell r="L849">
            <v>0</v>
          </cell>
          <cell r="M849">
            <v>0</v>
          </cell>
          <cell r="N849">
            <v>0</v>
          </cell>
          <cell r="O849">
            <v>0.01</v>
          </cell>
          <cell r="P849">
            <v>0</v>
          </cell>
          <cell r="Q849">
            <v>0</v>
          </cell>
          <cell r="R849">
            <v>0.04</v>
          </cell>
          <cell r="S849">
            <v>25</v>
          </cell>
          <cell r="T849">
            <v>6</v>
          </cell>
          <cell r="U849">
            <v>12</v>
          </cell>
          <cell r="V849">
            <v>2011</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0.99960000000000004</v>
          </cell>
          <cell r="L850">
            <v>0</v>
          </cell>
          <cell r="M850">
            <v>0</v>
          </cell>
          <cell r="N850">
            <v>0</v>
          </cell>
          <cell r="O850">
            <v>0.01</v>
          </cell>
          <cell r="P850">
            <v>0</v>
          </cell>
          <cell r="Q850">
            <v>0</v>
          </cell>
          <cell r="R850">
            <v>0.04</v>
          </cell>
          <cell r="S850">
            <v>25</v>
          </cell>
          <cell r="T850">
            <v>6</v>
          </cell>
          <cell r="U850">
            <v>12</v>
          </cell>
          <cell r="V850">
            <v>2011</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0.99960000000000004</v>
          </cell>
          <cell r="L851">
            <v>0</v>
          </cell>
          <cell r="M851">
            <v>0</v>
          </cell>
          <cell r="N851">
            <v>0</v>
          </cell>
          <cell r="O851">
            <v>0.01</v>
          </cell>
          <cell r="P851">
            <v>0</v>
          </cell>
          <cell r="Q851">
            <v>0</v>
          </cell>
          <cell r="R851">
            <v>0.04</v>
          </cell>
          <cell r="S851">
            <v>25</v>
          </cell>
          <cell r="T851">
            <v>6</v>
          </cell>
          <cell r="U851">
            <v>12</v>
          </cell>
          <cell r="V851">
            <v>2011</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0.99960000000000004</v>
          </cell>
          <cell r="L852">
            <v>0</v>
          </cell>
          <cell r="M852">
            <v>0</v>
          </cell>
          <cell r="N852">
            <v>0</v>
          </cell>
          <cell r="O852">
            <v>0.01</v>
          </cell>
          <cell r="P852">
            <v>0</v>
          </cell>
          <cell r="Q852">
            <v>0</v>
          </cell>
          <cell r="R852">
            <v>0.04</v>
          </cell>
          <cell r="S852">
            <v>25</v>
          </cell>
          <cell r="T852">
            <v>6</v>
          </cell>
          <cell r="U852">
            <v>12</v>
          </cell>
          <cell r="V852">
            <v>2011</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0.99960000000000004</v>
          </cell>
          <cell r="L853">
            <v>0</v>
          </cell>
          <cell r="M853">
            <v>0</v>
          </cell>
          <cell r="N853">
            <v>0</v>
          </cell>
          <cell r="O853">
            <v>0.01</v>
          </cell>
          <cell r="P853">
            <v>0</v>
          </cell>
          <cell r="Q853">
            <v>0</v>
          </cell>
          <cell r="R853">
            <v>0.04</v>
          </cell>
          <cell r="S853">
            <v>25</v>
          </cell>
          <cell r="T853">
            <v>6</v>
          </cell>
          <cell r="U853">
            <v>12</v>
          </cell>
          <cell r="V853">
            <v>2011</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0.99960000000000004</v>
          </cell>
          <cell r="L854">
            <v>0</v>
          </cell>
          <cell r="M854">
            <v>0</v>
          </cell>
          <cell r="N854">
            <v>0</v>
          </cell>
          <cell r="O854">
            <v>0.01</v>
          </cell>
          <cell r="P854">
            <v>0</v>
          </cell>
          <cell r="Q854">
            <v>0</v>
          </cell>
          <cell r="R854">
            <v>0.04</v>
          </cell>
          <cell r="S854">
            <v>25</v>
          </cell>
          <cell r="T854">
            <v>6</v>
          </cell>
          <cell r="U854">
            <v>12</v>
          </cell>
          <cell r="V854">
            <v>2011</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0.99960000000000004</v>
          </cell>
          <cell r="L855">
            <v>0</v>
          </cell>
          <cell r="M855">
            <v>0</v>
          </cell>
          <cell r="N855">
            <v>0</v>
          </cell>
          <cell r="O855">
            <v>0.01</v>
          </cell>
          <cell r="P855">
            <v>0</v>
          </cell>
          <cell r="Q855">
            <v>0</v>
          </cell>
          <cell r="R855">
            <v>0.04</v>
          </cell>
          <cell r="S855">
            <v>25</v>
          </cell>
          <cell r="T855">
            <v>6</v>
          </cell>
          <cell r="U855">
            <v>12</v>
          </cell>
          <cell r="V855">
            <v>2011</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0.99960000000000004</v>
          </cell>
          <cell r="L856">
            <v>0</v>
          </cell>
          <cell r="M856">
            <v>0</v>
          </cell>
          <cell r="N856">
            <v>0</v>
          </cell>
          <cell r="O856">
            <v>0.01</v>
          </cell>
          <cell r="P856">
            <v>0</v>
          </cell>
          <cell r="Q856">
            <v>0</v>
          </cell>
          <cell r="R856">
            <v>0.04</v>
          </cell>
          <cell r="S856">
            <v>25</v>
          </cell>
          <cell r="T856">
            <v>6</v>
          </cell>
          <cell r="U856">
            <v>12</v>
          </cell>
          <cell r="V856">
            <v>2011</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0.99960000000000004</v>
          </cell>
          <cell r="L857">
            <v>0</v>
          </cell>
          <cell r="M857">
            <v>0</v>
          </cell>
          <cell r="N857">
            <v>0</v>
          </cell>
          <cell r="O857">
            <v>0.01</v>
          </cell>
          <cell r="P857">
            <v>0</v>
          </cell>
          <cell r="Q857">
            <v>0</v>
          </cell>
          <cell r="R857">
            <v>0.04</v>
          </cell>
          <cell r="S857">
            <v>25</v>
          </cell>
          <cell r="T857">
            <v>6</v>
          </cell>
          <cell r="U857">
            <v>12</v>
          </cell>
          <cell r="V857">
            <v>2011</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0.99360000000000004</v>
          </cell>
          <cell r="L858">
            <v>0</v>
          </cell>
          <cell r="M858">
            <v>0</v>
          </cell>
          <cell r="N858">
            <v>0</v>
          </cell>
          <cell r="O858">
            <v>0.16</v>
          </cell>
          <cell r="P858">
            <v>0</v>
          </cell>
          <cell r="Q858">
            <v>0</v>
          </cell>
          <cell r="R858">
            <v>0.04</v>
          </cell>
          <cell r="S858">
            <v>25</v>
          </cell>
          <cell r="T858">
            <v>6</v>
          </cell>
          <cell r="U858">
            <v>12</v>
          </cell>
          <cell r="V858">
            <v>2011</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0.97360000000000002</v>
          </cell>
          <cell r="L859">
            <v>0</v>
          </cell>
          <cell r="M859">
            <v>0</v>
          </cell>
          <cell r="N859">
            <v>0</v>
          </cell>
          <cell r="O859">
            <v>0.66</v>
          </cell>
          <cell r="P859">
            <v>0</v>
          </cell>
          <cell r="Q859">
            <v>0</v>
          </cell>
          <cell r="R859">
            <v>0.04</v>
          </cell>
          <cell r="S859">
            <v>25</v>
          </cell>
          <cell r="T859">
            <v>6</v>
          </cell>
          <cell r="U859">
            <v>12</v>
          </cell>
          <cell r="V859">
            <v>2011</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0.96319999999999995</v>
          </cell>
          <cell r="L860">
            <v>0</v>
          </cell>
          <cell r="M860">
            <v>0</v>
          </cell>
          <cell r="N860">
            <v>0</v>
          </cell>
          <cell r="O860">
            <v>0.92</v>
          </cell>
          <cell r="P860">
            <v>0</v>
          </cell>
          <cell r="Q860">
            <v>0</v>
          </cell>
          <cell r="R860">
            <v>0.04</v>
          </cell>
          <cell r="S860">
            <v>25</v>
          </cell>
          <cell r="T860">
            <v>6</v>
          </cell>
          <cell r="U860">
            <v>12</v>
          </cell>
          <cell r="V860">
            <v>2011</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0.94279999999999997</v>
          </cell>
          <cell r="L861">
            <v>0</v>
          </cell>
          <cell r="M861">
            <v>0</v>
          </cell>
          <cell r="N861">
            <v>0</v>
          </cell>
          <cell r="O861">
            <v>1.43</v>
          </cell>
          <cell r="P861">
            <v>0</v>
          </cell>
          <cell r="Q861">
            <v>0</v>
          </cell>
          <cell r="R861">
            <v>0.04</v>
          </cell>
          <cell r="S861">
            <v>25</v>
          </cell>
          <cell r="T861">
            <v>6</v>
          </cell>
          <cell r="U861">
            <v>12</v>
          </cell>
          <cell r="V861">
            <v>2011</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0.93279999999999996</v>
          </cell>
          <cell r="L862">
            <v>0</v>
          </cell>
          <cell r="M862">
            <v>0</v>
          </cell>
          <cell r="N862">
            <v>0</v>
          </cell>
          <cell r="O862">
            <v>1.68</v>
          </cell>
          <cell r="P862">
            <v>0</v>
          </cell>
          <cell r="Q862">
            <v>0</v>
          </cell>
          <cell r="R862">
            <v>0.04</v>
          </cell>
          <cell r="S862">
            <v>25</v>
          </cell>
          <cell r="T862">
            <v>6</v>
          </cell>
          <cell r="U862">
            <v>12</v>
          </cell>
          <cell r="V862">
            <v>2011</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0.9224</v>
          </cell>
          <cell r="L863">
            <v>0</v>
          </cell>
          <cell r="M863">
            <v>0</v>
          </cell>
          <cell r="N863">
            <v>0</v>
          </cell>
          <cell r="O863">
            <v>1.94</v>
          </cell>
          <cell r="P863">
            <v>0</v>
          </cell>
          <cell r="Q863">
            <v>0</v>
          </cell>
          <cell r="R863">
            <v>0.04</v>
          </cell>
          <cell r="S863">
            <v>25</v>
          </cell>
          <cell r="T863">
            <v>6</v>
          </cell>
          <cell r="U863">
            <v>12</v>
          </cell>
          <cell r="V863">
            <v>2011</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0.82720000000000005</v>
          </cell>
          <cell r="L864">
            <v>0</v>
          </cell>
          <cell r="M864">
            <v>0</v>
          </cell>
          <cell r="N864">
            <v>0</v>
          </cell>
          <cell r="O864">
            <v>4.32</v>
          </cell>
          <cell r="P864">
            <v>0</v>
          </cell>
          <cell r="Q864">
            <v>0</v>
          </cell>
          <cell r="R864">
            <v>0.04</v>
          </cell>
          <cell r="S864">
            <v>25</v>
          </cell>
          <cell r="T864">
            <v>6</v>
          </cell>
          <cell r="U864">
            <v>12</v>
          </cell>
          <cell r="V864">
            <v>2011</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0.80359999999999998</v>
          </cell>
          <cell r="L865">
            <v>0</v>
          </cell>
          <cell r="M865">
            <v>0</v>
          </cell>
          <cell r="N865">
            <v>0</v>
          </cell>
          <cell r="O865">
            <v>4.91</v>
          </cell>
          <cell r="P865">
            <v>0</v>
          </cell>
          <cell r="Q865">
            <v>0</v>
          </cell>
          <cell r="R865">
            <v>0.04</v>
          </cell>
          <cell r="S865">
            <v>25</v>
          </cell>
          <cell r="T865">
            <v>6</v>
          </cell>
          <cell r="U865">
            <v>12</v>
          </cell>
          <cell r="V865">
            <v>2011</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0.79079999999999995</v>
          </cell>
          <cell r="L866">
            <v>0</v>
          </cell>
          <cell r="M866">
            <v>0</v>
          </cell>
          <cell r="N866">
            <v>0</v>
          </cell>
          <cell r="O866">
            <v>5.23</v>
          </cell>
          <cell r="P866">
            <v>0</v>
          </cell>
          <cell r="Q866">
            <v>0</v>
          </cell>
          <cell r="R866">
            <v>0.04</v>
          </cell>
          <cell r="S866">
            <v>25</v>
          </cell>
          <cell r="T866">
            <v>6</v>
          </cell>
          <cell r="U866">
            <v>12</v>
          </cell>
          <cell r="V866">
            <v>2011</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0.77800000000000002</v>
          </cell>
          <cell r="L867">
            <v>0</v>
          </cell>
          <cell r="M867">
            <v>0</v>
          </cell>
          <cell r="N867">
            <v>0</v>
          </cell>
          <cell r="O867">
            <v>5.55</v>
          </cell>
          <cell r="P867">
            <v>0</v>
          </cell>
          <cell r="Q867">
            <v>0</v>
          </cell>
          <cell r="R867">
            <v>0.04</v>
          </cell>
          <cell r="S867">
            <v>25</v>
          </cell>
          <cell r="T867">
            <v>6</v>
          </cell>
          <cell r="U867">
            <v>12</v>
          </cell>
          <cell r="V867">
            <v>2011</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0.76439999999999997</v>
          </cell>
          <cell r="L868">
            <v>0</v>
          </cell>
          <cell r="M868">
            <v>0</v>
          </cell>
          <cell r="N868">
            <v>0</v>
          </cell>
          <cell r="O868">
            <v>5.89</v>
          </cell>
          <cell r="P868">
            <v>0</v>
          </cell>
          <cell r="Q868">
            <v>0</v>
          </cell>
          <cell r="R868">
            <v>0.04</v>
          </cell>
          <cell r="S868">
            <v>25</v>
          </cell>
          <cell r="T868">
            <v>6</v>
          </cell>
          <cell r="U868">
            <v>12</v>
          </cell>
          <cell r="V868">
            <v>2011</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0.75039999999999996</v>
          </cell>
          <cell r="L869">
            <v>0</v>
          </cell>
          <cell r="M869">
            <v>0</v>
          </cell>
          <cell r="N869">
            <v>0</v>
          </cell>
          <cell r="O869">
            <v>6.24</v>
          </cell>
          <cell r="P869">
            <v>0</v>
          </cell>
          <cell r="Q869">
            <v>0</v>
          </cell>
          <cell r="R869">
            <v>0.04</v>
          </cell>
          <cell r="S869">
            <v>25</v>
          </cell>
          <cell r="T869">
            <v>6</v>
          </cell>
          <cell r="U869">
            <v>12</v>
          </cell>
          <cell r="V869">
            <v>2011</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0.73599999999999999</v>
          </cell>
          <cell r="L870">
            <v>0</v>
          </cell>
          <cell r="M870">
            <v>0</v>
          </cell>
          <cell r="N870">
            <v>0</v>
          </cell>
          <cell r="O870">
            <v>6.6</v>
          </cell>
          <cell r="P870">
            <v>0</v>
          </cell>
          <cell r="Q870">
            <v>0</v>
          </cell>
          <cell r="R870">
            <v>0.04</v>
          </cell>
          <cell r="S870">
            <v>25</v>
          </cell>
          <cell r="T870">
            <v>6</v>
          </cell>
          <cell r="U870">
            <v>12</v>
          </cell>
          <cell r="V870">
            <v>2011</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0.7208</v>
          </cell>
          <cell r="L871">
            <v>174</v>
          </cell>
          <cell r="M871">
            <v>0</v>
          </cell>
          <cell r="N871">
            <v>241</v>
          </cell>
          <cell r="O871">
            <v>6.98</v>
          </cell>
          <cell r="P871">
            <v>9.6300000000000008</v>
          </cell>
          <cell r="Q871">
            <v>0.04</v>
          </cell>
          <cell r="R871">
            <v>0.04</v>
          </cell>
          <cell r="S871">
            <v>25</v>
          </cell>
          <cell r="T871">
            <v>6</v>
          </cell>
          <cell r="U871">
            <v>12</v>
          </cell>
          <cell r="V871">
            <v>2011</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0.70479999999999998</v>
          </cell>
          <cell r="L872">
            <v>28560</v>
          </cell>
          <cell r="M872">
            <v>0</v>
          </cell>
          <cell r="N872">
            <v>40522</v>
          </cell>
          <cell r="O872">
            <v>7.38</v>
          </cell>
          <cell r="P872">
            <v>1620.88</v>
          </cell>
          <cell r="Q872">
            <v>0.04</v>
          </cell>
          <cell r="R872">
            <v>0.04</v>
          </cell>
          <cell r="S872">
            <v>25</v>
          </cell>
          <cell r="T872">
            <v>6</v>
          </cell>
          <cell r="U872">
            <v>12</v>
          </cell>
          <cell r="V872">
            <v>2011</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0.68799999999999994</v>
          </cell>
          <cell r="L873">
            <v>96932</v>
          </cell>
          <cell r="M873">
            <v>0</v>
          </cell>
          <cell r="N873">
            <v>140889</v>
          </cell>
          <cell r="O873">
            <v>7.8</v>
          </cell>
          <cell r="P873">
            <v>5635.57</v>
          </cell>
          <cell r="Q873">
            <v>0.04</v>
          </cell>
          <cell r="R873">
            <v>0.04</v>
          </cell>
          <cell r="S873">
            <v>25</v>
          </cell>
          <cell r="T873">
            <v>6</v>
          </cell>
          <cell r="U873">
            <v>12</v>
          </cell>
          <cell r="V873">
            <v>2011</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0.67079999999999995</v>
          </cell>
          <cell r="L874">
            <v>22732</v>
          </cell>
          <cell r="M874">
            <v>0</v>
          </cell>
          <cell r="N874">
            <v>33887</v>
          </cell>
          <cell r="O874">
            <v>8.23</v>
          </cell>
          <cell r="P874">
            <v>1355.49</v>
          </cell>
          <cell r="Q874">
            <v>0.04</v>
          </cell>
          <cell r="R874">
            <v>0.04</v>
          </cell>
          <cell r="S874">
            <v>25</v>
          </cell>
          <cell r="T874">
            <v>6</v>
          </cell>
          <cell r="U874">
            <v>12</v>
          </cell>
          <cell r="V874">
            <v>2011</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0.65239999999999998</v>
          </cell>
          <cell r="L875">
            <v>48694</v>
          </cell>
          <cell r="M875">
            <v>0</v>
          </cell>
          <cell r="N875">
            <v>74639</v>
          </cell>
          <cell r="O875">
            <v>8.69</v>
          </cell>
          <cell r="P875">
            <v>2985.55</v>
          </cell>
          <cell r="Q875">
            <v>0.04</v>
          </cell>
          <cell r="R875">
            <v>0.04</v>
          </cell>
          <cell r="S875">
            <v>25</v>
          </cell>
          <cell r="T875">
            <v>6</v>
          </cell>
          <cell r="U875">
            <v>12</v>
          </cell>
          <cell r="V875">
            <v>2011</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0.63360000000000005</v>
          </cell>
          <cell r="L876">
            <v>14298</v>
          </cell>
          <cell r="M876">
            <v>0</v>
          </cell>
          <cell r="N876">
            <v>22566</v>
          </cell>
          <cell r="O876">
            <v>9.16</v>
          </cell>
          <cell r="P876">
            <v>902.63</v>
          </cell>
          <cell r="Q876">
            <v>0.04</v>
          </cell>
          <cell r="R876">
            <v>0.04</v>
          </cell>
          <cell r="S876">
            <v>25</v>
          </cell>
          <cell r="T876">
            <v>6</v>
          </cell>
          <cell r="U876">
            <v>12</v>
          </cell>
          <cell r="V876">
            <v>2011</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0.61360000000000003</v>
          </cell>
          <cell r="L877">
            <v>138936</v>
          </cell>
          <cell r="M877">
            <v>0</v>
          </cell>
          <cell r="N877">
            <v>226428</v>
          </cell>
          <cell r="O877">
            <v>9.66</v>
          </cell>
          <cell r="P877">
            <v>9057.11</v>
          </cell>
          <cell r="Q877">
            <v>0.04</v>
          </cell>
          <cell r="R877">
            <v>0.04</v>
          </cell>
          <cell r="S877">
            <v>25</v>
          </cell>
          <cell r="T877">
            <v>6</v>
          </cell>
          <cell r="U877">
            <v>12</v>
          </cell>
          <cell r="V877">
            <v>2011</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0.59240000000000004</v>
          </cell>
          <cell r="L878">
            <v>43529</v>
          </cell>
          <cell r="M878">
            <v>0</v>
          </cell>
          <cell r="N878">
            <v>73480</v>
          </cell>
          <cell r="O878">
            <v>10.19</v>
          </cell>
          <cell r="P878">
            <v>2939.19</v>
          </cell>
          <cell r="Q878">
            <v>0.04</v>
          </cell>
          <cell r="R878">
            <v>0.04</v>
          </cell>
          <cell r="S878">
            <v>25</v>
          </cell>
          <cell r="T878">
            <v>6</v>
          </cell>
          <cell r="U878">
            <v>12</v>
          </cell>
          <cell r="V878">
            <v>2011</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0.57040000000000002</v>
          </cell>
          <cell r="L879">
            <v>113079</v>
          </cell>
          <cell r="M879">
            <v>0</v>
          </cell>
          <cell r="N879">
            <v>198246</v>
          </cell>
          <cell r="O879">
            <v>10.74</v>
          </cell>
          <cell r="P879">
            <v>7929.83</v>
          </cell>
          <cell r="Q879">
            <v>0.04</v>
          </cell>
          <cell r="R879">
            <v>0.04</v>
          </cell>
          <cell r="S879">
            <v>25</v>
          </cell>
          <cell r="T879">
            <v>6</v>
          </cell>
          <cell r="U879">
            <v>12</v>
          </cell>
          <cell r="V879">
            <v>2011</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0.54759999999999998</v>
          </cell>
          <cell r="L880">
            <v>17987</v>
          </cell>
          <cell r="M880">
            <v>0</v>
          </cell>
          <cell r="N880">
            <v>32847</v>
          </cell>
          <cell r="O880">
            <v>11.31</v>
          </cell>
          <cell r="P880">
            <v>1313.86</v>
          </cell>
          <cell r="Q880">
            <v>0.04</v>
          </cell>
          <cell r="R880">
            <v>0.04</v>
          </cell>
          <cell r="S880">
            <v>25</v>
          </cell>
          <cell r="T880">
            <v>6</v>
          </cell>
          <cell r="U880">
            <v>12</v>
          </cell>
          <cell r="V880">
            <v>2011</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0.5232</v>
          </cell>
          <cell r="L881">
            <v>33052</v>
          </cell>
          <cell r="M881">
            <v>0</v>
          </cell>
          <cell r="N881">
            <v>63172</v>
          </cell>
          <cell r="O881">
            <v>11.92</v>
          </cell>
          <cell r="P881">
            <v>2526.89</v>
          </cell>
          <cell r="Q881">
            <v>0.04</v>
          </cell>
          <cell r="R881">
            <v>0.04</v>
          </cell>
          <cell r="S881">
            <v>25</v>
          </cell>
          <cell r="T881">
            <v>6</v>
          </cell>
          <cell r="U881">
            <v>12</v>
          </cell>
          <cell r="V881">
            <v>2011</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0.498</v>
          </cell>
          <cell r="L882">
            <v>174105</v>
          </cell>
          <cell r="M882">
            <v>0</v>
          </cell>
          <cell r="N882">
            <v>349609</v>
          </cell>
          <cell r="O882">
            <v>12.55</v>
          </cell>
          <cell r="P882">
            <v>13984.37</v>
          </cell>
          <cell r="Q882">
            <v>0.04</v>
          </cell>
          <cell r="R882">
            <v>0.04</v>
          </cell>
          <cell r="S882">
            <v>25</v>
          </cell>
          <cell r="T882">
            <v>6</v>
          </cell>
          <cell r="U882">
            <v>12</v>
          </cell>
          <cell r="V882">
            <v>2011</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0.47120000000000001</v>
          </cell>
          <cell r="L883">
            <v>105493</v>
          </cell>
          <cell r="M883">
            <v>0</v>
          </cell>
          <cell r="N883">
            <v>223882</v>
          </cell>
          <cell r="O883">
            <v>13.22</v>
          </cell>
          <cell r="P883">
            <v>8955.2800000000007</v>
          </cell>
          <cell r="Q883">
            <v>0.04</v>
          </cell>
          <cell r="R883">
            <v>0.04</v>
          </cell>
          <cell r="S883">
            <v>25</v>
          </cell>
          <cell r="T883">
            <v>6</v>
          </cell>
          <cell r="U883">
            <v>12</v>
          </cell>
          <cell r="V883">
            <v>2011</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0.44319999999999998</v>
          </cell>
          <cell r="L884">
            <v>41204</v>
          </cell>
          <cell r="M884">
            <v>0</v>
          </cell>
          <cell r="N884">
            <v>92970</v>
          </cell>
          <cell r="O884">
            <v>13.92</v>
          </cell>
          <cell r="P884">
            <v>3718.8</v>
          </cell>
          <cell r="Q884">
            <v>0.04</v>
          </cell>
          <cell r="R884">
            <v>0.04</v>
          </cell>
          <cell r="S884">
            <v>25</v>
          </cell>
          <cell r="T884">
            <v>6</v>
          </cell>
          <cell r="U884">
            <v>12</v>
          </cell>
          <cell r="V884">
            <v>2011</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0.41439999999999999</v>
          </cell>
          <cell r="L885">
            <v>14958</v>
          </cell>
          <cell r="M885">
            <v>0</v>
          </cell>
          <cell r="N885">
            <v>36096</v>
          </cell>
          <cell r="O885">
            <v>14.64</v>
          </cell>
          <cell r="P885">
            <v>1443.84</v>
          </cell>
          <cell r="Q885">
            <v>0.04</v>
          </cell>
          <cell r="R885">
            <v>0.04</v>
          </cell>
          <cell r="S885">
            <v>25</v>
          </cell>
          <cell r="T885">
            <v>6</v>
          </cell>
          <cell r="U885">
            <v>12</v>
          </cell>
          <cell r="V885">
            <v>2011</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0.38400000000000001</v>
          </cell>
          <cell r="L886">
            <v>19360</v>
          </cell>
          <cell r="M886">
            <v>0</v>
          </cell>
          <cell r="N886">
            <v>50417</v>
          </cell>
          <cell r="O886">
            <v>15.4</v>
          </cell>
          <cell r="P886">
            <v>2016.69</v>
          </cell>
          <cell r="Q886">
            <v>0.04</v>
          </cell>
          <cell r="R886">
            <v>0.04</v>
          </cell>
          <cell r="S886">
            <v>25</v>
          </cell>
          <cell r="T886">
            <v>6</v>
          </cell>
          <cell r="U886">
            <v>12</v>
          </cell>
          <cell r="V886">
            <v>2011</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0.99966999999999995</v>
          </cell>
          <cell r="L887">
            <v>0</v>
          </cell>
          <cell r="M887">
            <v>0</v>
          </cell>
          <cell r="N887">
            <v>0</v>
          </cell>
          <cell r="O887">
            <v>0.01</v>
          </cell>
          <cell r="P887">
            <v>0</v>
          </cell>
          <cell r="Q887">
            <v>0</v>
          </cell>
          <cell r="R887">
            <v>3.3300000000000003E-2</v>
          </cell>
          <cell r="S887">
            <v>30</v>
          </cell>
          <cell r="T887">
            <v>6</v>
          </cell>
          <cell r="U887">
            <v>12</v>
          </cell>
          <cell r="V887">
            <v>2011</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0.99966999999999995</v>
          </cell>
          <cell r="L888">
            <v>0</v>
          </cell>
          <cell r="M888">
            <v>0</v>
          </cell>
          <cell r="N888">
            <v>0</v>
          </cell>
          <cell r="O888">
            <v>0.01</v>
          </cell>
          <cell r="P888">
            <v>0</v>
          </cell>
          <cell r="Q888">
            <v>0</v>
          </cell>
          <cell r="R888">
            <v>3.3300000000000003E-2</v>
          </cell>
          <cell r="S888">
            <v>30</v>
          </cell>
          <cell r="T888">
            <v>6</v>
          </cell>
          <cell r="U888">
            <v>12</v>
          </cell>
          <cell r="V888">
            <v>2011</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0.99966999999999995</v>
          </cell>
          <cell r="L889">
            <v>0</v>
          </cell>
          <cell r="M889">
            <v>0</v>
          </cell>
          <cell r="N889">
            <v>0</v>
          </cell>
          <cell r="O889">
            <v>0.01</v>
          </cell>
          <cell r="P889">
            <v>0</v>
          </cell>
          <cell r="Q889">
            <v>0</v>
          </cell>
          <cell r="R889">
            <v>3.3300000000000003E-2</v>
          </cell>
          <cell r="S889">
            <v>30</v>
          </cell>
          <cell r="T889">
            <v>6</v>
          </cell>
          <cell r="U889">
            <v>12</v>
          </cell>
          <cell r="V889">
            <v>2011</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0.99966999999999995</v>
          </cell>
          <cell r="L890">
            <v>0</v>
          </cell>
          <cell r="M890">
            <v>0</v>
          </cell>
          <cell r="N890">
            <v>0</v>
          </cell>
          <cell r="O890">
            <v>0.01</v>
          </cell>
          <cell r="P890">
            <v>0</v>
          </cell>
          <cell r="Q890">
            <v>0</v>
          </cell>
          <cell r="R890">
            <v>3.3300000000000003E-2</v>
          </cell>
          <cell r="S890">
            <v>30</v>
          </cell>
          <cell r="T890">
            <v>6</v>
          </cell>
          <cell r="U890">
            <v>12</v>
          </cell>
          <cell r="V890">
            <v>2011</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0.99966999999999995</v>
          </cell>
          <cell r="L891">
            <v>0</v>
          </cell>
          <cell r="M891">
            <v>0</v>
          </cell>
          <cell r="N891">
            <v>0</v>
          </cell>
          <cell r="O891">
            <v>0.01</v>
          </cell>
          <cell r="P891">
            <v>0</v>
          </cell>
          <cell r="Q891">
            <v>0</v>
          </cell>
          <cell r="R891">
            <v>3.3300000000000003E-2</v>
          </cell>
          <cell r="S891">
            <v>30</v>
          </cell>
          <cell r="T891">
            <v>6</v>
          </cell>
          <cell r="U891">
            <v>12</v>
          </cell>
          <cell r="V891">
            <v>2011</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0.99966999999999995</v>
          </cell>
          <cell r="L892">
            <v>0</v>
          </cell>
          <cell r="M892">
            <v>0</v>
          </cell>
          <cell r="N892">
            <v>0</v>
          </cell>
          <cell r="O892">
            <v>0.01</v>
          </cell>
          <cell r="P892">
            <v>0</v>
          </cell>
          <cell r="Q892">
            <v>0</v>
          </cell>
          <cell r="R892">
            <v>3.3300000000000003E-2</v>
          </cell>
          <cell r="S892">
            <v>30</v>
          </cell>
          <cell r="T892">
            <v>6</v>
          </cell>
          <cell r="U892">
            <v>12</v>
          </cell>
          <cell r="V892">
            <v>2011</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0.99966999999999995</v>
          </cell>
          <cell r="L893">
            <v>0</v>
          </cell>
          <cell r="M893">
            <v>0</v>
          </cell>
          <cell r="N893">
            <v>0</v>
          </cell>
          <cell r="O893">
            <v>0.01</v>
          </cell>
          <cell r="P893">
            <v>0</v>
          </cell>
          <cell r="Q893">
            <v>0</v>
          </cell>
          <cell r="R893">
            <v>3.3300000000000003E-2</v>
          </cell>
          <cell r="S893">
            <v>30</v>
          </cell>
          <cell r="T893">
            <v>6</v>
          </cell>
          <cell r="U893">
            <v>12</v>
          </cell>
          <cell r="V893">
            <v>2011</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0.99966999999999995</v>
          </cell>
          <cell r="L894">
            <v>0</v>
          </cell>
          <cell r="M894">
            <v>0</v>
          </cell>
          <cell r="N894">
            <v>0</v>
          </cell>
          <cell r="O894">
            <v>0.01</v>
          </cell>
          <cell r="P894">
            <v>0</v>
          </cell>
          <cell r="Q894">
            <v>0</v>
          </cell>
          <cell r="R894">
            <v>3.3300000000000003E-2</v>
          </cell>
          <cell r="S894">
            <v>30</v>
          </cell>
          <cell r="T894">
            <v>6</v>
          </cell>
          <cell r="U894">
            <v>12</v>
          </cell>
          <cell r="V894">
            <v>2011</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0.99966999999999995</v>
          </cell>
          <cell r="L895">
            <v>0</v>
          </cell>
          <cell r="M895">
            <v>0</v>
          </cell>
          <cell r="N895">
            <v>0</v>
          </cell>
          <cell r="O895">
            <v>0.01</v>
          </cell>
          <cell r="P895">
            <v>0</v>
          </cell>
          <cell r="Q895">
            <v>0</v>
          </cell>
          <cell r="R895">
            <v>3.3300000000000003E-2</v>
          </cell>
          <cell r="S895">
            <v>30</v>
          </cell>
          <cell r="T895">
            <v>6</v>
          </cell>
          <cell r="U895">
            <v>12</v>
          </cell>
          <cell r="V895">
            <v>2011</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0.99966999999999995</v>
          </cell>
          <cell r="L896">
            <v>0</v>
          </cell>
          <cell r="M896">
            <v>0</v>
          </cell>
          <cell r="N896">
            <v>0</v>
          </cell>
          <cell r="O896">
            <v>0.01</v>
          </cell>
          <cell r="P896">
            <v>0</v>
          </cell>
          <cell r="Q896">
            <v>0</v>
          </cell>
          <cell r="R896">
            <v>3.3300000000000003E-2</v>
          </cell>
          <cell r="S896">
            <v>30</v>
          </cell>
          <cell r="T896">
            <v>6</v>
          </cell>
          <cell r="U896">
            <v>12</v>
          </cell>
          <cell r="V896">
            <v>2011</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0.99966999999999995</v>
          </cell>
          <cell r="L897">
            <v>0</v>
          </cell>
          <cell r="M897">
            <v>0</v>
          </cell>
          <cell r="N897">
            <v>0</v>
          </cell>
          <cell r="O897">
            <v>0.01</v>
          </cell>
          <cell r="P897">
            <v>0</v>
          </cell>
          <cell r="Q897">
            <v>0</v>
          </cell>
          <cell r="R897">
            <v>3.3300000000000003E-2</v>
          </cell>
          <cell r="S897">
            <v>30</v>
          </cell>
          <cell r="T897">
            <v>6</v>
          </cell>
          <cell r="U897">
            <v>12</v>
          </cell>
          <cell r="V897">
            <v>2011</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0.99966999999999995</v>
          </cell>
          <cell r="L898">
            <v>0</v>
          </cell>
          <cell r="M898">
            <v>0</v>
          </cell>
          <cell r="N898">
            <v>0</v>
          </cell>
          <cell r="O898">
            <v>0.01</v>
          </cell>
          <cell r="P898">
            <v>0</v>
          </cell>
          <cell r="Q898">
            <v>0</v>
          </cell>
          <cell r="R898">
            <v>3.3300000000000003E-2</v>
          </cell>
          <cell r="S898">
            <v>30</v>
          </cell>
          <cell r="T898">
            <v>6</v>
          </cell>
          <cell r="U898">
            <v>12</v>
          </cell>
          <cell r="V898">
            <v>2011</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0.99966999999999995</v>
          </cell>
          <cell r="L899">
            <v>0</v>
          </cell>
          <cell r="M899">
            <v>0</v>
          </cell>
          <cell r="N899">
            <v>0</v>
          </cell>
          <cell r="O899">
            <v>0.01</v>
          </cell>
          <cell r="P899">
            <v>0</v>
          </cell>
          <cell r="Q899">
            <v>0</v>
          </cell>
          <cell r="R899">
            <v>3.3300000000000003E-2</v>
          </cell>
          <cell r="S899">
            <v>30</v>
          </cell>
          <cell r="T899">
            <v>6</v>
          </cell>
          <cell r="U899">
            <v>12</v>
          </cell>
          <cell r="V899">
            <v>2011</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0.99966999999999995</v>
          </cell>
          <cell r="L900">
            <v>0</v>
          </cell>
          <cell r="M900">
            <v>0</v>
          </cell>
          <cell r="N900">
            <v>0</v>
          </cell>
          <cell r="O900">
            <v>0.01</v>
          </cell>
          <cell r="P900">
            <v>0</v>
          </cell>
          <cell r="Q900">
            <v>0</v>
          </cell>
          <cell r="R900">
            <v>3.3300000000000003E-2</v>
          </cell>
          <cell r="S900">
            <v>30</v>
          </cell>
          <cell r="T900">
            <v>6</v>
          </cell>
          <cell r="U900">
            <v>12</v>
          </cell>
          <cell r="V900">
            <v>2011</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0.99966999999999995</v>
          </cell>
          <cell r="L901">
            <v>0</v>
          </cell>
          <cell r="M901">
            <v>0</v>
          </cell>
          <cell r="N901">
            <v>0</v>
          </cell>
          <cell r="O901">
            <v>0.01</v>
          </cell>
          <cell r="P901">
            <v>0</v>
          </cell>
          <cell r="Q901">
            <v>0</v>
          </cell>
          <cell r="R901">
            <v>3.3300000000000003E-2</v>
          </cell>
          <cell r="S901">
            <v>30</v>
          </cell>
          <cell r="T901">
            <v>6</v>
          </cell>
          <cell r="U901">
            <v>12</v>
          </cell>
          <cell r="V901">
            <v>2011</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0.99966999999999995</v>
          </cell>
          <cell r="L902">
            <v>0</v>
          </cell>
          <cell r="M902">
            <v>0</v>
          </cell>
          <cell r="N902">
            <v>0</v>
          </cell>
          <cell r="O902">
            <v>0.01</v>
          </cell>
          <cell r="P902">
            <v>0</v>
          </cell>
          <cell r="Q902">
            <v>0</v>
          </cell>
          <cell r="R902">
            <v>3.3300000000000003E-2</v>
          </cell>
          <cell r="S902">
            <v>30</v>
          </cell>
          <cell r="T902">
            <v>6</v>
          </cell>
          <cell r="U902">
            <v>12</v>
          </cell>
          <cell r="V902">
            <v>2011</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0.99966999999999995</v>
          </cell>
          <cell r="L903">
            <v>0</v>
          </cell>
          <cell r="M903">
            <v>0</v>
          </cell>
          <cell r="N903">
            <v>0</v>
          </cell>
          <cell r="O903">
            <v>0.01</v>
          </cell>
          <cell r="P903">
            <v>0</v>
          </cell>
          <cell r="Q903">
            <v>0</v>
          </cell>
          <cell r="R903">
            <v>3.3300000000000003E-2</v>
          </cell>
          <cell r="S903">
            <v>30</v>
          </cell>
          <cell r="T903">
            <v>6</v>
          </cell>
          <cell r="U903">
            <v>12</v>
          </cell>
          <cell r="V903">
            <v>2011</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0.99966999999999995</v>
          </cell>
          <cell r="L904">
            <v>0</v>
          </cell>
          <cell r="M904">
            <v>0</v>
          </cell>
          <cell r="N904">
            <v>0</v>
          </cell>
          <cell r="O904">
            <v>0.01</v>
          </cell>
          <cell r="P904">
            <v>0</v>
          </cell>
          <cell r="Q904">
            <v>0</v>
          </cell>
          <cell r="R904">
            <v>3.3300000000000003E-2</v>
          </cell>
          <cell r="S904">
            <v>30</v>
          </cell>
          <cell r="T904">
            <v>6</v>
          </cell>
          <cell r="U904">
            <v>12</v>
          </cell>
          <cell r="V904">
            <v>2011</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0.99966999999999995</v>
          </cell>
          <cell r="L905">
            <v>0</v>
          </cell>
          <cell r="M905">
            <v>0</v>
          </cell>
          <cell r="N905">
            <v>0</v>
          </cell>
          <cell r="O905">
            <v>0.01</v>
          </cell>
          <cell r="P905">
            <v>0</v>
          </cell>
          <cell r="Q905">
            <v>0</v>
          </cell>
          <cell r="R905">
            <v>3.3300000000000003E-2</v>
          </cell>
          <cell r="S905">
            <v>30</v>
          </cell>
          <cell r="T905">
            <v>6</v>
          </cell>
          <cell r="U905">
            <v>12</v>
          </cell>
          <cell r="V905">
            <v>2011</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0.99966999999999995</v>
          </cell>
          <cell r="L906">
            <v>0</v>
          </cell>
          <cell r="M906">
            <v>0</v>
          </cell>
          <cell r="N906">
            <v>0</v>
          </cell>
          <cell r="O906">
            <v>0.01</v>
          </cell>
          <cell r="P906">
            <v>0</v>
          </cell>
          <cell r="Q906">
            <v>0</v>
          </cell>
          <cell r="R906">
            <v>3.3300000000000003E-2</v>
          </cell>
          <cell r="S906">
            <v>30</v>
          </cell>
          <cell r="T906">
            <v>6</v>
          </cell>
          <cell r="U906">
            <v>12</v>
          </cell>
          <cell r="V906">
            <v>2011</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0.99966999999999995</v>
          </cell>
          <cell r="L907">
            <v>0</v>
          </cell>
          <cell r="M907">
            <v>0</v>
          </cell>
          <cell r="N907">
            <v>0</v>
          </cell>
          <cell r="O907">
            <v>0.01</v>
          </cell>
          <cell r="P907">
            <v>0</v>
          </cell>
          <cell r="Q907">
            <v>0</v>
          </cell>
          <cell r="R907">
            <v>3.3300000000000003E-2</v>
          </cell>
          <cell r="S907">
            <v>30</v>
          </cell>
          <cell r="T907">
            <v>6</v>
          </cell>
          <cell r="U907">
            <v>12</v>
          </cell>
          <cell r="V907">
            <v>2011</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0.99966999999999995</v>
          </cell>
          <cell r="L908">
            <v>0</v>
          </cell>
          <cell r="M908">
            <v>0</v>
          </cell>
          <cell r="N908">
            <v>0</v>
          </cell>
          <cell r="O908">
            <v>0.01</v>
          </cell>
          <cell r="P908">
            <v>0</v>
          </cell>
          <cell r="Q908">
            <v>0</v>
          </cell>
          <cell r="R908">
            <v>3.3300000000000003E-2</v>
          </cell>
          <cell r="S908">
            <v>30</v>
          </cell>
          <cell r="T908">
            <v>6</v>
          </cell>
          <cell r="U908">
            <v>12</v>
          </cell>
          <cell r="V908">
            <v>2011</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0.99966999999999995</v>
          </cell>
          <cell r="L909">
            <v>0</v>
          </cell>
          <cell r="M909">
            <v>0</v>
          </cell>
          <cell r="N909">
            <v>0</v>
          </cell>
          <cell r="O909">
            <v>0.01</v>
          </cell>
          <cell r="P909">
            <v>0</v>
          </cell>
          <cell r="Q909">
            <v>0</v>
          </cell>
          <cell r="R909">
            <v>3.3300000000000003E-2</v>
          </cell>
          <cell r="S909">
            <v>30</v>
          </cell>
          <cell r="T909">
            <v>6</v>
          </cell>
          <cell r="U909">
            <v>12</v>
          </cell>
          <cell r="V909">
            <v>2011</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0.99966999999999995</v>
          </cell>
          <cell r="L910">
            <v>0</v>
          </cell>
          <cell r="M910">
            <v>0</v>
          </cell>
          <cell r="N910">
            <v>0</v>
          </cell>
          <cell r="O910">
            <v>0.01</v>
          </cell>
          <cell r="P910">
            <v>0</v>
          </cell>
          <cell r="Q910">
            <v>0</v>
          </cell>
          <cell r="R910">
            <v>3.3300000000000003E-2</v>
          </cell>
          <cell r="S910">
            <v>30</v>
          </cell>
          <cell r="T910">
            <v>6</v>
          </cell>
          <cell r="U910">
            <v>12</v>
          </cell>
          <cell r="V910">
            <v>2011</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0.99966999999999995</v>
          </cell>
          <cell r="L911">
            <v>0</v>
          </cell>
          <cell r="M911">
            <v>0</v>
          </cell>
          <cell r="N911">
            <v>0</v>
          </cell>
          <cell r="O911">
            <v>0.01</v>
          </cell>
          <cell r="P911">
            <v>0</v>
          </cell>
          <cell r="Q911">
            <v>0</v>
          </cell>
          <cell r="R911">
            <v>3.3300000000000003E-2</v>
          </cell>
          <cell r="S911">
            <v>30</v>
          </cell>
          <cell r="T911">
            <v>6</v>
          </cell>
          <cell r="U911">
            <v>12</v>
          </cell>
          <cell r="V911">
            <v>2011</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0.99966999999999995</v>
          </cell>
          <cell r="L912">
            <v>0</v>
          </cell>
          <cell r="M912">
            <v>0</v>
          </cell>
          <cell r="N912">
            <v>0</v>
          </cell>
          <cell r="O912">
            <v>0.01</v>
          </cell>
          <cell r="P912">
            <v>0</v>
          </cell>
          <cell r="Q912">
            <v>0</v>
          </cell>
          <cell r="R912">
            <v>3.3300000000000003E-2</v>
          </cell>
          <cell r="S912">
            <v>30</v>
          </cell>
          <cell r="T912">
            <v>6</v>
          </cell>
          <cell r="U912">
            <v>12</v>
          </cell>
          <cell r="V912">
            <v>2011</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0.99966999999999995</v>
          </cell>
          <cell r="L913">
            <v>0</v>
          </cell>
          <cell r="M913">
            <v>0</v>
          </cell>
          <cell r="N913">
            <v>0</v>
          </cell>
          <cell r="O913">
            <v>0.01</v>
          </cell>
          <cell r="P913">
            <v>0</v>
          </cell>
          <cell r="Q913">
            <v>0</v>
          </cell>
          <cell r="R913">
            <v>3.3300000000000003E-2</v>
          </cell>
          <cell r="S913">
            <v>30</v>
          </cell>
          <cell r="T913">
            <v>6</v>
          </cell>
          <cell r="U913">
            <v>12</v>
          </cell>
          <cell r="V913">
            <v>2011</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0.99966999999999995</v>
          </cell>
          <cell r="L914">
            <v>0</v>
          </cell>
          <cell r="M914">
            <v>0</v>
          </cell>
          <cell r="N914">
            <v>0</v>
          </cell>
          <cell r="O914">
            <v>0.01</v>
          </cell>
          <cell r="P914">
            <v>0</v>
          </cell>
          <cell r="Q914">
            <v>0</v>
          </cell>
          <cell r="R914">
            <v>3.3300000000000003E-2</v>
          </cell>
          <cell r="S914">
            <v>30</v>
          </cell>
          <cell r="T914">
            <v>6</v>
          </cell>
          <cell r="U914">
            <v>12</v>
          </cell>
          <cell r="V914">
            <v>2011</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0.99966999999999995</v>
          </cell>
          <cell r="L915">
            <v>0</v>
          </cell>
          <cell r="M915">
            <v>0</v>
          </cell>
          <cell r="N915">
            <v>0</v>
          </cell>
          <cell r="O915">
            <v>0.01</v>
          </cell>
          <cell r="P915">
            <v>0</v>
          </cell>
          <cell r="Q915">
            <v>0</v>
          </cell>
          <cell r="R915">
            <v>3.3300000000000003E-2</v>
          </cell>
          <cell r="S915">
            <v>30</v>
          </cell>
          <cell r="T915">
            <v>6</v>
          </cell>
          <cell r="U915">
            <v>12</v>
          </cell>
          <cell r="V915">
            <v>2011</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0.99966999999999995</v>
          </cell>
          <cell r="L916">
            <v>0</v>
          </cell>
          <cell r="M916">
            <v>0</v>
          </cell>
          <cell r="N916">
            <v>0</v>
          </cell>
          <cell r="O916">
            <v>0.01</v>
          </cell>
          <cell r="P916">
            <v>0</v>
          </cell>
          <cell r="Q916">
            <v>0</v>
          </cell>
          <cell r="R916">
            <v>3.3300000000000003E-2</v>
          </cell>
          <cell r="S916">
            <v>30</v>
          </cell>
          <cell r="T916">
            <v>6</v>
          </cell>
          <cell r="U916">
            <v>12</v>
          </cell>
          <cell r="V916">
            <v>2011</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0.99966999999999995</v>
          </cell>
          <cell r="L917">
            <v>0</v>
          </cell>
          <cell r="M917">
            <v>0</v>
          </cell>
          <cell r="N917">
            <v>0</v>
          </cell>
          <cell r="O917">
            <v>0.01</v>
          </cell>
          <cell r="P917">
            <v>0</v>
          </cell>
          <cell r="Q917">
            <v>0</v>
          </cell>
          <cell r="R917">
            <v>3.3300000000000003E-2</v>
          </cell>
          <cell r="S917">
            <v>30</v>
          </cell>
          <cell r="T917">
            <v>6</v>
          </cell>
          <cell r="U917">
            <v>12</v>
          </cell>
          <cell r="V917">
            <v>2011</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0.99966999999999995</v>
          </cell>
          <cell r="L918">
            <v>0</v>
          </cell>
          <cell r="M918">
            <v>0</v>
          </cell>
          <cell r="N918">
            <v>0</v>
          </cell>
          <cell r="O918">
            <v>0.01</v>
          </cell>
          <cell r="P918">
            <v>0</v>
          </cell>
          <cell r="Q918">
            <v>0</v>
          </cell>
          <cell r="R918">
            <v>3.3300000000000003E-2</v>
          </cell>
          <cell r="S918">
            <v>30</v>
          </cell>
          <cell r="T918">
            <v>6</v>
          </cell>
          <cell r="U918">
            <v>12</v>
          </cell>
          <cell r="V918">
            <v>2011</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0.99966999999999995</v>
          </cell>
          <cell r="L919">
            <v>0</v>
          </cell>
          <cell r="M919">
            <v>0</v>
          </cell>
          <cell r="N919">
            <v>0</v>
          </cell>
          <cell r="O919">
            <v>0.01</v>
          </cell>
          <cell r="P919">
            <v>0</v>
          </cell>
          <cell r="Q919">
            <v>0</v>
          </cell>
          <cell r="R919">
            <v>3.3300000000000003E-2</v>
          </cell>
          <cell r="S919">
            <v>30</v>
          </cell>
          <cell r="T919">
            <v>6</v>
          </cell>
          <cell r="U919">
            <v>12</v>
          </cell>
          <cell r="V919">
            <v>2011</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0.99966999999999995</v>
          </cell>
          <cell r="L920">
            <v>0</v>
          </cell>
          <cell r="M920">
            <v>0</v>
          </cell>
          <cell r="N920">
            <v>0</v>
          </cell>
          <cell r="O920">
            <v>0.01</v>
          </cell>
          <cell r="P920">
            <v>0</v>
          </cell>
          <cell r="Q920">
            <v>0</v>
          </cell>
          <cell r="R920">
            <v>3.3300000000000003E-2</v>
          </cell>
          <cell r="S920">
            <v>30</v>
          </cell>
          <cell r="T920">
            <v>6</v>
          </cell>
          <cell r="U920">
            <v>12</v>
          </cell>
          <cell r="V920">
            <v>2011</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0.99966999999999995</v>
          </cell>
          <cell r="L921">
            <v>0</v>
          </cell>
          <cell r="M921">
            <v>0</v>
          </cell>
          <cell r="N921">
            <v>0</v>
          </cell>
          <cell r="O921">
            <v>0.01</v>
          </cell>
          <cell r="P921">
            <v>0</v>
          </cell>
          <cell r="Q921">
            <v>0</v>
          </cell>
          <cell r="R921">
            <v>3.3300000000000003E-2</v>
          </cell>
          <cell r="S921">
            <v>30</v>
          </cell>
          <cell r="T921">
            <v>6</v>
          </cell>
          <cell r="U921">
            <v>12</v>
          </cell>
          <cell r="V921">
            <v>2011</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0.99966999999999995</v>
          </cell>
          <cell r="L922">
            <v>0</v>
          </cell>
          <cell r="M922">
            <v>0</v>
          </cell>
          <cell r="N922">
            <v>0</v>
          </cell>
          <cell r="O922">
            <v>0.01</v>
          </cell>
          <cell r="P922">
            <v>0</v>
          </cell>
          <cell r="Q922">
            <v>0</v>
          </cell>
          <cell r="R922">
            <v>3.3300000000000003E-2</v>
          </cell>
          <cell r="S922">
            <v>30</v>
          </cell>
          <cell r="T922">
            <v>6</v>
          </cell>
          <cell r="U922">
            <v>12</v>
          </cell>
          <cell r="V922">
            <v>2011</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0.99966999999999995</v>
          </cell>
          <cell r="L923">
            <v>0</v>
          </cell>
          <cell r="M923">
            <v>0</v>
          </cell>
          <cell r="N923">
            <v>0</v>
          </cell>
          <cell r="O923">
            <v>0.01</v>
          </cell>
          <cell r="P923">
            <v>0</v>
          </cell>
          <cell r="Q923">
            <v>0</v>
          </cell>
          <cell r="R923">
            <v>3.3300000000000003E-2</v>
          </cell>
          <cell r="S923">
            <v>30</v>
          </cell>
          <cell r="T923">
            <v>6</v>
          </cell>
          <cell r="U923">
            <v>12</v>
          </cell>
          <cell r="V923">
            <v>2011</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0.99966999999999995</v>
          </cell>
          <cell r="L924">
            <v>0</v>
          </cell>
          <cell r="M924">
            <v>0</v>
          </cell>
          <cell r="N924">
            <v>0</v>
          </cell>
          <cell r="O924">
            <v>0.01</v>
          </cell>
          <cell r="P924">
            <v>0</v>
          </cell>
          <cell r="Q924">
            <v>0</v>
          </cell>
          <cell r="R924">
            <v>3.3300000000000003E-2</v>
          </cell>
          <cell r="S924">
            <v>30</v>
          </cell>
          <cell r="T924">
            <v>6</v>
          </cell>
          <cell r="U924">
            <v>12</v>
          </cell>
          <cell r="V924">
            <v>2011</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0.99966999999999995</v>
          </cell>
          <cell r="L925">
            <v>0</v>
          </cell>
          <cell r="M925">
            <v>0</v>
          </cell>
          <cell r="N925">
            <v>0</v>
          </cell>
          <cell r="O925">
            <v>0.01</v>
          </cell>
          <cell r="P925">
            <v>0</v>
          </cell>
          <cell r="Q925">
            <v>0</v>
          </cell>
          <cell r="R925">
            <v>3.3300000000000003E-2</v>
          </cell>
          <cell r="S925">
            <v>30</v>
          </cell>
          <cell r="T925">
            <v>6</v>
          </cell>
          <cell r="U925">
            <v>12</v>
          </cell>
          <cell r="V925">
            <v>2011</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0.99966999999999995</v>
          </cell>
          <cell r="L926">
            <v>0</v>
          </cell>
          <cell r="M926">
            <v>0</v>
          </cell>
          <cell r="N926">
            <v>0</v>
          </cell>
          <cell r="O926">
            <v>0.01</v>
          </cell>
          <cell r="P926">
            <v>0</v>
          </cell>
          <cell r="Q926">
            <v>0</v>
          </cell>
          <cell r="R926">
            <v>3.3300000000000003E-2</v>
          </cell>
          <cell r="S926">
            <v>30</v>
          </cell>
          <cell r="T926">
            <v>6</v>
          </cell>
          <cell r="U926">
            <v>12</v>
          </cell>
          <cell r="V926">
            <v>2011</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0.99966999999999995</v>
          </cell>
          <cell r="L927">
            <v>0</v>
          </cell>
          <cell r="M927">
            <v>0</v>
          </cell>
          <cell r="N927">
            <v>0</v>
          </cell>
          <cell r="O927">
            <v>0.01</v>
          </cell>
          <cell r="P927">
            <v>0</v>
          </cell>
          <cell r="Q927">
            <v>0</v>
          </cell>
          <cell r="R927">
            <v>3.3300000000000003E-2</v>
          </cell>
          <cell r="S927">
            <v>30</v>
          </cell>
          <cell r="T927">
            <v>6</v>
          </cell>
          <cell r="U927">
            <v>12</v>
          </cell>
          <cell r="V927">
            <v>2011</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0.99966999999999995</v>
          </cell>
          <cell r="L928">
            <v>0</v>
          </cell>
          <cell r="M928">
            <v>0</v>
          </cell>
          <cell r="N928">
            <v>0</v>
          </cell>
          <cell r="O928">
            <v>0.01</v>
          </cell>
          <cell r="P928">
            <v>0</v>
          </cell>
          <cell r="Q928">
            <v>0</v>
          </cell>
          <cell r="R928">
            <v>3.3300000000000003E-2</v>
          </cell>
          <cell r="S928">
            <v>30</v>
          </cell>
          <cell r="T928">
            <v>6</v>
          </cell>
          <cell r="U928">
            <v>12</v>
          </cell>
          <cell r="V928">
            <v>2011</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0.99966999999999995</v>
          </cell>
          <cell r="L929">
            <v>0</v>
          </cell>
          <cell r="M929">
            <v>0</v>
          </cell>
          <cell r="N929">
            <v>0</v>
          </cell>
          <cell r="O929">
            <v>0.01</v>
          </cell>
          <cell r="P929">
            <v>0</v>
          </cell>
          <cell r="Q929">
            <v>0</v>
          </cell>
          <cell r="R929">
            <v>3.3300000000000003E-2</v>
          </cell>
          <cell r="S929">
            <v>30</v>
          </cell>
          <cell r="T929">
            <v>6</v>
          </cell>
          <cell r="U929">
            <v>12</v>
          </cell>
          <cell r="V929">
            <v>2011</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0.99966999999999995</v>
          </cell>
          <cell r="L930">
            <v>0</v>
          </cell>
          <cell r="M930">
            <v>0</v>
          </cell>
          <cell r="N930">
            <v>0</v>
          </cell>
          <cell r="O930">
            <v>0.01</v>
          </cell>
          <cell r="P930">
            <v>0</v>
          </cell>
          <cell r="Q930">
            <v>0</v>
          </cell>
          <cell r="R930">
            <v>3.3300000000000003E-2</v>
          </cell>
          <cell r="S930">
            <v>30</v>
          </cell>
          <cell r="T930">
            <v>6</v>
          </cell>
          <cell r="U930">
            <v>12</v>
          </cell>
          <cell r="V930">
            <v>2011</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0.99966999999999995</v>
          </cell>
          <cell r="L931">
            <v>0</v>
          </cell>
          <cell r="M931">
            <v>0</v>
          </cell>
          <cell r="N931">
            <v>0</v>
          </cell>
          <cell r="O931">
            <v>0.01</v>
          </cell>
          <cell r="P931">
            <v>0</v>
          </cell>
          <cell r="Q931">
            <v>0</v>
          </cell>
          <cell r="R931">
            <v>3.3300000000000003E-2</v>
          </cell>
          <cell r="S931">
            <v>30</v>
          </cell>
          <cell r="T931">
            <v>6</v>
          </cell>
          <cell r="U931">
            <v>12</v>
          </cell>
          <cell r="V931">
            <v>2011</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0.99966999999999995</v>
          </cell>
          <cell r="L932">
            <v>0</v>
          </cell>
          <cell r="M932">
            <v>0</v>
          </cell>
          <cell r="N932">
            <v>0</v>
          </cell>
          <cell r="O932">
            <v>0.01</v>
          </cell>
          <cell r="P932">
            <v>0</v>
          </cell>
          <cell r="Q932">
            <v>0</v>
          </cell>
          <cell r="R932">
            <v>3.3300000000000003E-2</v>
          </cell>
          <cell r="S932">
            <v>30</v>
          </cell>
          <cell r="T932">
            <v>6</v>
          </cell>
          <cell r="U932">
            <v>12</v>
          </cell>
          <cell r="V932">
            <v>2011</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0.99966999999999995</v>
          </cell>
          <cell r="L933">
            <v>0</v>
          </cell>
          <cell r="M933">
            <v>0</v>
          </cell>
          <cell r="N933">
            <v>0</v>
          </cell>
          <cell r="O933">
            <v>0.01</v>
          </cell>
          <cell r="P933">
            <v>0</v>
          </cell>
          <cell r="Q933">
            <v>0</v>
          </cell>
          <cell r="R933">
            <v>3.3300000000000003E-2</v>
          </cell>
          <cell r="S933">
            <v>30</v>
          </cell>
          <cell r="T933">
            <v>6</v>
          </cell>
          <cell r="U933">
            <v>12</v>
          </cell>
          <cell r="V933">
            <v>2011</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0.99966999999999995</v>
          </cell>
          <cell r="L934">
            <v>0</v>
          </cell>
          <cell r="M934">
            <v>0</v>
          </cell>
          <cell r="N934">
            <v>0</v>
          </cell>
          <cell r="O934">
            <v>0.01</v>
          </cell>
          <cell r="P934">
            <v>0</v>
          </cell>
          <cell r="Q934">
            <v>0</v>
          </cell>
          <cell r="R934">
            <v>3.3300000000000003E-2</v>
          </cell>
          <cell r="S934">
            <v>30</v>
          </cell>
          <cell r="T934">
            <v>6</v>
          </cell>
          <cell r="U934">
            <v>12</v>
          </cell>
          <cell r="V934">
            <v>2011</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0.99966999999999995</v>
          </cell>
          <cell r="L935">
            <v>0</v>
          </cell>
          <cell r="M935">
            <v>0</v>
          </cell>
          <cell r="N935">
            <v>0</v>
          </cell>
          <cell r="O935">
            <v>0.01</v>
          </cell>
          <cell r="P935">
            <v>0</v>
          </cell>
          <cell r="Q935">
            <v>0</v>
          </cell>
          <cell r="R935">
            <v>3.3300000000000003E-2</v>
          </cell>
          <cell r="S935">
            <v>30</v>
          </cell>
          <cell r="T935">
            <v>6</v>
          </cell>
          <cell r="U935">
            <v>12</v>
          </cell>
          <cell r="V935">
            <v>2011</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0.99966999999999995</v>
          </cell>
          <cell r="L936">
            <v>0</v>
          </cell>
          <cell r="M936">
            <v>0</v>
          </cell>
          <cell r="N936">
            <v>0</v>
          </cell>
          <cell r="O936">
            <v>0.01</v>
          </cell>
          <cell r="P936">
            <v>0</v>
          </cell>
          <cell r="Q936">
            <v>0</v>
          </cell>
          <cell r="R936">
            <v>3.3300000000000003E-2</v>
          </cell>
          <cell r="S936">
            <v>30</v>
          </cell>
          <cell r="T936">
            <v>6</v>
          </cell>
          <cell r="U936">
            <v>12</v>
          </cell>
          <cell r="V936">
            <v>2011</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0.99966999999999995</v>
          </cell>
          <cell r="L937">
            <v>0</v>
          </cell>
          <cell r="M937">
            <v>0</v>
          </cell>
          <cell r="N937">
            <v>0</v>
          </cell>
          <cell r="O937">
            <v>0.01</v>
          </cell>
          <cell r="P937">
            <v>0</v>
          </cell>
          <cell r="Q937">
            <v>0</v>
          </cell>
          <cell r="R937">
            <v>3.3300000000000003E-2</v>
          </cell>
          <cell r="S937">
            <v>30</v>
          </cell>
          <cell r="T937">
            <v>6</v>
          </cell>
          <cell r="U937">
            <v>12</v>
          </cell>
          <cell r="V937">
            <v>2011</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0.99966999999999995</v>
          </cell>
          <cell r="L938">
            <v>0</v>
          </cell>
          <cell r="M938">
            <v>0</v>
          </cell>
          <cell r="N938">
            <v>0</v>
          </cell>
          <cell r="O938">
            <v>0.01</v>
          </cell>
          <cell r="P938">
            <v>0</v>
          </cell>
          <cell r="Q938">
            <v>0</v>
          </cell>
          <cell r="R938">
            <v>3.3300000000000003E-2</v>
          </cell>
          <cell r="S938">
            <v>30</v>
          </cell>
          <cell r="T938">
            <v>6</v>
          </cell>
          <cell r="U938">
            <v>12</v>
          </cell>
          <cell r="V938">
            <v>2011</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0.99966999999999995</v>
          </cell>
          <cell r="L939">
            <v>0</v>
          </cell>
          <cell r="M939">
            <v>0</v>
          </cell>
          <cell r="N939">
            <v>0</v>
          </cell>
          <cell r="O939">
            <v>0.01</v>
          </cell>
          <cell r="P939">
            <v>0</v>
          </cell>
          <cell r="Q939">
            <v>0</v>
          </cell>
          <cell r="R939">
            <v>3.3300000000000003E-2</v>
          </cell>
          <cell r="S939">
            <v>30</v>
          </cell>
          <cell r="T939">
            <v>6</v>
          </cell>
          <cell r="U939">
            <v>12</v>
          </cell>
          <cell r="V939">
            <v>2011</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0.99966999999999995</v>
          </cell>
          <cell r="L940">
            <v>0</v>
          </cell>
          <cell r="M940">
            <v>0</v>
          </cell>
          <cell r="N940">
            <v>0</v>
          </cell>
          <cell r="O940">
            <v>0.01</v>
          </cell>
          <cell r="P940">
            <v>0</v>
          </cell>
          <cell r="Q940">
            <v>0</v>
          </cell>
          <cell r="R940">
            <v>3.3300000000000003E-2</v>
          </cell>
          <cell r="S940">
            <v>30</v>
          </cell>
          <cell r="T940">
            <v>6</v>
          </cell>
          <cell r="U940">
            <v>12</v>
          </cell>
          <cell r="V940">
            <v>2011</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0.99966999999999995</v>
          </cell>
          <cell r="L941">
            <v>0</v>
          </cell>
          <cell r="M941">
            <v>0</v>
          </cell>
          <cell r="N941">
            <v>0</v>
          </cell>
          <cell r="O941">
            <v>0.01</v>
          </cell>
          <cell r="P941">
            <v>0</v>
          </cell>
          <cell r="Q941">
            <v>0</v>
          </cell>
          <cell r="R941">
            <v>3.3300000000000003E-2</v>
          </cell>
          <cell r="S941">
            <v>30</v>
          </cell>
          <cell r="T941">
            <v>6</v>
          </cell>
          <cell r="U941">
            <v>12</v>
          </cell>
          <cell r="V941">
            <v>2011</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0.99966999999999995</v>
          </cell>
          <cell r="L942">
            <v>0</v>
          </cell>
          <cell r="M942">
            <v>0</v>
          </cell>
          <cell r="N942">
            <v>0</v>
          </cell>
          <cell r="O942">
            <v>0.01</v>
          </cell>
          <cell r="P942">
            <v>0</v>
          </cell>
          <cell r="Q942">
            <v>0</v>
          </cell>
          <cell r="R942">
            <v>3.3300000000000003E-2</v>
          </cell>
          <cell r="S942">
            <v>30</v>
          </cell>
          <cell r="T942">
            <v>6</v>
          </cell>
          <cell r="U942">
            <v>12</v>
          </cell>
          <cell r="V942">
            <v>2011</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0.99966999999999995</v>
          </cell>
          <cell r="L943">
            <v>0</v>
          </cell>
          <cell r="M943">
            <v>0</v>
          </cell>
          <cell r="N943">
            <v>0</v>
          </cell>
          <cell r="O943">
            <v>0.01</v>
          </cell>
          <cell r="P943">
            <v>0</v>
          </cell>
          <cell r="Q943">
            <v>0</v>
          </cell>
          <cell r="R943">
            <v>3.3300000000000003E-2</v>
          </cell>
          <cell r="S943">
            <v>30</v>
          </cell>
          <cell r="T943">
            <v>6</v>
          </cell>
          <cell r="U943">
            <v>12</v>
          </cell>
          <cell r="V943">
            <v>2011</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0.99966999999999995</v>
          </cell>
          <cell r="L944">
            <v>0</v>
          </cell>
          <cell r="M944">
            <v>0</v>
          </cell>
          <cell r="N944">
            <v>0</v>
          </cell>
          <cell r="O944">
            <v>0.01</v>
          </cell>
          <cell r="P944">
            <v>0</v>
          </cell>
          <cell r="Q944">
            <v>0</v>
          </cell>
          <cell r="R944">
            <v>3.3300000000000003E-2</v>
          </cell>
          <cell r="S944">
            <v>30</v>
          </cell>
          <cell r="T944">
            <v>6</v>
          </cell>
          <cell r="U944">
            <v>12</v>
          </cell>
          <cell r="V944">
            <v>2011</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0.99966999999999995</v>
          </cell>
          <cell r="L945">
            <v>0</v>
          </cell>
          <cell r="M945">
            <v>0</v>
          </cell>
          <cell r="N945">
            <v>0</v>
          </cell>
          <cell r="O945">
            <v>0.01</v>
          </cell>
          <cell r="P945">
            <v>0</v>
          </cell>
          <cell r="Q945">
            <v>0</v>
          </cell>
          <cell r="R945">
            <v>3.3300000000000003E-2</v>
          </cell>
          <cell r="S945">
            <v>30</v>
          </cell>
          <cell r="T945">
            <v>6</v>
          </cell>
          <cell r="U945">
            <v>12</v>
          </cell>
          <cell r="V945">
            <v>2011</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0.99966999999999995</v>
          </cell>
          <cell r="L946">
            <v>0</v>
          </cell>
          <cell r="M946">
            <v>0</v>
          </cell>
          <cell r="N946">
            <v>0</v>
          </cell>
          <cell r="O946">
            <v>0.01</v>
          </cell>
          <cell r="P946">
            <v>0</v>
          </cell>
          <cell r="Q946">
            <v>0</v>
          </cell>
          <cell r="R946">
            <v>3.3300000000000003E-2</v>
          </cell>
          <cell r="S946">
            <v>30</v>
          </cell>
          <cell r="T946">
            <v>6</v>
          </cell>
          <cell r="U946">
            <v>12</v>
          </cell>
          <cell r="V946">
            <v>2011</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0.99966999999999995</v>
          </cell>
          <cell r="L947">
            <v>0</v>
          </cell>
          <cell r="M947">
            <v>0</v>
          </cell>
          <cell r="N947">
            <v>0</v>
          </cell>
          <cell r="O947">
            <v>0.01</v>
          </cell>
          <cell r="P947">
            <v>0</v>
          </cell>
          <cell r="Q947">
            <v>0</v>
          </cell>
          <cell r="R947">
            <v>3.3300000000000003E-2</v>
          </cell>
          <cell r="S947">
            <v>30</v>
          </cell>
          <cell r="T947">
            <v>6</v>
          </cell>
          <cell r="U947">
            <v>12</v>
          </cell>
          <cell r="V947">
            <v>2011</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0.99966999999999995</v>
          </cell>
          <cell r="L948">
            <v>0</v>
          </cell>
          <cell r="M948">
            <v>0</v>
          </cell>
          <cell r="N948">
            <v>0</v>
          </cell>
          <cell r="O948">
            <v>0.01</v>
          </cell>
          <cell r="P948">
            <v>0</v>
          </cell>
          <cell r="Q948">
            <v>0</v>
          </cell>
          <cell r="R948">
            <v>3.3300000000000003E-2</v>
          </cell>
          <cell r="S948">
            <v>30</v>
          </cell>
          <cell r="T948">
            <v>6</v>
          </cell>
          <cell r="U948">
            <v>12</v>
          </cell>
          <cell r="V948">
            <v>2011</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0.99966999999999995</v>
          </cell>
          <cell r="L949">
            <v>0</v>
          </cell>
          <cell r="M949">
            <v>0</v>
          </cell>
          <cell r="N949">
            <v>0</v>
          </cell>
          <cell r="O949">
            <v>0.01</v>
          </cell>
          <cell r="P949">
            <v>0</v>
          </cell>
          <cell r="Q949">
            <v>0</v>
          </cell>
          <cell r="R949">
            <v>3.3300000000000003E-2</v>
          </cell>
          <cell r="S949">
            <v>30</v>
          </cell>
          <cell r="T949">
            <v>6</v>
          </cell>
          <cell r="U949">
            <v>12</v>
          </cell>
          <cell r="V949">
            <v>2011</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0.99099999999999999</v>
          </cell>
          <cell r="L950">
            <v>0</v>
          </cell>
          <cell r="M950">
            <v>0</v>
          </cell>
          <cell r="N950">
            <v>0</v>
          </cell>
          <cell r="O950">
            <v>0.27</v>
          </cell>
          <cell r="P950">
            <v>0</v>
          </cell>
          <cell r="Q950">
            <v>0</v>
          </cell>
          <cell r="R950">
            <v>3.3300000000000003E-2</v>
          </cell>
          <cell r="S950">
            <v>30</v>
          </cell>
          <cell r="T950">
            <v>6</v>
          </cell>
          <cell r="U950">
            <v>12</v>
          </cell>
          <cell r="V950">
            <v>2011</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0.98</v>
          </cell>
          <cell r="L951">
            <v>0</v>
          </cell>
          <cell r="M951">
            <v>0</v>
          </cell>
          <cell r="N951">
            <v>0</v>
          </cell>
          <cell r="O951">
            <v>0.6</v>
          </cell>
          <cell r="P951">
            <v>0</v>
          </cell>
          <cell r="Q951">
            <v>0</v>
          </cell>
          <cell r="R951">
            <v>3.3300000000000003E-2</v>
          </cell>
          <cell r="S951">
            <v>30</v>
          </cell>
          <cell r="T951">
            <v>6</v>
          </cell>
          <cell r="U951">
            <v>12</v>
          </cell>
          <cell r="V951">
            <v>2011</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0.96899999999999997</v>
          </cell>
          <cell r="L952">
            <v>0</v>
          </cell>
          <cell r="M952">
            <v>0</v>
          </cell>
          <cell r="N952">
            <v>0</v>
          </cell>
          <cell r="O952">
            <v>0.93</v>
          </cell>
          <cell r="P952">
            <v>0</v>
          </cell>
          <cell r="Q952">
            <v>0</v>
          </cell>
          <cell r="R952">
            <v>3.3300000000000003E-2</v>
          </cell>
          <cell r="S952">
            <v>30</v>
          </cell>
          <cell r="T952">
            <v>6</v>
          </cell>
          <cell r="U952">
            <v>12</v>
          </cell>
          <cell r="V952">
            <v>2011</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0.95799999999999996</v>
          </cell>
          <cell r="L953">
            <v>0</v>
          </cell>
          <cell r="M953">
            <v>0</v>
          </cell>
          <cell r="N953">
            <v>0</v>
          </cell>
          <cell r="O953">
            <v>1.26</v>
          </cell>
          <cell r="P953">
            <v>0</v>
          </cell>
          <cell r="Q953">
            <v>0</v>
          </cell>
          <cell r="R953">
            <v>3.3300000000000003E-2</v>
          </cell>
          <cell r="S953">
            <v>30</v>
          </cell>
          <cell r="T953">
            <v>6</v>
          </cell>
          <cell r="U953">
            <v>12</v>
          </cell>
          <cell r="V953">
            <v>2011</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0.94667000000000001</v>
          </cell>
          <cell r="L954">
            <v>0</v>
          </cell>
          <cell r="M954">
            <v>0</v>
          </cell>
          <cell r="N954">
            <v>0</v>
          </cell>
          <cell r="O954">
            <v>1.6</v>
          </cell>
          <cell r="P954">
            <v>0</v>
          </cell>
          <cell r="Q954">
            <v>0</v>
          </cell>
          <cell r="R954">
            <v>3.3300000000000003E-2</v>
          </cell>
          <cell r="S954">
            <v>30</v>
          </cell>
          <cell r="T954">
            <v>6</v>
          </cell>
          <cell r="U954">
            <v>12</v>
          </cell>
          <cell r="V954">
            <v>2011</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0.93633</v>
          </cell>
          <cell r="L955">
            <v>0</v>
          </cell>
          <cell r="M955">
            <v>0</v>
          </cell>
          <cell r="N955">
            <v>0</v>
          </cell>
          <cell r="O955">
            <v>1.91</v>
          </cell>
          <cell r="P955">
            <v>0</v>
          </cell>
          <cell r="Q955">
            <v>0</v>
          </cell>
          <cell r="R955">
            <v>3.3300000000000003E-2</v>
          </cell>
          <cell r="S955">
            <v>30</v>
          </cell>
          <cell r="T955">
            <v>6</v>
          </cell>
          <cell r="U955">
            <v>12</v>
          </cell>
          <cell r="V955">
            <v>2011</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0.92632999999999999</v>
          </cell>
          <cell r="L956">
            <v>0</v>
          </cell>
          <cell r="M956">
            <v>0</v>
          </cell>
          <cell r="N956">
            <v>0</v>
          </cell>
          <cell r="O956">
            <v>2.21</v>
          </cell>
          <cell r="P956">
            <v>0</v>
          </cell>
          <cell r="Q956">
            <v>0</v>
          </cell>
          <cell r="R956">
            <v>3.3300000000000003E-2</v>
          </cell>
          <cell r="S956">
            <v>30</v>
          </cell>
          <cell r="T956">
            <v>6</v>
          </cell>
          <cell r="U956">
            <v>12</v>
          </cell>
          <cell r="V956">
            <v>2011</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0.91632999999999998</v>
          </cell>
          <cell r="L957">
            <v>0</v>
          </cell>
          <cell r="M957">
            <v>0</v>
          </cell>
          <cell r="N957">
            <v>0</v>
          </cell>
          <cell r="O957">
            <v>2.5099999999999998</v>
          </cell>
          <cell r="P957">
            <v>0</v>
          </cell>
          <cell r="Q957">
            <v>0</v>
          </cell>
          <cell r="R957">
            <v>3.3300000000000003E-2</v>
          </cell>
          <cell r="S957">
            <v>30</v>
          </cell>
          <cell r="T957">
            <v>6</v>
          </cell>
          <cell r="U957">
            <v>12</v>
          </cell>
          <cell r="V957">
            <v>2011</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0.90632999999999997</v>
          </cell>
          <cell r="L958">
            <v>0</v>
          </cell>
          <cell r="M958">
            <v>0</v>
          </cell>
          <cell r="N958">
            <v>0</v>
          </cell>
          <cell r="O958">
            <v>2.81</v>
          </cell>
          <cell r="P958">
            <v>0</v>
          </cell>
          <cell r="Q958">
            <v>0</v>
          </cell>
          <cell r="R958">
            <v>3.3300000000000003E-2</v>
          </cell>
          <cell r="S958">
            <v>30</v>
          </cell>
          <cell r="T958">
            <v>6</v>
          </cell>
          <cell r="U958">
            <v>12</v>
          </cell>
          <cell r="V958">
            <v>2011</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0.89632999999999996</v>
          </cell>
          <cell r="L959">
            <v>41401</v>
          </cell>
          <cell r="M959">
            <v>0</v>
          </cell>
          <cell r="N959">
            <v>46189</v>
          </cell>
          <cell r="O959">
            <v>3.11</v>
          </cell>
          <cell r="P959">
            <v>1538.11</v>
          </cell>
          <cell r="Q959">
            <v>3.3300000000000003E-2</v>
          </cell>
          <cell r="R959">
            <v>3.3300000000000003E-2</v>
          </cell>
          <cell r="S959">
            <v>30</v>
          </cell>
          <cell r="T959">
            <v>6</v>
          </cell>
          <cell r="U959">
            <v>12</v>
          </cell>
          <cell r="V959">
            <v>2011</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0.88632999999999995</v>
          </cell>
          <cell r="L960">
            <v>70098</v>
          </cell>
          <cell r="M960">
            <v>0</v>
          </cell>
          <cell r="N960">
            <v>79087</v>
          </cell>
          <cell r="O960">
            <v>3.41</v>
          </cell>
          <cell r="P960">
            <v>2633.61</v>
          </cell>
          <cell r="Q960">
            <v>3.3300000000000003E-2</v>
          </cell>
          <cell r="R960">
            <v>3.3300000000000003E-2</v>
          </cell>
          <cell r="S960">
            <v>30</v>
          </cell>
          <cell r="T960">
            <v>6</v>
          </cell>
          <cell r="U960">
            <v>12</v>
          </cell>
          <cell r="V960">
            <v>2011</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0.876</v>
          </cell>
          <cell r="L961">
            <v>24131</v>
          </cell>
          <cell r="M961">
            <v>0</v>
          </cell>
          <cell r="N961">
            <v>27547</v>
          </cell>
          <cell r="O961">
            <v>3.72</v>
          </cell>
          <cell r="P961">
            <v>917.3</v>
          </cell>
          <cell r="Q961">
            <v>3.3300000000000003E-2</v>
          </cell>
          <cell r="R961">
            <v>3.3300000000000003E-2</v>
          </cell>
          <cell r="S961">
            <v>30</v>
          </cell>
          <cell r="T961">
            <v>6</v>
          </cell>
          <cell r="U961">
            <v>12</v>
          </cell>
          <cell r="V961">
            <v>2011</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0.86533000000000004</v>
          </cell>
          <cell r="L962">
            <v>34671</v>
          </cell>
          <cell r="M962">
            <v>0</v>
          </cell>
          <cell r="N962">
            <v>40067</v>
          </cell>
          <cell r="O962">
            <v>4.04</v>
          </cell>
          <cell r="P962">
            <v>1334.23</v>
          </cell>
          <cell r="Q962">
            <v>3.3300000000000003E-2</v>
          </cell>
          <cell r="R962">
            <v>3.3300000000000003E-2</v>
          </cell>
          <cell r="S962">
            <v>30</v>
          </cell>
          <cell r="T962">
            <v>6</v>
          </cell>
          <cell r="U962">
            <v>12</v>
          </cell>
          <cell r="V962">
            <v>2011</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0.85433000000000003</v>
          </cell>
          <cell r="L963">
            <v>76497</v>
          </cell>
          <cell r="M963">
            <v>0</v>
          </cell>
          <cell r="N963">
            <v>89540</v>
          </cell>
          <cell r="O963">
            <v>4.37</v>
          </cell>
          <cell r="P963">
            <v>2981.68</v>
          </cell>
          <cell r="Q963">
            <v>3.3300000000000003E-2</v>
          </cell>
          <cell r="R963">
            <v>3.3300000000000003E-2</v>
          </cell>
          <cell r="S963">
            <v>30</v>
          </cell>
          <cell r="T963">
            <v>6</v>
          </cell>
          <cell r="U963">
            <v>12</v>
          </cell>
          <cell r="V963">
            <v>2011</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0.84333000000000002</v>
          </cell>
          <cell r="L964">
            <v>68450</v>
          </cell>
          <cell r="M964">
            <v>0</v>
          </cell>
          <cell r="N964">
            <v>81166</v>
          </cell>
          <cell r="O964">
            <v>4.7</v>
          </cell>
          <cell r="P964">
            <v>2702.84</v>
          </cell>
          <cell r="Q964">
            <v>3.3300000000000003E-2</v>
          </cell>
          <cell r="R964">
            <v>3.3300000000000003E-2</v>
          </cell>
          <cell r="S964">
            <v>30</v>
          </cell>
          <cell r="T964">
            <v>6</v>
          </cell>
          <cell r="U964">
            <v>12</v>
          </cell>
          <cell r="V964">
            <v>2011</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0.83199999999999996</v>
          </cell>
          <cell r="L965">
            <v>64978</v>
          </cell>
          <cell r="M965">
            <v>0</v>
          </cell>
          <cell r="N965">
            <v>78098</v>
          </cell>
          <cell r="O965">
            <v>5.04</v>
          </cell>
          <cell r="P965">
            <v>2600.67</v>
          </cell>
          <cell r="Q965">
            <v>3.3300000000000003E-2</v>
          </cell>
          <cell r="R965">
            <v>3.3300000000000003E-2</v>
          </cell>
          <cell r="S965">
            <v>30</v>
          </cell>
          <cell r="T965">
            <v>6</v>
          </cell>
          <cell r="U965">
            <v>12</v>
          </cell>
          <cell r="V965">
            <v>2011</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0.82033</v>
          </cell>
          <cell r="L966">
            <v>229094</v>
          </cell>
          <cell r="M966">
            <v>0</v>
          </cell>
          <cell r="N966">
            <v>279271</v>
          </cell>
          <cell r="O966">
            <v>5.39</v>
          </cell>
          <cell r="P966">
            <v>9299.73</v>
          </cell>
          <cell r="Q966">
            <v>3.3300000000000003E-2</v>
          </cell>
          <cell r="R966">
            <v>3.3300000000000003E-2</v>
          </cell>
          <cell r="S966">
            <v>30</v>
          </cell>
          <cell r="T966">
            <v>6</v>
          </cell>
          <cell r="U966">
            <v>12</v>
          </cell>
          <cell r="V966">
            <v>2011</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0.80832999999999999</v>
          </cell>
          <cell r="L967">
            <v>100990</v>
          </cell>
          <cell r="M967">
            <v>0</v>
          </cell>
          <cell r="N967">
            <v>124937</v>
          </cell>
          <cell r="O967">
            <v>5.75</v>
          </cell>
          <cell r="P967">
            <v>4160.3900000000003</v>
          </cell>
          <cell r="Q967">
            <v>3.3300000000000003E-2</v>
          </cell>
          <cell r="R967">
            <v>3.3300000000000003E-2</v>
          </cell>
          <cell r="S967">
            <v>30</v>
          </cell>
          <cell r="T967">
            <v>6</v>
          </cell>
          <cell r="U967">
            <v>12</v>
          </cell>
          <cell r="V967">
            <v>2011</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0.79600000000000004</v>
          </cell>
          <cell r="L968">
            <v>61118</v>
          </cell>
          <cell r="M968">
            <v>0</v>
          </cell>
          <cell r="N968">
            <v>76782</v>
          </cell>
          <cell r="O968">
            <v>6.12</v>
          </cell>
          <cell r="P968">
            <v>2556.83</v>
          </cell>
          <cell r="Q968">
            <v>3.3300000000000003E-2</v>
          </cell>
          <cell r="R968">
            <v>3.3300000000000003E-2</v>
          </cell>
          <cell r="S968">
            <v>30</v>
          </cell>
          <cell r="T968">
            <v>6</v>
          </cell>
          <cell r="U968">
            <v>12</v>
          </cell>
          <cell r="V968">
            <v>2011</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0.78366999999999998</v>
          </cell>
          <cell r="L969">
            <v>81070</v>
          </cell>
          <cell r="M969">
            <v>0</v>
          </cell>
          <cell r="N969">
            <v>103449</v>
          </cell>
          <cell r="O969">
            <v>6.49</v>
          </cell>
          <cell r="P969">
            <v>3444.86</v>
          </cell>
          <cell r="Q969">
            <v>3.3300000000000003E-2</v>
          </cell>
          <cell r="R969">
            <v>3.3300000000000003E-2</v>
          </cell>
          <cell r="S969">
            <v>30</v>
          </cell>
          <cell r="T969">
            <v>6</v>
          </cell>
          <cell r="U969">
            <v>12</v>
          </cell>
          <cell r="V969">
            <v>2011</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0.77066999999999997</v>
          </cell>
          <cell r="L970">
            <v>118265</v>
          </cell>
          <cell r="M970">
            <v>0</v>
          </cell>
          <cell r="N970">
            <v>153458</v>
          </cell>
          <cell r="O970">
            <v>6.88</v>
          </cell>
          <cell r="P970">
            <v>5110.1400000000003</v>
          </cell>
          <cell r="Q970">
            <v>3.3300000000000003E-2</v>
          </cell>
          <cell r="R970">
            <v>3.3300000000000003E-2</v>
          </cell>
          <cell r="S970">
            <v>30</v>
          </cell>
          <cell r="T970">
            <v>6</v>
          </cell>
          <cell r="U970">
            <v>12</v>
          </cell>
          <cell r="V970">
            <v>2011</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0.75766999999999995</v>
          </cell>
          <cell r="L971">
            <v>257062</v>
          </cell>
          <cell r="M971">
            <v>0</v>
          </cell>
          <cell r="N971">
            <v>339279</v>
          </cell>
          <cell r="O971">
            <v>7.27</v>
          </cell>
          <cell r="P971">
            <v>11298</v>
          </cell>
          <cell r="Q971">
            <v>3.3300000000000003E-2</v>
          </cell>
          <cell r="R971">
            <v>3.3300000000000003E-2</v>
          </cell>
          <cell r="S971">
            <v>30</v>
          </cell>
          <cell r="T971">
            <v>6</v>
          </cell>
          <cell r="U971">
            <v>12</v>
          </cell>
          <cell r="V971">
            <v>2011</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0.74433000000000005</v>
          </cell>
          <cell r="L972">
            <v>60948</v>
          </cell>
          <cell r="M972">
            <v>0</v>
          </cell>
          <cell r="N972">
            <v>81884</v>
          </cell>
          <cell r="O972">
            <v>7.67</v>
          </cell>
          <cell r="P972">
            <v>2726.73</v>
          </cell>
          <cell r="Q972">
            <v>3.3300000000000003E-2</v>
          </cell>
          <cell r="R972">
            <v>3.3300000000000003E-2</v>
          </cell>
          <cell r="S972">
            <v>30</v>
          </cell>
          <cell r="T972">
            <v>6</v>
          </cell>
          <cell r="U972">
            <v>12</v>
          </cell>
          <cell r="V972">
            <v>2011</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0.73033000000000003</v>
          </cell>
          <cell r="L973">
            <v>50835</v>
          </cell>
          <cell r="M973">
            <v>0</v>
          </cell>
          <cell r="N973">
            <v>69605</v>
          </cell>
          <cell r="O973">
            <v>8.09</v>
          </cell>
          <cell r="P973">
            <v>2317.85</v>
          </cell>
          <cell r="Q973">
            <v>3.3300000000000003E-2</v>
          </cell>
          <cell r="R973">
            <v>3.3300000000000003E-2</v>
          </cell>
          <cell r="S973">
            <v>30</v>
          </cell>
          <cell r="T973">
            <v>6</v>
          </cell>
          <cell r="U973">
            <v>12</v>
          </cell>
          <cell r="V973">
            <v>2011</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0.71633000000000002</v>
          </cell>
          <cell r="L974">
            <v>15610</v>
          </cell>
          <cell r="M974">
            <v>0</v>
          </cell>
          <cell r="N974">
            <v>21791</v>
          </cell>
          <cell r="O974">
            <v>8.51</v>
          </cell>
          <cell r="P974">
            <v>725.66</v>
          </cell>
          <cell r="Q974">
            <v>3.3300000000000003E-2</v>
          </cell>
          <cell r="R974">
            <v>3.3300000000000003E-2</v>
          </cell>
          <cell r="S974">
            <v>30</v>
          </cell>
          <cell r="T974">
            <v>6</v>
          </cell>
          <cell r="U974">
            <v>12</v>
          </cell>
          <cell r="V974">
            <v>2011</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0.70199999999999996</v>
          </cell>
          <cell r="L975">
            <v>436338</v>
          </cell>
          <cell r="M975">
            <v>0</v>
          </cell>
          <cell r="N975">
            <v>621564</v>
          </cell>
          <cell r="O975">
            <v>8.94</v>
          </cell>
          <cell r="P975">
            <v>20698.07</v>
          </cell>
          <cell r="Q975">
            <v>3.3300000000000003E-2</v>
          </cell>
          <cell r="R975">
            <v>3.3300000000000003E-2</v>
          </cell>
          <cell r="S975">
            <v>30</v>
          </cell>
          <cell r="T975">
            <v>6</v>
          </cell>
          <cell r="U975">
            <v>12</v>
          </cell>
          <cell r="V975">
            <v>2011</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0.68733</v>
          </cell>
          <cell r="L976">
            <v>180788</v>
          </cell>
          <cell r="M976">
            <v>0</v>
          </cell>
          <cell r="N976">
            <v>263029</v>
          </cell>
          <cell r="O976">
            <v>9.3800000000000008</v>
          </cell>
          <cell r="P976">
            <v>8758.86</v>
          </cell>
          <cell r="Q976">
            <v>3.3300000000000003E-2</v>
          </cell>
          <cell r="R976">
            <v>3.3300000000000003E-2</v>
          </cell>
          <cell r="S976">
            <v>30</v>
          </cell>
          <cell r="T976">
            <v>6</v>
          </cell>
          <cell r="U976">
            <v>12</v>
          </cell>
          <cell r="V976">
            <v>2011</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0.67200000000000004</v>
          </cell>
          <cell r="L977">
            <v>254706</v>
          </cell>
          <cell r="M977">
            <v>0</v>
          </cell>
          <cell r="N977">
            <v>379026</v>
          </cell>
          <cell r="O977">
            <v>9.84</v>
          </cell>
          <cell r="P977">
            <v>12621.58</v>
          </cell>
          <cell r="Q977">
            <v>3.3300000000000003E-2</v>
          </cell>
          <cell r="R977">
            <v>3.3300000000000003E-2</v>
          </cell>
          <cell r="S977">
            <v>30</v>
          </cell>
          <cell r="T977">
            <v>6</v>
          </cell>
          <cell r="U977">
            <v>12</v>
          </cell>
          <cell r="V977">
            <v>2011</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0.65666999999999998</v>
          </cell>
          <cell r="L978">
            <v>157069</v>
          </cell>
          <cell r="M978">
            <v>0</v>
          </cell>
          <cell r="N978">
            <v>239190</v>
          </cell>
          <cell r="O978">
            <v>10.3</v>
          </cell>
          <cell r="P978">
            <v>7965.01</v>
          </cell>
          <cell r="Q978">
            <v>3.3300000000000003E-2</v>
          </cell>
          <cell r="R978">
            <v>3.3300000000000003E-2</v>
          </cell>
          <cell r="S978">
            <v>30</v>
          </cell>
          <cell r="T978">
            <v>6</v>
          </cell>
          <cell r="U978">
            <v>12</v>
          </cell>
          <cell r="V978">
            <v>2011</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0.64066999999999996</v>
          </cell>
          <cell r="L979">
            <v>2209965</v>
          </cell>
          <cell r="M979">
            <v>0</v>
          </cell>
          <cell r="N979">
            <v>3449458</v>
          </cell>
          <cell r="O979">
            <v>10.78</v>
          </cell>
          <cell r="P979">
            <v>114866.96</v>
          </cell>
          <cell r="Q979">
            <v>3.3300000000000003E-2</v>
          </cell>
          <cell r="R979">
            <v>3.3300000000000003E-2</v>
          </cell>
          <cell r="S979">
            <v>30</v>
          </cell>
          <cell r="T979">
            <v>6</v>
          </cell>
          <cell r="U979">
            <v>12</v>
          </cell>
          <cell r="V979">
            <v>2011</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0.62466999999999995</v>
          </cell>
          <cell r="L980">
            <v>3513958</v>
          </cell>
          <cell r="M980">
            <v>0</v>
          </cell>
          <cell r="N980">
            <v>5625302</v>
          </cell>
          <cell r="O980">
            <v>11.26</v>
          </cell>
          <cell r="P980">
            <v>187322.56</v>
          </cell>
          <cell r="Q980">
            <v>3.3300000000000003E-2</v>
          </cell>
          <cell r="R980">
            <v>3.3300000000000003E-2</v>
          </cell>
          <cell r="S980">
            <v>30</v>
          </cell>
          <cell r="T980">
            <v>6</v>
          </cell>
          <cell r="U980">
            <v>12</v>
          </cell>
          <cell r="V980">
            <v>2011</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0.60799999999999998</v>
          </cell>
          <cell r="L981">
            <v>1149541</v>
          </cell>
          <cell r="M981">
            <v>0</v>
          </cell>
          <cell r="N981">
            <v>1890692</v>
          </cell>
          <cell r="O981">
            <v>11.76</v>
          </cell>
          <cell r="P981">
            <v>62960.04</v>
          </cell>
          <cell r="Q981">
            <v>3.3300000000000003E-2</v>
          </cell>
          <cell r="R981">
            <v>3.3300000000000003E-2</v>
          </cell>
          <cell r="S981">
            <v>30</v>
          </cell>
          <cell r="T981">
            <v>6</v>
          </cell>
          <cell r="U981">
            <v>12</v>
          </cell>
          <cell r="V981">
            <v>2011</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0.59099999999999997</v>
          </cell>
          <cell r="L982">
            <v>2273223</v>
          </cell>
          <cell r="M982">
            <v>0</v>
          </cell>
          <cell r="N982">
            <v>3846401</v>
          </cell>
          <cell r="O982">
            <v>12.27</v>
          </cell>
          <cell r="P982">
            <v>128085.15</v>
          </cell>
          <cell r="Q982">
            <v>3.3300000000000003E-2</v>
          </cell>
          <cell r="R982">
            <v>3.3300000000000003E-2</v>
          </cell>
          <cell r="S982">
            <v>30</v>
          </cell>
          <cell r="T982">
            <v>6</v>
          </cell>
          <cell r="U982">
            <v>12</v>
          </cell>
          <cell r="V982">
            <v>2011</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0.57367000000000001</v>
          </cell>
          <cell r="L983">
            <v>1653076</v>
          </cell>
          <cell r="M983">
            <v>0</v>
          </cell>
          <cell r="N983">
            <v>2881580</v>
          </cell>
          <cell r="O983">
            <v>12.79</v>
          </cell>
          <cell r="P983">
            <v>95956.63</v>
          </cell>
          <cell r="Q983">
            <v>3.3300000000000003E-2</v>
          </cell>
          <cell r="R983">
            <v>3.3300000000000003E-2</v>
          </cell>
          <cell r="S983">
            <v>30</v>
          </cell>
          <cell r="T983">
            <v>6</v>
          </cell>
          <cell r="U983">
            <v>12</v>
          </cell>
          <cell r="V983">
            <v>2011</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0.55600000000000005</v>
          </cell>
          <cell r="L984">
            <v>1901403</v>
          </cell>
          <cell r="M984">
            <v>0</v>
          </cell>
          <cell r="N984">
            <v>3419789</v>
          </cell>
          <cell r="O984">
            <v>13.32</v>
          </cell>
          <cell r="P984">
            <v>113878.97</v>
          </cell>
          <cell r="Q984">
            <v>3.3300000000000003E-2</v>
          </cell>
          <cell r="R984">
            <v>3.3300000000000003E-2</v>
          </cell>
          <cell r="S984">
            <v>30</v>
          </cell>
          <cell r="T984">
            <v>6</v>
          </cell>
          <cell r="U984">
            <v>12</v>
          </cell>
          <cell r="V984">
            <v>2011</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0.53800000000000003</v>
          </cell>
          <cell r="L985">
            <v>3592067</v>
          </cell>
          <cell r="M985">
            <v>0</v>
          </cell>
          <cell r="N985">
            <v>6676704</v>
          </cell>
          <cell r="O985">
            <v>13.86</v>
          </cell>
          <cell r="P985">
            <v>222334.23</v>
          </cell>
          <cell r="Q985">
            <v>3.3300000000000003E-2</v>
          </cell>
          <cell r="R985">
            <v>3.3300000000000003E-2</v>
          </cell>
          <cell r="S985">
            <v>30</v>
          </cell>
          <cell r="T985">
            <v>6</v>
          </cell>
          <cell r="U985">
            <v>12</v>
          </cell>
          <cell r="V985">
            <v>2011</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0.51932999999999996</v>
          </cell>
          <cell r="L986">
            <v>3991099</v>
          </cell>
          <cell r="M986">
            <v>0</v>
          </cell>
          <cell r="N986">
            <v>7685093</v>
          </cell>
          <cell r="O986">
            <v>14.42</v>
          </cell>
          <cell r="P986">
            <v>255913.58</v>
          </cell>
          <cell r="Q986">
            <v>3.3300000000000003E-2</v>
          </cell>
          <cell r="R986">
            <v>3.3300000000000003E-2</v>
          </cell>
          <cell r="S986">
            <v>30</v>
          </cell>
          <cell r="T986">
            <v>6</v>
          </cell>
          <cell r="U986">
            <v>12</v>
          </cell>
          <cell r="V986">
            <v>2011</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0.50033000000000005</v>
          </cell>
          <cell r="L987">
            <v>2667907</v>
          </cell>
          <cell r="M987">
            <v>0</v>
          </cell>
          <cell r="N987">
            <v>5332294</v>
          </cell>
          <cell r="O987">
            <v>14.99</v>
          </cell>
          <cell r="P987">
            <v>177565.39</v>
          </cell>
          <cell r="Q987">
            <v>3.3300000000000003E-2</v>
          </cell>
          <cell r="R987">
            <v>3.3300000000000003E-2</v>
          </cell>
          <cell r="S987">
            <v>30</v>
          </cell>
          <cell r="T987">
            <v>6</v>
          </cell>
          <cell r="U987">
            <v>12</v>
          </cell>
          <cell r="V987">
            <v>2011</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0.48099999999999998</v>
          </cell>
          <cell r="L988">
            <v>621059</v>
          </cell>
          <cell r="M988">
            <v>0</v>
          </cell>
          <cell r="N988">
            <v>1291183</v>
          </cell>
          <cell r="O988">
            <v>15.57</v>
          </cell>
          <cell r="P988">
            <v>42996.4</v>
          </cell>
          <cell r="Q988">
            <v>3.3300000000000003E-2</v>
          </cell>
          <cell r="R988">
            <v>3.3300000000000003E-2</v>
          </cell>
          <cell r="S988">
            <v>30</v>
          </cell>
          <cell r="T988">
            <v>6</v>
          </cell>
          <cell r="U988">
            <v>12</v>
          </cell>
          <cell r="V988">
            <v>2011</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0.46133000000000002</v>
          </cell>
          <cell r="L989">
            <v>1101860</v>
          </cell>
          <cell r="M989">
            <v>0</v>
          </cell>
          <cell r="N989">
            <v>2388443</v>
          </cell>
          <cell r="O989">
            <v>16.16</v>
          </cell>
          <cell r="P989">
            <v>79535.149999999994</v>
          </cell>
          <cell r="Q989">
            <v>3.3300000000000003E-2</v>
          </cell>
          <cell r="R989">
            <v>3.3300000000000003E-2</v>
          </cell>
          <cell r="S989">
            <v>30</v>
          </cell>
          <cell r="T989">
            <v>6</v>
          </cell>
          <cell r="U989">
            <v>12</v>
          </cell>
          <cell r="V989">
            <v>2011</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0.44133</v>
          </cell>
          <cell r="L990">
            <v>421711</v>
          </cell>
          <cell r="M990">
            <v>0</v>
          </cell>
          <cell r="N990">
            <v>955546</v>
          </cell>
          <cell r="O990">
            <v>16.760000000000002</v>
          </cell>
          <cell r="P990">
            <v>31819.67</v>
          </cell>
          <cell r="Q990">
            <v>3.3300000000000003E-2</v>
          </cell>
          <cell r="R990">
            <v>3.3300000000000003E-2</v>
          </cell>
          <cell r="S990">
            <v>30</v>
          </cell>
          <cell r="T990">
            <v>6</v>
          </cell>
          <cell r="U990">
            <v>12</v>
          </cell>
          <cell r="V990">
            <v>2011</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0.42099999999999999</v>
          </cell>
          <cell r="L991">
            <v>1799430</v>
          </cell>
          <cell r="M991">
            <v>0</v>
          </cell>
          <cell r="N991">
            <v>4274182</v>
          </cell>
          <cell r="O991">
            <v>17.37</v>
          </cell>
          <cell r="P991">
            <v>142330.25</v>
          </cell>
          <cell r="Q991">
            <v>3.3300000000000003E-2</v>
          </cell>
          <cell r="R991">
            <v>3.3300000000000003E-2</v>
          </cell>
          <cell r="S991">
            <v>30</v>
          </cell>
          <cell r="T991">
            <v>6</v>
          </cell>
          <cell r="U991">
            <v>12</v>
          </cell>
          <cell r="V991">
            <v>2011</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0.40033000000000002</v>
          </cell>
          <cell r="L992">
            <v>2572049</v>
          </cell>
          <cell r="M992">
            <v>0</v>
          </cell>
          <cell r="N992">
            <v>6424823</v>
          </cell>
          <cell r="O992">
            <v>17.989999999999998</v>
          </cell>
          <cell r="P992">
            <v>213946.61</v>
          </cell>
          <cell r="Q992">
            <v>3.3300000000000003E-2</v>
          </cell>
          <cell r="R992">
            <v>3.3300000000000003E-2</v>
          </cell>
          <cell r="S992">
            <v>30</v>
          </cell>
          <cell r="T992">
            <v>6</v>
          </cell>
          <cell r="U992">
            <v>12</v>
          </cell>
          <cell r="V992">
            <v>2011</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0.37933</v>
          </cell>
          <cell r="L993">
            <v>1180902</v>
          </cell>
          <cell r="M993">
            <v>0</v>
          </cell>
          <cell r="N993">
            <v>3113125</v>
          </cell>
          <cell r="O993">
            <v>18.62</v>
          </cell>
          <cell r="P993">
            <v>103667.06</v>
          </cell>
          <cell r="Q993">
            <v>3.3300000000000003E-2</v>
          </cell>
          <cell r="R993">
            <v>3.3300000000000003E-2</v>
          </cell>
          <cell r="S993">
            <v>30</v>
          </cell>
          <cell r="T993">
            <v>6</v>
          </cell>
          <cell r="U993">
            <v>12</v>
          </cell>
          <cell r="V993">
            <v>2011</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0.35799999999999998</v>
          </cell>
          <cell r="L994">
            <v>734447</v>
          </cell>
          <cell r="M994">
            <v>0</v>
          </cell>
          <cell r="N994">
            <v>2051527</v>
          </cell>
          <cell r="O994">
            <v>19.260000000000002</v>
          </cell>
          <cell r="P994">
            <v>68315.839999999997</v>
          </cell>
          <cell r="Q994">
            <v>3.3300000000000003E-2</v>
          </cell>
          <cell r="R994">
            <v>3.3300000000000003E-2</v>
          </cell>
          <cell r="S994">
            <v>30</v>
          </cell>
          <cell r="T994">
            <v>6</v>
          </cell>
          <cell r="U994">
            <v>12</v>
          </cell>
          <cell r="V994">
            <v>2011</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0.33633000000000002</v>
          </cell>
          <cell r="L995">
            <v>2196574</v>
          </cell>
          <cell r="M995">
            <v>0</v>
          </cell>
          <cell r="N995">
            <v>6531010</v>
          </cell>
          <cell r="O995">
            <v>19.91</v>
          </cell>
          <cell r="P995">
            <v>217482.62</v>
          </cell>
          <cell r="Q995">
            <v>3.3300000000000003E-2</v>
          </cell>
          <cell r="R995">
            <v>3.3300000000000003E-2</v>
          </cell>
          <cell r="S995">
            <v>30</v>
          </cell>
          <cell r="T995">
            <v>6</v>
          </cell>
          <cell r="U995">
            <v>12</v>
          </cell>
          <cell r="V995">
            <v>2011</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0.31467000000000001</v>
          </cell>
          <cell r="L996">
            <v>2415639</v>
          </cell>
          <cell r="M996">
            <v>0</v>
          </cell>
          <cell r="N996">
            <v>7676739</v>
          </cell>
          <cell r="O996">
            <v>20.56</v>
          </cell>
          <cell r="P996">
            <v>255635.4</v>
          </cell>
          <cell r="Q996">
            <v>3.3300000000000003E-2</v>
          </cell>
          <cell r="R996">
            <v>3.3300000000000003E-2</v>
          </cell>
          <cell r="S996">
            <v>30</v>
          </cell>
          <cell r="T996">
            <v>6</v>
          </cell>
          <cell r="U996">
            <v>12</v>
          </cell>
          <cell r="V996">
            <v>2011</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0.29266999999999999</v>
          </cell>
          <cell r="L997">
            <v>2408512</v>
          </cell>
          <cell r="M997">
            <v>0</v>
          </cell>
          <cell r="N997">
            <v>8229446</v>
          </cell>
          <cell r="O997">
            <v>21.22</v>
          </cell>
          <cell r="P997">
            <v>274040.56</v>
          </cell>
          <cell r="Q997">
            <v>3.3300000000000003E-2</v>
          </cell>
          <cell r="R997">
            <v>3.3300000000000003E-2</v>
          </cell>
          <cell r="S997">
            <v>30</v>
          </cell>
          <cell r="T997">
            <v>6</v>
          </cell>
          <cell r="U997">
            <v>12</v>
          </cell>
          <cell r="V997">
            <v>2011</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0.27033000000000001</v>
          </cell>
          <cell r="L998">
            <v>1799032</v>
          </cell>
          <cell r="M998">
            <v>0</v>
          </cell>
          <cell r="N998">
            <v>6654948</v>
          </cell>
          <cell r="O998">
            <v>21.89</v>
          </cell>
          <cell r="P998">
            <v>221609.75</v>
          </cell>
          <cell r="Q998">
            <v>3.3300000000000003E-2</v>
          </cell>
          <cell r="R998">
            <v>3.3300000000000003E-2</v>
          </cell>
          <cell r="S998">
            <v>30</v>
          </cell>
          <cell r="T998">
            <v>6</v>
          </cell>
          <cell r="U998">
            <v>12</v>
          </cell>
          <cell r="V998">
            <v>2011</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0.24767</v>
          </cell>
          <cell r="L999">
            <v>285741</v>
          </cell>
          <cell r="M999">
            <v>0</v>
          </cell>
          <cell r="N999">
            <v>1153716</v>
          </cell>
          <cell r="O999">
            <v>22.57</v>
          </cell>
          <cell r="P999">
            <v>38418.75</v>
          </cell>
          <cell r="Q999">
            <v>3.3300000000000003E-2</v>
          </cell>
          <cell r="R999">
            <v>3.3300000000000003E-2</v>
          </cell>
          <cell r="S999">
            <v>30</v>
          </cell>
          <cell r="T999">
            <v>6</v>
          </cell>
          <cell r="U999">
            <v>12</v>
          </cell>
          <cell r="V999">
            <v>2011</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0.63900000000000001</v>
          </cell>
          <cell r="L1000">
            <v>0</v>
          </cell>
          <cell r="M1000">
            <v>0</v>
          </cell>
          <cell r="N1000">
            <v>0</v>
          </cell>
          <cell r="O1000">
            <v>10.83</v>
          </cell>
          <cell r="P1000">
            <v>0</v>
          </cell>
          <cell r="Q1000">
            <v>0</v>
          </cell>
          <cell r="R1000">
            <v>3.3300000000000003E-2</v>
          </cell>
          <cell r="S1000">
            <v>30</v>
          </cell>
          <cell r="T1000">
            <v>6</v>
          </cell>
          <cell r="U1000">
            <v>12</v>
          </cell>
          <cell r="V1000">
            <v>2011</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0.62266999999999995</v>
          </cell>
          <cell r="L1001">
            <v>403162</v>
          </cell>
          <cell r="M1001">
            <v>0</v>
          </cell>
          <cell r="N1001">
            <v>647473</v>
          </cell>
          <cell r="O1001">
            <v>11.32</v>
          </cell>
          <cell r="P1001">
            <v>21560.86</v>
          </cell>
          <cell r="Q1001">
            <v>3.3300000000000003E-2</v>
          </cell>
          <cell r="R1001">
            <v>3.3300000000000003E-2</v>
          </cell>
          <cell r="S1001">
            <v>30</v>
          </cell>
          <cell r="T1001">
            <v>6</v>
          </cell>
          <cell r="U1001">
            <v>12</v>
          </cell>
          <cell r="V1001">
            <v>2011</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0.55432999999999999</v>
          </cell>
          <cell r="L1002">
            <v>31543</v>
          </cell>
          <cell r="M1002">
            <v>0</v>
          </cell>
          <cell r="N1002">
            <v>56904</v>
          </cell>
          <cell r="O1002">
            <v>13.37</v>
          </cell>
          <cell r="P1002">
            <v>1894.89</v>
          </cell>
          <cell r="Q1002">
            <v>3.3300000000000003E-2</v>
          </cell>
          <cell r="R1002">
            <v>3.3300000000000003E-2</v>
          </cell>
          <cell r="S1002">
            <v>30</v>
          </cell>
          <cell r="T1002">
            <v>6</v>
          </cell>
          <cell r="U1002">
            <v>12</v>
          </cell>
          <cell r="V1002">
            <v>2011</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0.49267</v>
          </cell>
          <cell r="L1003">
            <v>475824</v>
          </cell>
          <cell r="M1003">
            <v>0</v>
          </cell>
          <cell r="N1003">
            <v>965807</v>
          </cell>
          <cell r="O1003">
            <v>15.22</v>
          </cell>
          <cell r="P1003">
            <v>32161.37</v>
          </cell>
          <cell r="Q1003">
            <v>3.3300000000000003E-2</v>
          </cell>
          <cell r="R1003">
            <v>3.3300000000000003E-2</v>
          </cell>
          <cell r="S1003">
            <v>30</v>
          </cell>
          <cell r="T1003">
            <v>6</v>
          </cell>
          <cell r="U1003">
            <v>12</v>
          </cell>
          <cell r="V1003">
            <v>2011</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0.374</v>
          </cell>
          <cell r="L1004">
            <v>98074</v>
          </cell>
          <cell r="M1004">
            <v>0</v>
          </cell>
          <cell r="N1004">
            <v>262231</v>
          </cell>
          <cell r="O1004">
            <v>18.78</v>
          </cell>
          <cell r="P1004">
            <v>8732.2800000000007</v>
          </cell>
          <cell r="Q1004">
            <v>3.3300000000000003E-2</v>
          </cell>
          <cell r="R1004">
            <v>3.3300000000000003E-2</v>
          </cell>
          <cell r="S1004">
            <v>30</v>
          </cell>
          <cell r="T1004">
            <v>6</v>
          </cell>
          <cell r="U1004">
            <v>12</v>
          </cell>
          <cell r="V1004">
            <v>2011</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0.99982000000000004</v>
          </cell>
          <cell r="L1005">
            <v>0</v>
          </cell>
          <cell r="M1005">
            <v>0</v>
          </cell>
          <cell r="N1005">
            <v>0</v>
          </cell>
          <cell r="O1005">
            <v>0.01</v>
          </cell>
          <cell r="P1005">
            <v>0</v>
          </cell>
          <cell r="Q1005">
            <v>0</v>
          </cell>
          <cell r="R1005">
            <v>1.8200000000000001E-2</v>
          </cell>
          <cell r="S1005">
            <v>55</v>
          </cell>
          <cell r="T1005">
            <v>6</v>
          </cell>
          <cell r="U1005">
            <v>12</v>
          </cell>
          <cell r="V1005">
            <v>2011</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0.99982000000000004</v>
          </cell>
          <cell r="L1006">
            <v>0</v>
          </cell>
          <cell r="M1006">
            <v>0</v>
          </cell>
          <cell r="N1006">
            <v>0</v>
          </cell>
          <cell r="O1006">
            <v>0.01</v>
          </cell>
          <cell r="P1006">
            <v>0</v>
          </cell>
          <cell r="Q1006">
            <v>0</v>
          </cell>
          <cell r="R1006">
            <v>1.8200000000000001E-2</v>
          </cell>
          <cell r="S1006">
            <v>55</v>
          </cell>
          <cell r="T1006">
            <v>6</v>
          </cell>
          <cell r="U1006">
            <v>12</v>
          </cell>
          <cell r="V1006">
            <v>2011</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0.99982000000000004</v>
          </cell>
          <cell r="L1007">
            <v>0</v>
          </cell>
          <cell r="M1007">
            <v>0</v>
          </cell>
          <cell r="N1007">
            <v>0</v>
          </cell>
          <cell r="O1007">
            <v>0.01</v>
          </cell>
          <cell r="P1007">
            <v>0</v>
          </cell>
          <cell r="Q1007">
            <v>0</v>
          </cell>
          <cell r="R1007">
            <v>1.8200000000000001E-2</v>
          </cell>
          <cell r="S1007">
            <v>55</v>
          </cell>
          <cell r="T1007">
            <v>6</v>
          </cell>
          <cell r="U1007">
            <v>12</v>
          </cell>
          <cell r="V1007">
            <v>2011</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0.99982000000000004</v>
          </cell>
          <cell r="L1008">
            <v>0</v>
          </cell>
          <cell r="M1008">
            <v>0</v>
          </cell>
          <cell r="N1008">
            <v>0</v>
          </cell>
          <cell r="O1008">
            <v>0.01</v>
          </cell>
          <cell r="P1008">
            <v>0</v>
          </cell>
          <cell r="Q1008">
            <v>0</v>
          </cell>
          <cell r="R1008">
            <v>1.8200000000000001E-2</v>
          </cell>
          <cell r="S1008">
            <v>55</v>
          </cell>
          <cell r="T1008">
            <v>6</v>
          </cell>
          <cell r="U1008">
            <v>12</v>
          </cell>
          <cell r="V1008">
            <v>2011</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0.99982000000000004</v>
          </cell>
          <cell r="L1009">
            <v>0</v>
          </cell>
          <cell r="M1009">
            <v>0</v>
          </cell>
          <cell r="N1009">
            <v>0</v>
          </cell>
          <cell r="O1009">
            <v>0.01</v>
          </cell>
          <cell r="P1009">
            <v>0</v>
          </cell>
          <cell r="Q1009">
            <v>0</v>
          </cell>
          <cell r="R1009">
            <v>1.8200000000000001E-2</v>
          </cell>
          <cell r="S1009">
            <v>55</v>
          </cell>
          <cell r="T1009">
            <v>6</v>
          </cell>
          <cell r="U1009">
            <v>12</v>
          </cell>
          <cell r="V1009">
            <v>2011</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0.99982000000000004</v>
          </cell>
          <cell r="L1010">
            <v>0</v>
          </cell>
          <cell r="M1010">
            <v>0</v>
          </cell>
          <cell r="N1010">
            <v>0</v>
          </cell>
          <cell r="O1010">
            <v>0.01</v>
          </cell>
          <cell r="P1010">
            <v>0</v>
          </cell>
          <cell r="Q1010">
            <v>0</v>
          </cell>
          <cell r="R1010">
            <v>1.8200000000000001E-2</v>
          </cell>
          <cell r="S1010">
            <v>55</v>
          </cell>
          <cell r="T1010">
            <v>6</v>
          </cell>
          <cell r="U1010">
            <v>12</v>
          </cell>
          <cell r="V1010">
            <v>2011</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0.99982000000000004</v>
          </cell>
          <cell r="L1011">
            <v>0</v>
          </cell>
          <cell r="M1011">
            <v>0</v>
          </cell>
          <cell r="N1011">
            <v>0</v>
          </cell>
          <cell r="O1011">
            <v>0.01</v>
          </cell>
          <cell r="P1011">
            <v>0</v>
          </cell>
          <cell r="Q1011">
            <v>0</v>
          </cell>
          <cell r="R1011">
            <v>1.8200000000000001E-2</v>
          </cell>
          <cell r="S1011">
            <v>55</v>
          </cell>
          <cell r="T1011">
            <v>6</v>
          </cell>
          <cell r="U1011">
            <v>12</v>
          </cell>
          <cell r="V1011">
            <v>2011</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0.99982000000000004</v>
          </cell>
          <cell r="L1012">
            <v>0</v>
          </cell>
          <cell r="M1012">
            <v>0</v>
          </cell>
          <cell r="N1012">
            <v>0</v>
          </cell>
          <cell r="O1012">
            <v>0.01</v>
          </cell>
          <cell r="P1012">
            <v>0</v>
          </cell>
          <cell r="Q1012">
            <v>0</v>
          </cell>
          <cell r="R1012">
            <v>1.8200000000000001E-2</v>
          </cell>
          <cell r="S1012">
            <v>55</v>
          </cell>
          <cell r="T1012">
            <v>6</v>
          </cell>
          <cell r="U1012">
            <v>12</v>
          </cell>
          <cell r="V1012">
            <v>2011</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0.996</v>
          </cell>
          <cell r="L1013">
            <v>0</v>
          </cell>
          <cell r="M1013">
            <v>0</v>
          </cell>
          <cell r="N1013">
            <v>0</v>
          </cell>
          <cell r="O1013">
            <v>0.22</v>
          </cell>
          <cell r="P1013">
            <v>0</v>
          </cell>
          <cell r="Q1013">
            <v>0</v>
          </cell>
          <cell r="R1013">
            <v>1.8200000000000001E-2</v>
          </cell>
          <cell r="S1013">
            <v>55</v>
          </cell>
          <cell r="T1013">
            <v>6</v>
          </cell>
          <cell r="U1013">
            <v>12</v>
          </cell>
          <cell r="V1013">
            <v>2011</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0.99273</v>
          </cell>
          <cell r="L1014">
            <v>0</v>
          </cell>
          <cell r="M1014">
            <v>0</v>
          </cell>
          <cell r="N1014">
            <v>0</v>
          </cell>
          <cell r="O1014">
            <v>0.4</v>
          </cell>
          <cell r="P1014">
            <v>0</v>
          </cell>
          <cell r="Q1014">
            <v>0</v>
          </cell>
          <cell r="R1014">
            <v>1.8200000000000001E-2</v>
          </cell>
          <cell r="S1014">
            <v>55</v>
          </cell>
          <cell r="T1014">
            <v>6</v>
          </cell>
          <cell r="U1014">
            <v>12</v>
          </cell>
          <cell r="V1014">
            <v>2011</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0.98490999999999995</v>
          </cell>
          <cell r="L1015">
            <v>0</v>
          </cell>
          <cell r="M1015">
            <v>0</v>
          </cell>
          <cell r="N1015">
            <v>0</v>
          </cell>
          <cell r="O1015">
            <v>0.83</v>
          </cell>
          <cell r="P1015">
            <v>0</v>
          </cell>
          <cell r="Q1015">
            <v>0</v>
          </cell>
          <cell r="R1015">
            <v>1.8200000000000001E-2</v>
          </cell>
          <cell r="S1015">
            <v>55</v>
          </cell>
          <cell r="T1015">
            <v>6</v>
          </cell>
          <cell r="U1015">
            <v>12</v>
          </cell>
          <cell r="V1015">
            <v>2011</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0.98055000000000003</v>
          </cell>
          <cell r="L1016">
            <v>0</v>
          </cell>
          <cell r="M1016">
            <v>0</v>
          </cell>
          <cell r="N1016">
            <v>0</v>
          </cell>
          <cell r="O1016">
            <v>1.07</v>
          </cell>
          <cell r="P1016">
            <v>0</v>
          </cell>
          <cell r="Q1016">
            <v>0</v>
          </cell>
          <cell r="R1016">
            <v>1.8200000000000001E-2</v>
          </cell>
          <cell r="S1016">
            <v>55</v>
          </cell>
          <cell r="T1016">
            <v>6</v>
          </cell>
          <cell r="U1016">
            <v>12</v>
          </cell>
          <cell r="V1016">
            <v>2011</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0.97636000000000001</v>
          </cell>
          <cell r="L1017">
            <v>0</v>
          </cell>
          <cell r="M1017">
            <v>0</v>
          </cell>
          <cell r="N1017">
            <v>0</v>
          </cell>
          <cell r="O1017">
            <v>1.3</v>
          </cell>
          <cell r="P1017">
            <v>0</v>
          </cell>
          <cell r="Q1017">
            <v>0</v>
          </cell>
          <cell r="R1017">
            <v>1.8200000000000001E-2</v>
          </cell>
          <cell r="S1017">
            <v>55</v>
          </cell>
          <cell r="T1017">
            <v>6</v>
          </cell>
          <cell r="U1017">
            <v>12</v>
          </cell>
          <cell r="V1017">
            <v>2011</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0.97218000000000004</v>
          </cell>
          <cell r="L1018">
            <v>0</v>
          </cell>
          <cell r="M1018">
            <v>0</v>
          </cell>
          <cell r="N1018">
            <v>0</v>
          </cell>
          <cell r="O1018">
            <v>1.53</v>
          </cell>
          <cell r="P1018">
            <v>0</v>
          </cell>
          <cell r="Q1018">
            <v>0</v>
          </cell>
          <cell r="R1018">
            <v>1.8200000000000001E-2</v>
          </cell>
          <cell r="S1018">
            <v>55</v>
          </cell>
          <cell r="T1018">
            <v>6</v>
          </cell>
          <cell r="U1018">
            <v>12</v>
          </cell>
          <cell r="V1018">
            <v>2011</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0.96782000000000001</v>
          </cell>
          <cell r="L1019">
            <v>0</v>
          </cell>
          <cell r="M1019">
            <v>0</v>
          </cell>
          <cell r="N1019">
            <v>0</v>
          </cell>
          <cell r="O1019">
            <v>1.77</v>
          </cell>
          <cell r="P1019">
            <v>0</v>
          </cell>
          <cell r="Q1019">
            <v>0</v>
          </cell>
          <cell r="R1019">
            <v>1.8200000000000001E-2</v>
          </cell>
          <cell r="S1019">
            <v>55</v>
          </cell>
          <cell r="T1019">
            <v>6</v>
          </cell>
          <cell r="U1019">
            <v>12</v>
          </cell>
          <cell r="V1019">
            <v>2011</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0.96326999999999996</v>
          </cell>
          <cell r="L1020">
            <v>0</v>
          </cell>
          <cell r="M1020">
            <v>0</v>
          </cell>
          <cell r="N1020">
            <v>0</v>
          </cell>
          <cell r="O1020">
            <v>2.02</v>
          </cell>
          <cell r="P1020">
            <v>0</v>
          </cell>
          <cell r="Q1020">
            <v>0</v>
          </cell>
          <cell r="R1020">
            <v>1.8200000000000001E-2</v>
          </cell>
          <cell r="S1020">
            <v>55</v>
          </cell>
          <cell r="T1020">
            <v>6</v>
          </cell>
          <cell r="U1020">
            <v>12</v>
          </cell>
          <cell r="V1020">
            <v>2011</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0.95872999999999997</v>
          </cell>
          <cell r="L1021">
            <v>0</v>
          </cell>
          <cell r="M1021">
            <v>0</v>
          </cell>
          <cell r="N1021">
            <v>0</v>
          </cell>
          <cell r="O1021">
            <v>2.27</v>
          </cell>
          <cell r="P1021">
            <v>0</v>
          </cell>
          <cell r="Q1021">
            <v>0</v>
          </cell>
          <cell r="R1021">
            <v>1.8200000000000001E-2</v>
          </cell>
          <cell r="S1021">
            <v>55</v>
          </cell>
          <cell r="T1021">
            <v>6</v>
          </cell>
          <cell r="U1021">
            <v>12</v>
          </cell>
          <cell r="V1021">
            <v>2011</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0.95399999999999996</v>
          </cell>
          <cell r="L1022">
            <v>0</v>
          </cell>
          <cell r="M1022">
            <v>0</v>
          </cell>
          <cell r="N1022">
            <v>0</v>
          </cell>
          <cell r="O1022">
            <v>2.5299999999999998</v>
          </cell>
          <cell r="P1022">
            <v>0</v>
          </cell>
          <cell r="Q1022">
            <v>0</v>
          </cell>
          <cell r="R1022">
            <v>1.8200000000000001E-2</v>
          </cell>
          <cell r="S1022">
            <v>55</v>
          </cell>
          <cell r="T1022">
            <v>6</v>
          </cell>
          <cell r="U1022">
            <v>12</v>
          </cell>
          <cell r="V1022">
            <v>2011</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0.94945000000000002</v>
          </cell>
          <cell r="L1023">
            <v>0</v>
          </cell>
          <cell r="M1023">
            <v>0</v>
          </cell>
          <cell r="N1023">
            <v>0</v>
          </cell>
          <cell r="O1023">
            <v>2.78</v>
          </cell>
          <cell r="P1023">
            <v>0</v>
          </cell>
          <cell r="Q1023">
            <v>0</v>
          </cell>
          <cell r="R1023">
            <v>1.8200000000000001E-2</v>
          </cell>
          <cell r="S1023">
            <v>55</v>
          </cell>
          <cell r="T1023">
            <v>6</v>
          </cell>
          <cell r="U1023">
            <v>12</v>
          </cell>
          <cell r="V1023">
            <v>2011</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0.94491000000000003</v>
          </cell>
          <cell r="L1024">
            <v>0</v>
          </cell>
          <cell r="M1024">
            <v>0</v>
          </cell>
          <cell r="N1024">
            <v>0</v>
          </cell>
          <cell r="O1024">
            <v>3.03</v>
          </cell>
          <cell r="P1024">
            <v>0</v>
          </cell>
          <cell r="Q1024">
            <v>0</v>
          </cell>
          <cell r="R1024">
            <v>1.8200000000000001E-2</v>
          </cell>
          <cell r="S1024">
            <v>55</v>
          </cell>
          <cell r="T1024">
            <v>6</v>
          </cell>
          <cell r="U1024">
            <v>12</v>
          </cell>
          <cell r="V1024">
            <v>2011</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0.93545</v>
          </cell>
          <cell r="L1025">
            <v>0</v>
          </cell>
          <cell r="M1025">
            <v>0</v>
          </cell>
          <cell r="N1025">
            <v>0</v>
          </cell>
          <cell r="O1025">
            <v>3.55</v>
          </cell>
          <cell r="P1025">
            <v>0</v>
          </cell>
          <cell r="Q1025">
            <v>0</v>
          </cell>
          <cell r="R1025">
            <v>1.8200000000000001E-2</v>
          </cell>
          <cell r="S1025">
            <v>55</v>
          </cell>
          <cell r="T1025">
            <v>6</v>
          </cell>
          <cell r="U1025">
            <v>12</v>
          </cell>
          <cell r="V1025">
            <v>2011</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0.92144999999999999</v>
          </cell>
          <cell r="L1026">
            <v>0</v>
          </cell>
          <cell r="M1026">
            <v>0</v>
          </cell>
          <cell r="N1026">
            <v>0</v>
          </cell>
          <cell r="O1026">
            <v>4.32</v>
          </cell>
          <cell r="P1026">
            <v>0</v>
          </cell>
          <cell r="Q1026">
            <v>0</v>
          </cell>
          <cell r="R1026">
            <v>1.8200000000000001E-2</v>
          </cell>
          <cell r="S1026">
            <v>55</v>
          </cell>
          <cell r="T1026">
            <v>6</v>
          </cell>
          <cell r="U1026">
            <v>12</v>
          </cell>
          <cell r="V1026">
            <v>2011</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0.91673000000000004</v>
          </cell>
          <cell r="L1027">
            <v>0</v>
          </cell>
          <cell r="M1027">
            <v>0</v>
          </cell>
          <cell r="N1027">
            <v>0</v>
          </cell>
          <cell r="O1027">
            <v>4.58</v>
          </cell>
          <cell r="P1027">
            <v>0</v>
          </cell>
          <cell r="Q1027">
            <v>0</v>
          </cell>
          <cell r="R1027">
            <v>1.8200000000000001E-2</v>
          </cell>
          <cell r="S1027">
            <v>55</v>
          </cell>
          <cell r="T1027">
            <v>6</v>
          </cell>
          <cell r="U1027">
            <v>12</v>
          </cell>
          <cell r="V1027">
            <v>2011</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0.91217999999999999</v>
          </cell>
          <cell r="L1028">
            <v>0</v>
          </cell>
          <cell r="M1028">
            <v>0</v>
          </cell>
          <cell r="N1028">
            <v>0</v>
          </cell>
          <cell r="O1028">
            <v>4.83</v>
          </cell>
          <cell r="P1028">
            <v>0</v>
          </cell>
          <cell r="Q1028">
            <v>0</v>
          </cell>
          <cell r="R1028">
            <v>1.8200000000000001E-2</v>
          </cell>
          <cell r="S1028">
            <v>55</v>
          </cell>
          <cell r="T1028">
            <v>6</v>
          </cell>
          <cell r="U1028">
            <v>12</v>
          </cell>
          <cell r="V1028">
            <v>2011</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0.90254999999999996</v>
          </cell>
          <cell r="L1029">
            <v>0</v>
          </cell>
          <cell r="M1029">
            <v>0</v>
          </cell>
          <cell r="N1029">
            <v>0</v>
          </cell>
          <cell r="O1029">
            <v>5.36</v>
          </cell>
          <cell r="P1029">
            <v>0</v>
          </cell>
          <cell r="Q1029">
            <v>0</v>
          </cell>
          <cell r="R1029">
            <v>1.8200000000000001E-2</v>
          </cell>
          <cell r="S1029">
            <v>55</v>
          </cell>
          <cell r="T1029">
            <v>6</v>
          </cell>
          <cell r="U1029">
            <v>12</v>
          </cell>
          <cell r="V1029">
            <v>2011</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0.88782000000000005</v>
          </cell>
          <cell r="L1030">
            <v>0</v>
          </cell>
          <cell r="M1030">
            <v>0</v>
          </cell>
          <cell r="N1030">
            <v>0</v>
          </cell>
          <cell r="O1030">
            <v>6.17</v>
          </cell>
          <cell r="P1030">
            <v>0</v>
          </cell>
          <cell r="Q1030">
            <v>0</v>
          </cell>
          <cell r="R1030">
            <v>1.8200000000000001E-2</v>
          </cell>
          <cell r="S1030">
            <v>55</v>
          </cell>
          <cell r="T1030">
            <v>6</v>
          </cell>
          <cell r="U1030">
            <v>12</v>
          </cell>
          <cell r="V1030">
            <v>2011</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0.87726999999999999</v>
          </cell>
          <cell r="L1031">
            <v>0</v>
          </cell>
          <cell r="M1031">
            <v>0</v>
          </cell>
          <cell r="N1031">
            <v>0</v>
          </cell>
          <cell r="O1031">
            <v>6.75</v>
          </cell>
          <cell r="P1031">
            <v>0</v>
          </cell>
          <cell r="Q1031">
            <v>0</v>
          </cell>
          <cell r="R1031">
            <v>1.8200000000000001E-2</v>
          </cell>
          <cell r="S1031">
            <v>55</v>
          </cell>
          <cell r="T1031">
            <v>6</v>
          </cell>
          <cell r="U1031">
            <v>12</v>
          </cell>
          <cell r="V1031">
            <v>2011</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0.87163999999999997</v>
          </cell>
          <cell r="L1032">
            <v>0</v>
          </cell>
          <cell r="M1032">
            <v>0</v>
          </cell>
          <cell r="N1032">
            <v>0</v>
          </cell>
          <cell r="O1032">
            <v>7.06</v>
          </cell>
          <cell r="P1032">
            <v>0</v>
          </cell>
          <cell r="Q1032">
            <v>0</v>
          </cell>
          <cell r="R1032">
            <v>1.8200000000000001E-2</v>
          </cell>
          <cell r="S1032">
            <v>55</v>
          </cell>
          <cell r="T1032">
            <v>6</v>
          </cell>
          <cell r="U1032">
            <v>12</v>
          </cell>
          <cell r="V1032">
            <v>2011</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0.80254999999999999</v>
          </cell>
          <cell r="L1033">
            <v>0</v>
          </cell>
          <cell r="M1033">
            <v>0</v>
          </cell>
          <cell r="N1033">
            <v>0</v>
          </cell>
          <cell r="O1033">
            <v>10.86</v>
          </cell>
          <cell r="P1033">
            <v>0</v>
          </cell>
          <cell r="Q1033">
            <v>0</v>
          </cell>
          <cell r="R1033">
            <v>1.8200000000000001E-2</v>
          </cell>
          <cell r="S1033">
            <v>55</v>
          </cell>
          <cell r="T1033">
            <v>6</v>
          </cell>
          <cell r="U1033">
            <v>12</v>
          </cell>
          <cell r="V1033">
            <v>2011</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0.79400000000000004</v>
          </cell>
          <cell r="L1034">
            <v>0</v>
          </cell>
          <cell r="M1034">
            <v>0</v>
          </cell>
          <cell r="N1034">
            <v>0</v>
          </cell>
          <cell r="O1034">
            <v>11.33</v>
          </cell>
          <cell r="P1034">
            <v>0</v>
          </cell>
          <cell r="Q1034">
            <v>0</v>
          </cell>
          <cell r="R1034">
            <v>1.8200000000000001E-2</v>
          </cell>
          <cell r="S1034">
            <v>55</v>
          </cell>
          <cell r="T1034">
            <v>6</v>
          </cell>
          <cell r="U1034">
            <v>12</v>
          </cell>
          <cell r="V1034">
            <v>2011</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0.75654999999999994</v>
          </cell>
          <cell r="L1035">
            <v>0</v>
          </cell>
          <cell r="M1035">
            <v>0</v>
          </cell>
          <cell r="N1035">
            <v>0</v>
          </cell>
          <cell r="O1035">
            <v>13.39</v>
          </cell>
          <cell r="P1035">
            <v>0</v>
          </cell>
          <cell r="Q1035">
            <v>0</v>
          </cell>
          <cell r="R1035">
            <v>1.8200000000000001E-2</v>
          </cell>
          <cell r="S1035">
            <v>55</v>
          </cell>
          <cell r="T1035">
            <v>6</v>
          </cell>
          <cell r="U1035">
            <v>12</v>
          </cell>
          <cell r="V1035">
            <v>2011</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0.73617999999999995</v>
          </cell>
          <cell r="L1036">
            <v>0</v>
          </cell>
          <cell r="M1036">
            <v>0</v>
          </cell>
          <cell r="N1036">
            <v>0</v>
          </cell>
          <cell r="O1036">
            <v>14.51</v>
          </cell>
          <cell r="P1036">
            <v>0</v>
          </cell>
          <cell r="Q1036">
            <v>0</v>
          </cell>
          <cell r="R1036">
            <v>1.8200000000000001E-2</v>
          </cell>
          <cell r="S1036">
            <v>55</v>
          </cell>
          <cell r="T1036">
            <v>6</v>
          </cell>
          <cell r="U1036">
            <v>12</v>
          </cell>
          <cell r="V1036">
            <v>2011</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0.67981999999999998</v>
          </cell>
          <cell r="L1037">
            <v>0</v>
          </cell>
          <cell r="M1037">
            <v>0</v>
          </cell>
          <cell r="N1037">
            <v>0</v>
          </cell>
          <cell r="O1037">
            <v>17.61</v>
          </cell>
          <cell r="P1037">
            <v>0</v>
          </cell>
          <cell r="Q1037">
            <v>0</v>
          </cell>
          <cell r="R1037">
            <v>1.8200000000000001E-2</v>
          </cell>
          <cell r="S1037">
            <v>55</v>
          </cell>
          <cell r="T1037">
            <v>6</v>
          </cell>
          <cell r="U1037">
            <v>12</v>
          </cell>
          <cell r="V1037">
            <v>2011</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0.63036000000000003</v>
          </cell>
          <cell r="L1038">
            <v>0</v>
          </cell>
          <cell r="M1038">
            <v>0</v>
          </cell>
          <cell r="N1038">
            <v>0</v>
          </cell>
          <cell r="O1038">
            <v>20.329999999999998</v>
          </cell>
          <cell r="P1038">
            <v>0</v>
          </cell>
          <cell r="Q1038">
            <v>0</v>
          </cell>
          <cell r="R1038">
            <v>1.8200000000000001E-2</v>
          </cell>
          <cell r="S1038">
            <v>55</v>
          </cell>
          <cell r="T1038">
            <v>6</v>
          </cell>
          <cell r="U1038">
            <v>12</v>
          </cell>
          <cell r="V1038">
            <v>2011</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0.54964000000000002</v>
          </cell>
          <cell r="L1039">
            <v>0</v>
          </cell>
          <cell r="M1039">
            <v>0</v>
          </cell>
          <cell r="N1039">
            <v>0</v>
          </cell>
          <cell r="O1039">
            <v>24.77</v>
          </cell>
          <cell r="P1039">
            <v>0</v>
          </cell>
          <cell r="Q1039">
            <v>0</v>
          </cell>
          <cell r="R1039">
            <v>1.8200000000000001E-2</v>
          </cell>
          <cell r="S1039">
            <v>55</v>
          </cell>
          <cell r="T1039">
            <v>6</v>
          </cell>
          <cell r="U1039">
            <v>12</v>
          </cell>
          <cell r="V1039">
            <v>2011</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0.52109000000000005</v>
          </cell>
          <cell r="L1040">
            <v>1477</v>
          </cell>
          <cell r="M1040">
            <v>0</v>
          </cell>
          <cell r="N1040">
            <v>2834</v>
          </cell>
          <cell r="O1040">
            <v>26.34</v>
          </cell>
          <cell r="P1040">
            <v>51.58</v>
          </cell>
          <cell r="Q1040">
            <v>1.8200000000000001E-2</v>
          </cell>
          <cell r="R1040">
            <v>1.8200000000000001E-2</v>
          </cell>
          <cell r="S1040">
            <v>55</v>
          </cell>
          <cell r="T1040">
            <v>6</v>
          </cell>
          <cell r="U1040">
            <v>12</v>
          </cell>
          <cell r="V1040">
            <v>2011</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0.47709000000000001</v>
          </cell>
          <cell r="L1041">
            <v>286</v>
          </cell>
          <cell r="M1041">
            <v>0</v>
          </cell>
          <cell r="N1041">
            <v>599</v>
          </cell>
          <cell r="O1041">
            <v>28.76</v>
          </cell>
          <cell r="P1041">
            <v>10.91</v>
          </cell>
          <cell r="Q1041">
            <v>1.8200000000000001E-2</v>
          </cell>
          <cell r="R1041">
            <v>1.8200000000000001E-2</v>
          </cell>
          <cell r="S1041">
            <v>55</v>
          </cell>
          <cell r="T1041">
            <v>6</v>
          </cell>
          <cell r="U1041">
            <v>12</v>
          </cell>
          <cell r="V1041">
            <v>2011</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0.44690999999999997</v>
          </cell>
          <cell r="L1042">
            <v>5529</v>
          </cell>
          <cell r="M1042">
            <v>0</v>
          </cell>
          <cell r="N1042">
            <v>12371</v>
          </cell>
          <cell r="O1042">
            <v>30.42</v>
          </cell>
          <cell r="P1042">
            <v>225.16</v>
          </cell>
          <cell r="Q1042">
            <v>1.8200000000000001E-2</v>
          </cell>
          <cell r="R1042">
            <v>1.8200000000000001E-2</v>
          </cell>
          <cell r="S1042">
            <v>55</v>
          </cell>
          <cell r="T1042">
            <v>6</v>
          </cell>
          <cell r="U1042">
            <v>12</v>
          </cell>
          <cell r="V1042">
            <v>2011</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0.41617999999999999</v>
          </cell>
          <cell r="L1043">
            <v>1980</v>
          </cell>
          <cell r="M1043">
            <v>0</v>
          </cell>
          <cell r="N1043">
            <v>4758</v>
          </cell>
          <cell r="O1043">
            <v>32.11</v>
          </cell>
          <cell r="P1043">
            <v>86.59</v>
          </cell>
          <cell r="Q1043">
            <v>1.8200000000000001E-2</v>
          </cell>
          <cell r="R1043">
            <v>1.8200000000000001E-2</v>
          </cell>
          <cell r="S1043">
            <v>55</v>
          </cell>
          <cell r="T1043">
            <v>6</v>
          </cell>
          <cell r="U1043">
            <v>12</v>
          </cell>
          <cell r="V1043">
            <v>2011</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0.38473000000000002</v>
          </cell>
          <cell r="L1044">
            <v>5464</v>
          </cell>
          <cell r="M1044">
            <v>0</v>
          </cell>
          <cell r="N1044">
            <v>14202</v>
          </cell>
          <cell r="O1044">
            <v>33.840000000000003</v>
          </cell>
          <cell r="P1044">
            <v>258.48</v>
          </cell>
          <cell r="Q1044">
            <v>1.8200000000000001E-2</v>
          </cell>
          <cell r="R1044">
            <v>1.8200000000000001E-2</v>
          </cell>
          <cell r="S1044">
            <v>55</v>
          </cell>
          <cell r="T1044">
            <v>6</v>
          </cell>
          <cell r="U1044">
            <v>12</v>
          </cell>
          <cell r="V1044">
            <v>2011</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0.36873</v>
          </cell>
          <cell r="L1045">
            <v>49079</v>
          </cell>
          <cell r="M1045">
            <v>0</v>
          </cell>
          <cell r="N1045">
            <v>133102</v>
          </cell>
          <cell r="O1045">
            <v>34.72</v>
          </cell>
          <cell r="P1045">
            <v>2422.46</v>
          </cell>
          <cell r="Q1045">
            <v>1.8200000000000001E-2</v>
          </cell>
          <cell r="R1045">
            <v>1.8200000000000001E-2</v>
          </cell>
          <cell r="S1045">
            <v>55</v>
          </cell>
          <cell r="T1045">
            <v>6</v>
          </cell>
          <cell r="U1045">
            <v>12</v>
          </cell>
          <cell r="V1045">
            <v>2011</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0.35272999999999999</v>
          </cell>
          <cell r="L1046">
            <v>5452</v>
          </cell>
          <cell r="M1046">
            <v>0</v>
          </cell>
          <cell r="N1046">
            <v>15456</v>
          </cell>
          <cell r="O1046">
            <v>35.6</v>
          </cell>
          <cell r="P1046">
            <v>281.29000000000002</v>
          </cell>
          <cell r="Q1046">
            <v>1.8200000000000001E-2</v>
          </cell>
          <cell r="R1046">
            <v>1.8200000000000001E-2</v>
          </cell>
          <cell r="S1046">
            <v>55</v>
          </cell>
          <cell r="T1046">
            <v>6</v>
          </cell>
          <cell r="U1046">
            <v>12</v>
          </cell>
          <cell r="V1046">
            <v>2011</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0.33655000000000002</v>
          </cell>
          <cell r="L1047">
            <v>0</v>
          </cell>
          <cell r="M1047">
            <v>0</v>
          </cell>
          <cell r="N1047">
            <v>0</v>
          </cell>
          <cell r="O1047">
            <v>36.49</v>
          </cell>
          <cell r="P1047">
            <v>0</v>
          </cell>
          <cell r="Q1047">
            <v>0</v>
          </cell>
          <cell r="R1047">
            <v>1.8200000000000001E-2</v>
          </cell>
          <cell r="S1047">
            <v>55</v>
          </cell>
          <cell r="T1047">
            <v>6</v>
          </cell>
          <cell r="U1047">
            <v>12</v>
          </cell>
          <cell r="V1047">
            <v>2011</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0.30364000000000002</v>
          </cell>
          <cell r="L1048">
            <v>33014</v>
          </cell>
          <cell r="M1048">
            <v>0</v>
          </cell>
          <cell r="N1048">
            <v>108729</v>
          </cell>
          <cell r="O1048">
            <v>38.299999999999997</v>
          </cell>
          <cell r="P1048">
            <v>1978.87</v>
          </cell>
          <cell r="Q1048">
            <v>1.8200000000000001E-2</v>
          </cell>
          <cell r="R1048">
            <v>1.8200000000000001E-2</v>
          </cell>
          <cell r="S1048">
            <v>55</v>
          </cell>
          <cell r="T1048">
            <v>6</v>
          </cell>
          <cell r="U1048">
            <v>12</v>
          </cell>
          <cell r="V1048">
            <v>2011</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0.28709000000000001</v>
          </cell>
          <cell r="L1049">
            <v>3510</v>
          </cell>
          <cell r="M1049">
            <v>0</v>
          </cell>
          <cell r="N1049">
            <v>12227</v>
          </cell>
          <cell r="O1049">
            <v>39.21</v>
          </cell>
          <cell r="P1049">
            <v>222.54</v>
          </cell>
          <cell r="Q1049">
            <v>1.8200000000000001E-2</v>
          </cell>
          <cell r="R1049">
            <v>1.8200000000000001E-2</v>
          </cell>
          <cell r="S1049">
            <v>55</v>
          </cell>
          <cell r="T1049">
            <v>6</v>
          </cell>
          <cell r="U1049">
            <v>12</v>
          </cell>
          <cell r="V1049">
            <v>2011</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0.25345000000000001</v>
          </cell>
          <cell r="L1050">
            <v>243</v>
          </cell>
          <cell r="M1050">
            <v>0</v>
          </cell>
          <cell r="N1050">
            <v>960</v>
          </cell>
          <cell r="O1050">
            <v>41.06</v>
          </cell>
          <cell r="P1050">
            <v>17.48</v>
          </cell>
          <cell r="Q1050">
            <v>1.8200000000000001E-2</v>
          </cell>
          <cell r="R1050">
            <v>1.8200000000000001E-2</v>
          </cell>
          <cell r="S1050">
            <v>55</v>
          </cell>
          <cell r="T1050">
            <v>6</v>
          </cell>
          <cell r="U1050">
            <v>12</v>
          </cell>
          <cell r="V1050">
            <v>2011</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0.23655000000000001</v>
          </cell>
          <cell r="L1051">
            <v>2020</v>
          </cell>
          <cell r="M1051">
            <v>0</v>
          </cell>
          <cell r="N1051">
            <v>8539</v>
          </cell>
          <cell r="O1051">
            <v>41.99</v>
          </cell>
          <cell r="P1051">
            <v>155.41</v>
          </cell>
          <cell r="Q1051">
            <v>1.8200000000000001E-2</v>
          </cell>
          <cell r="R1051">
            <v>1.8200000000000001E-2</v>
          </cell>
          <cell r="S1051">
            <v>55</v>
          </cell>
          <cell r="T1051">
            <v>6</v>
          </cell>
          <cell r="U1051">
            <v>12</v>
          </cell>
          <cell r="V1051">
            <v>2011</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0.21945000000000001</v>
          </cell>
          <cell r="L1052">
            <v>12305</v>
          </cell>
          <cell r="M1052">
            <v>0</v>
          </cell>
          <cell r="N1052">
            <v>56074</v>
          </cell>
          <cell r="O1052">
            <v>42.93</v>
          </cell>
          <cell r="P1052">
            <v>1020.55</v>
          </cell>
          <cell r="Q1052">
            <v>1.8200000000000001E-2</v>
          </cell>
          <cell r="R1052">
            <v>1.8200000000000001E-2</v>
          </cell>
          <cell r="S1052">
            <v>55</v>
          </cell>
          <cell r="T1052">
            <v>6</v>
          </cell>
          <cell r="U1052">
            <v>12</v>
          </cell>
          <cell r="V1052">
            <v>2011</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0.20236000000000001</v>
          </cell>
          <cell r="L1053">
            <v>6280</v>
          </cell>
          <cell r="M1053">
            <v>0</v>
          </cell>
          <cell r="N1053">
            <v>31035</v>
          </cell>
          <cell r="O1053">
            <v>43.87</v>
          </cell>
          <cell r="P1053">
            <v>564.83000000000004</v>
          </cell>
          <cell r="Q1053">
            <v>1.8200000000000001E-2</v>
          </cell>
          <cell r="R1053">
            <v>1.8200000000000001E-2</v>
          </cell>
          <cell r="S1053">
            <v>55</v>
          </cell>
          <cell r="T1053">
            <v>6</v>
          </cell>
          <cell r="U1053">
            <v>12</v>
          </cell>
          <cell r="V1053">
            <v>2011</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0.95689000000000002</v>
          </cell>
          <cell r="L1054">
            <v>0</v>
          </cell>
          <cell r="M1054">
            <v>0</v>
          </cell>
          <cell r="N1054">
            <v>0</v>
          </cell>
          <cell r="O1054">
            <v>1.94</v>
          </cell>
          <cell r="P1054">
            <v>0</v>
          </cell>
          <cell r="Q1054">
            <v>0</v>
          </cell>
          <cell r="R1054">
            <v>2.2200000000000001E-2</v>
          </cell>
          <cell r="S1054">
            <v>45</v>
          </cell>
          <cell r="T1054">
            <v>6</v>
          </cell>
          <cell r="U1054">
            <v>12</v>
          </cell>
          <cell r="V1054">
            <v>2011</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0.93422000000000005</v>
          </cell>
          <cell r="L1055">
            <v>0</v>
          </cell>
          <cell r="M1055">
            <v>0</v>
          </cell>
          <cell r="N1055">
            <v>0</v>
          </cell>
          <cell r="O1055">
            <v>2.96</v>
          </cell>
          <cell r="P1055">
            <v>0</v>
          </cell>
          <cell r="Q1055">
            <v>0</v>
          </cell>
          <cell r="R1055">
            <v>2.2200000000000001E-2</v>
          </cell>
          <cell r="S1055">
            <v>45</v>
          </cell>
          <cell r="T1055">
            <v>6</v>
          </cell>
          <cell r="U1055">
            <v>12</v>
          </cell>
          <cell r="V1055">
            <v>2011</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0.93022000000000005</v>
          </cell>
          <cell r="L1056">
            <v>13326</v>
          </cell>
          <cell r="M1056">
            <v>0</v>
          </cell>
          <cell r="N1056">
            <v>14326</v>
          </cell>
          <cell r="O1056">
            <v>3.14</v>
          </cell>
          <cell r="P1056">
            <v>318.02999999999997</v>
          </cell>
          <cell r="Q1056">
            <v>2.2200000000000001E-2</v>
          </cell>
          <cell r="R1056">
            <v>2.2200000000000001E-2</v>
          </cell>
          <cell r="S1056">
            <v>45</v>
          </cell>
          <cell r="T1056">
            <v>6</v>
          </cell>
          <cell r="U1056">
            <v>12</v>
          </cell>
          <cell r="V1056">
            <v>2011</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0.92622000000000004</v>
          </cell>
          <cell r="L1057">
            <v>322</v>
          </cell>
          <cell r="M1057">
            <v>0</v>
          </cell>
          <cell r="N1057">
            <v>348</v>
          </cell>
          <cell r="O1057">
            <v>3.32</v>
          </cell>
          <cell r="P1057">
            <v>7.73</v>
          </cell>
          <cell r="Q1057">
            <v>2.2200000000000001E-2</v>
          </cell>
          <cell r="R1057">
            <v>2.2200000000000001E-2</v>
          </cell>
          <cell r="S1057">
            <v>45</v>
          </cell>
          <cell r="T1057">
            <v>6</v>
          </cell>
          <cell r="U1057">
            <v>12</v>
          </cell>
          <cell r="V1057">
            <v>2011</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0.92222000000000004</v>
          </cell>
          <cell r="L1058">
            <v>0</v>
          </cell>
          <cell r="M1058">
            <v>0</v>
          </cell>
          <cell r="N1058">
            <v>0</v>
          </cell>
          <cell r="O1058">
            <v>3.5</v>
          </cell>
          <cell r="P1058">
            <v>0</v>
          </cell>
          <cell r="Q1058">
            <v>0</v>
          </cell>
          <cell r="R1058">
            <v>2.2200000000000001E-2</v>
          </cell>
          <cell r="S1058">
            <v>45</v>
          </cell>
          <cell r="T1058">
            <v>6</v>
          </cell>
          <cell r="U1058">
            <v>12</v>
          </cell>
          <cell r="V1058">
            <v>2011</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0.91844000000000003</v>
          </cell>
          <cell r="L1059">
            <v>3602</v>
          </cell>
          <cell r="M1059">
            <v>0</v>
          </cell>
          <cell r="N1059">
            <v>3921</v>
          </cell>
          <cell r="O1059">
            <v>3.67</v>
          </cell>
          <cell r="P1059">
            <v>87.06</v>
          </cell>
          <cell r="Q1059">
            <v>2.2200000000000001E-2</v>
          </cell>
          <cell r="R1059">
            <v>2.2200000000000001E-2</v>
          </cell>
          <cell r="S1059">
            <v>45</v>
          </cell>
          <cell r="T1059">
            <v>6</v>
          </cell>
          <cell r="U1059">
            <v>12</v>
          </cell>
          <cell r="V1059">
            <v>2011</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0.91044000000000003</v>
          </cell>
          <cell r="L1060">
            <v>7</v>
          </cell>
          <cell r="M1060">
            <v>0</v>
          </cell>
          <cell r="N1060">
            <v>8</v>
          </cell>
          <cell r="O1060">
            <v>4.03</v>
          </cell>
          <cell r="P1060">
            <v>0.18</v>
          </cell>
          <cell r="Q1060">
            <v>2.2700000000000001E-2</v>
          </cell>
          <cell r="R1060">
            <v>2.2200000000000001E-2</v>
          </cell>
          <cell r="S1060">
            <v>45</v>
          </cell>
          <cell r="T1060">
            <v>6</v>
          </cell>
          <cell r="U1060">
            <v>12</v>
          </cell>
          <cell r="V1060">
            <v>2011</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0.90644000000000002</v>
          </cell>
          <cell r="L1061">
            <v>79</v>
          </cell>
          <cell r="M1061">
            <v>0</v>
          </cell>
          <cell r="N1061">
            <v>88</v>
          </cell>
          <cell r="O1061">
            <v>4.21</v>
          </cell>
          <cell r="P1061">
            <v>1.94</v>
          </cell>
          <cell r="Q1061">
            <v>2.2200000000000001E-2</v>
          </cell>
          <cell r="R1061">
            <v>2.2200000000000001E-2</v>
          </cell>
          <cell r="S1061">
            <v>45</v>
          </cell>
          <cell r="T1061">
            <v>6</v>
          </cell>
          <cell r="U1061">
            <v>12</v>
          </cell>
          <cell r="V1061">
            <v>2011</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0.90222000000000002</v>
          </cell>
          <cell r="L1062">
            <v>182</v>
          </cell>
          <cell r="M1062">
            <v>0</v>
          </cell>
          <cell r="N1062">
            <v>201</v>
          </cell>
          <cell r="O1062">
            <v>4.4000000000000004</v>
          </cell>
          <cell r="P1062">
            <v>4.47</v>
          </cell>
          <cell r="Q1062">
            <v>2.2200000000000001E-2</v>
          </cell>
          <cell r="R1062">
            <v>2.2200000000000001E-2</v>
          </cell>
          <cell r="S1062">
            <v>45</v>
          </cell>
          <cell r="T1062">
            <v>6</v>
          </cell>
          <cell r="U1062">
            <v>12</v>
          </cell>
          <cell r="V1062">
            <v>2011</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0.89822000000000002</v>
          </cell>
          <cell r="L1063">
            <v>0</v>
          </cell>
          <cell r="M1063">
            <v>0</v>
          </cell>
          <cell r="N1063">
            <v>0</v>
          </cell>
          <cell r="O1063">
            <v>4.58</v>
          </cell>
          <cell r="P1063">
            <v>0</v>
          </cell>
          <cell r="Q1063">
            <v>0</v>
          </cell>
          <cell r="R1063">
            <v>2.2200000000000001E-2</v>
          </cell>
          <cell r="S1063">
            <v>45</v>
          </cell>
          <cell r="T1063">
            <v>6</v>
          </cell>
          <cell r="U1063">
            <v>12</v>
          </cell>
          <cell r="V1063">
            <v>2011</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0.89422000000000001</v>
          </cell>
          <cell r="L1064">
            <v>182</v>
          </cell>
          <cell r="M1064">
            <v>0</v>
          </cell>
          <cell r="N1064">
            <v>204</v>
          </cell>
          <cell r="O1064">
            <v>4.76</v>
          </cell>
          <cell r="P1064">
            <v>4.53</v>
          </cell>
          <cell r="Q1064">
            <v>2.2200000000000001E-2</v>
          </cell>
          <cell r="R1064">
            <v>2.2200000000000001E-2</v>
          </cell>
          <cell r="S1064">
            <v>45</v>
          </cell>
          <cell r="T1064">
            <v>6</v>
          </cell>
          <cell r="U1064">
            <v>12</v>
          </cell>
          <cell r="V1064">
            <v>2011</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0.89</v>
          </cell>
          <cell r="L1065">
            <v>67</v>
          </cell>
          <cell r="M1065">
            <v>0</v>
          </cell>
          <cell r="N1065">
            <v>76</v>
          </cell>
          <cell r="O1065">
            <v>4.95</v>
          </cell>
          <cell r="P1065">
            <v>1.68</v>
          </cell>
          <cell r="Q1065">
            <v>2.2200000000000001E-2</v>
          </cell>
          <cell r="R1065">
            <v>2.2200000000000001E-2</v>
          </cell>
          <cell r="S1065">
            <v>45</v>
          </cell>
          <cell r="T1065">
            <v>6</v>
          </cell>
          <cell r="U1065">
            <v>12</v>
          </cell>
          <cell r="V1065">
            <v>2011</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0.88578000000000001</v>
          </cell>
          <cell r="L1066">
            <v>0</v>
          </cell>
          <cell r="M1066">
            <v>0</v>
          </cell>
          <cell r="N1066">
            <v>0</v>
          </cell>
          <cell r="O1066">
            <v>5.14</v>
          </cell>
          <cell r="P1066">
            <v>0</v>
          </cell>
          <cell r="Q1066">
            <v>0</v>
          </cell>
          <cell r="R1066">
            <v>2.2200000000000001E-2</v>
          </cell>
          <cell r="S1066">
            <v>45</v>
          </cell>
          <cell r="T1066">
            <v>6</v>
          </cell>
          <cell r="U1066">
            <v>12</v>
          </cell>
          <cell r="V1066">
            <v>2011</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0.88178000000000001</v>
          </cell>
          <cell r="L1067">
            <v>0</v>
          </cell>
          <cell r="M1067">
            <v>0</v>
          </cell>
          <cell r="N1067">
            <v>0</v>
          </cell>
          <cell r="O1067">
            <v>5.32</v>
          </cell>
          <cell r="P1067">
            <v>0</v>
          </cell>
          <cell r="Q1067">
            <v>0</v>
          </cell>
          <cell r="R1067">
            <v>2.2200000000000001E-2</v>
          </cell>
          <cell r="S1067">
            <v>45</v>
          </cell>
          <cell r="T1067">
            <v>6</v>
          </cell>
          <cell r="U1067">
            <v>12</v>
          </cell>
          <cell r="V1067">
            <v>2011</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0.87756000000000001</v>
          </cell>
          <cell r="L1068">
            <v>47158</v>
          </cell>
          <cell r="M1068">
            <v>0</v>
          </cell>
          <cell r="N1068">
            <v>53737</v>
          </cell>
          <cell r="O1068">
            <v>5.51</v>
          </cell>
          <cell r="P1068">
            <v>1192.97</v>
          </cell>
          <cell r="Q1068">
            <v>2.2200000000000001E-2</v>
          </cell>
          <cell r="R1068">
            <v>2.2200000000000001E-2</v>
          </cell>
          <cell r="S1068">
            <v>45</v>
          </cell>
          <cell r="T1068">
            <v>6</v>
          </cell>
          <cell r="U1068">
            <v>12</v>
          </cell>
          <cell r="V1068">
            <v>2011</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0.87333000000000005</v>
          </cell>
          <cell r="L1069">
            <v>7</v>
          </cell>
          <cell r="M1069">
            <v>0</v>
          </cell>
          <cell r="N1069">
            <v>8</v>
          </cell>
          <cell r="O1069">
            <v>5.7</v>
          </cell>
          <cell r="P1069">
            <v>0.17</v>
          </cell>
          <cell r="Q1069">
            <v>2.24E-2</v>
          </cell>
          <cell r="R1069">
            <v>2.2200000000000001E-2</v>
          </cell>
          <cell r="S1069">
            <v>45</v>
          </cell>
          <cell r="T1069">
            <v>6</v>
          </cell>
          <cell r="U1069">
            <v>12</v>
          </cell>
          <cell r="V1069">
            <v>2011</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0.86889000000000005</v>
          </cell>
          <cell r="L1070">
            <v>4984</v>
          </cell>
          <cell r="M1070">
            <v>0</v>
          </cell>
          <cell r="N1070">
            <v>5736</v>
          </cell>
          <cell r="O1070">
            <v>5.9</v>
          </cell>
          <cell r="P1070">
            <v>127.34</v>
          </cell>
          <cell r="Q1070">
            <v>2.2200000000000001E-2</v>
          </cell>
          <cell r="R1070">
            <v>2.2200000000000001E-2</v>
          </cell>
          <cell r="S1070">
            <v>45</v>
          </cell>
          <cell r="T1070">
            <v>6</v>
          </cell>
          <cell r="U1070">
            <v>12</v>
          </cell>
          <cell r="V1070">
            <v>2011</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0.86467000000000005</v>
          </cell>
          <cell r="L1071">
            <v>173831</v>
          </cell>
          <cell r="M1071">
            <v>0</v>
          </cell>
          <cell r="N1071">
            <v>201037</v>
          </cell>
          <cell r="O1071">
            <v>6.09</v>
          </cell>
          <cell r="P1071">
            <v>4463.03</v>
          </cell>
          <cell r="Q1071">
            <v>2.2200000000000001E-2</v>
          </cell>
          <cell r="R1071">
            <v>2.2200000000000001E-2</v>
          </cell>
          <cell r="S1071">
            <v>45</v>
          </cell>
          <cell r="T1071">
            <v>6</v>
          </cell>
          <cell r="U1071">
            <v>12</v>
          </cell>
          <cell r="V1071">
            <v>2011</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0.86043999999999998</v>
          </cell>
          <cell r="L1072">
            <v>17658</v>
          </cell>
          <cell r="M1072">
            <v>0</v>
          </cell>
          <cell r="N1072">
            <v>20522</v>
          </cell>
          <cell r="O1072">
            <v>6.28</v>
          </cell>
          <cell r="P1072">
            <v>455.58</v>
          </cell>
          <cell r="Q1072">
            <v>2.2200000000000001E-2</v>
          </cell>
          <cell r="R1072">
            <v>2.2200000000000001E-2</v>
          </cell>
          <cell r="S1072">
            <v>45</v>
          </cell>
          <cell r="T1072">
            <v>6</v>
          </cell>
          <cell r="U1072">
            <v>12</v>
          </cell>
          <cell r="V1072">
            <v>2011</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0.85599999999999998</v>
          </cell>
          <cell r="L1073">
            <v>7017</v>
          </cell>
          <cell r="M1073">
            <v>0</v>
          </cell>
          <cell r="N1073">
            <v>8197</v>
          </cell>
          <cell r="O1073">
            <v>6.48</v>
          </cell>
          <cell r="P1073">
            <v>181.98</v>
          </cell>
          <cell r="Q1073">
            <v>2.2200000000000001E-2</v>
          </cell>
          <cell r="R1073">
            <v>2.2200000000000001E-2</v>
          </cell>
          <cell r="S1073">
            <v>45</v>
          </cell>
          <cell r="T1073">
            <v>6</v>
          </cell>
          <cell r="U1073">
            <v>12</v>
          </cell>
          <cell r="V1073">
            <v>2011</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0.85155999999999998</v>
          </cell>
          <cell r="L1074">
            <v>1937</v>
          </cell>
          <cell r="M1074">
            <v>0</v>
          </cell>
          <cell r="N1074">
            <v>2275</v>
          </cell>
          <cell r="O1074">
            <v>6.68</v>
          </cell>
          <cell r="P1074">
            <v>50.5</v>
          </cell>
          <cell r="Q1074">
            <v>2.2200000000000001E-2</v>
          </cell>
          <cell r="R1074">
            <v>2.2200000000000001E-2</v>
          </cell>
          <cell r="S1074">
            <v>45</v>
          </cell>
          <cell r="T1074">
            <v>6</v>
          </cell>
          <cell r="U1074">
            <v>12</v>
          </cell>
          <cell r="V1074">
            <v>2011</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0.84733000000000003</v>
          </cell>
          <cell r="L1075">
            <v>16026</v>
          </cell>
          <cell r="M1075">
            <v>0</v>
          </cell>
          <cell r="N1075">
            <v>18914</v>
          </cell>
          <cell r="O1075">
            <v>6.87</v>
          </cell>
          <cell r="P1075">
            <v>419.88</v>
          </cell>
          <cell r="Q1075">
            <v>2.2200000000000001E-2</v>
          </cell>
          <cell r="R1075">
            <v>2.2200000000000001E-2</v>
          </cell>
          <cell r="S1075">
            <v>45</v>
          </cell>
          <cell r="T1075">
            <v>6</v>
          </cell>
          <cell r="U1075">
            <v>12</v>
          </cell>
          <cell r="V1075">
            <v>2011</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0.84267000000000003</v>
          </cell>
          <cell r="L1076">
            <v>7984</v>
          </cell>
          <cell r="M1076">
            <v>0</v>
          </cell>
          <cell r="N1076">
            <v>9474</v>
          </cell>
          <cell r="O1076">
            <v>7.08</v>
          </cell>
          <cell r="P1076">
            <v>210.33</v>
          </cell>
          <cell r="Q1076">
            <v>2.2200000000000001E-2</v>
          </cell>
          <cell r="R1076">
            <v>2.2200000000000001E-2</v>
          </cell>
          <cell r="S1076">
            <v>45</v>
          </cell>
          <cell r="T1076">
            <v>6</v>
          </cell>
          <cell r="U1076">
            <v>12</v>
          </cell>
          <cell r="V1076">
            <v>2011</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0.83821999999999997</v>
          </cell>
          <cell r="L1077">
            <v>40065</v>
          </cell>
          <cell r="M1077">
            <v>0</v>
          </cell>
          <cell r="N1077">
            <v>47797</v>
          </cell>
          <cell r="O1077">
            <v>7.28</v>
          </cell>
          <cell r="P1077">
            <v>1061.0999999999999</v>
          </cell>
          <cell r="Q1077">
            <v>2.2200000000000001E-2</v>
          </cell>
          <cell r="R1077">
            <v>2.2200000000000001E-2</v>
          </cell>
          <cell r="S1077">
            <v>45</v>
          </cell>
          <cell r="T1077">
            <v>6</v>
          </cell>
          <cell r="U1077">
            <v>12</v>
          </cell>
          <cell r="V1077">
            <v>2011</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0.83377999999999997</v>
          </cell>
          <cell r="L1078">
            <v>2250</v>
          </cell>
          <cell r="M1078">
            <v>0</v>
          </cell>
          <cell r="N1078">
            <v>2699</v>
          </cell>
          <cell r="O1078">
            <v>7.48</v>
          </cell>
          <cell r="P1078">
            <v>59.92</v>
          </cell>
          <cell r="Q1078">
            <v>2.2200000000000001E-2</v>
          </cell>
          <cell r="R1078">
            <v>2.2200000000000001E-2</v>
          </cell>
          <cell r="S1078">
            <v>45</v>
          </cell>
          <cell r="T1078">
            <v>6</v>
          </cell>
          <cell r="U1078">
            <v>12</v>
          </cell>
          <cell r="V1078">
            <v>2011</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0.82911000000000001</v>
          </cell>
          <cell r="L1079">
            <v>38243</v>
          </cell>
          <cell r="M1079">
            <v>0</v>
          </cell>
          <cell r="N1079">
            <v>46126</v>
          </cell>
          <cell r="O1079">
            <v>7.69</v>
          </cell>
          <cell r="P1079">
            <v>1023.99</v>
          </cell>
          <cell r="Q1079">
            <v>2.2200000000000001E-2</v>
          </cell>
          <cell r="R1079">
            <v>2.2200000000000001E-2</v>
          </cell>
          <cell r="S1079">
            <v>45</v>
          </cell>
          <cell r="T1079">
            <v>6</v>
          </cell>
          <cell r="U1079">
            <v>12</v>
          </cell>
          <cell r="V1079">
            <v>2011</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0.82467000000000001</v>
          </cell>
          <cell r="L1080">
            <v>8699</v>
          </cell>
          <cell r="M1080">
            <v>0</v>
          </cell>
          <cell r="N1080">
            <v>10548</v>
          </cell>
          <cell r="O1080">
            <v>7.89</v>
          </cell>
          <cell r="P1080">
            <v>234.17</v>
          </cell>
          <cell r="Q1080">
            <v>2.2200000000000001E-2</v>
          </cell>
          <cell r="R1080">
            <v>2.2200000000000001E-2</v>
          </cell>
          <cell r="S1080">
            <v>45</v>
          </cell>
          <cell r="T1080">
            <v>6</v>
          </cell>
          <cell r="U1080">
            <v>12</v>
          </cell>
          <cell r="V1080">
            <v>2011</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0.82</v>
          </cell>
          <cell r="L1081">
            <v>61955</v>
          </cell>
          <cell r="M1081">
            <v>0</v>
          </cell>
          <cell r="N1081">
            <v>75554</v>
          </cell>
          <cell r="O1081">
            <v>8.1</v>
          </cell>
          <cell r="P1081">
            <v>1677.31</v>
          </cell>
          <cell r="Q1081">
            <v>2.2200000000000001E-2</v>
          </cell>
          <cell r="R1081">
            <v>2.2200000000000001E-2</v>
          </cell>
          <cell r="S1081">
            <v>45</v>
          </cell>
          <cell r="T1081">
            <v>6</v>
          </cell>
          <cell r="U1081">
            <v>12</v>
          </cell>
          <cell r="V1081">
            <v>2011</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0.81533</v>
          </cell>
          <cell r="L1082">
            <v>8488</v>
          </cell>
          <cell r="M1082">
            <v>0</v>
          </cell>
          <cell r="N1082">
            <v>10410</v>
          </cell>
          <cell r="O1082">
            <v>8.31</v>
          </cell>
          <cell r="P1082">
            <v>231.1</v>
          </cell>
          <cell r="Q1082">
            <v>2.2200000000000001E-2</v>
          </cell>
          <cell r="R1082">
            <v>2.2200000000000001E-2</v>
          </cell>
          <cell r="S1082">
            <v>45</v>
          </cell>
          <cell r="T1082">
            <v>6</v>
          </cell>
          <cell r="U1082">
            <v>12</v>
          </cell>
          <cell r="V1082">
            <v>2011</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0.81067</v>
          </cell>
          <cell r="L1083">
            <v>14771</v>
          </cell>
          <cell r="M1083">
            <v>0</v>
          </cell>
          <cell r="N1083">
            <v>18221</v>
          </cell>
          <cell r="O1083">
            <v>8.52</v>
          </cell>
          <cell r="P1083">
            <v>404.5</v>
          </cell>
          <cell r="Q1083">
            <v>2.2200000000000001E-2</v>
          </cell>
          <cell r="R1083">
            <v>2.2200000000000001E-2</v>
          </cell>
          <cell r="S1083">
            <v>45</v>
          </cell>
          <cell r="T1083">
            <v>6</v>
          </cell>
          <cell r="U1083">
            <v>12</v>
          </cell>
          <cell r="V1083">
            <v>2011</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0.80578000000000005</v>
          </cell>
          <cell r="L1084">
            <v>149527</v>
          </cell>
          <cell r="M1084">
            <v>0</v>
          </cell>
          <cell r="N1084">
            <v>185567</v>
          </cell>
          <cell r="O1084">
            <v>8.74</v>
          </cell>
          <cell r="P1084">
            <v>4119.6000000000004</v>
          </cell>
          <cell r="Q1084">
            <v>2.2200000000000001E-2</v>
          </cell>
          <cell r="R1084">
            <v>2.2200000000000001E-2</v>
          </cell>
          <cell r="S1084">
            <v>45</v>
          </cell>
          <cell r="T1084">
            <v>6</v>
          </cell>
          <cell r="U1084">
            <v>12</v>
          </cell>
          <cell r="V1084">
            <v>2011</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0.80110999999999999</v>
          </cell>
          <cell r="L1085">
            <v>18284</v>
          </cell>
          <cell r="M1085">
            <v>0</v>
          </cell>
          <cell r="N1085">
            <v>22824</v>
          </cell>
          <cell r="O1085">
            <v>8.9499999999999993</v>
          </cell>
          <cell r="P1085">
            <v>506.68</v>
          </cell>
          <cell r="Q1085">
            <v>2.2200000000000001E-2</v>
          </cell>
          <cell r="R1085">
            <v>2.2200000000000001E-2</v>
          </cell>
          <cell r="S1085">
            <v>45</v>
          </cell>
          <cell r="T1085">
            <v>6</v>
          </cell>
          <cell r="U1085">
            <v>12</v>
          </cell>
          <cell r="V1085">
            <v>2011</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0.79622000000000004</v>
          </cell>
          <cell r="L1086">
            <v>22499</v>
          </cell>
          <cell r="M1086">
            <v>0</v>
          </cell>
          <cell r="N1086">
            <v>28257</v>
          </cell>
          <cell r="O1086">
            <v>9.17</v>
          </cell>
          <cell r="P1086">
            <v>627.30999999999995</v>
          </cell>
          <cell r="Q1086">
            <v>2.2200000000000001E-2</v>
          </cell>
          <cell r="R1086">
            <v>2.2200000000000001E-2</v>
          </cell>
          <cell r="S1086">
            <v>45</v>
          </cell>
          <cell r="T1086">
            <v>6</v>
          </cell>
          <cell r="U1086">
            <v>12</v>
          </cell>
          <cell r="V1086">
            <v>2011</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0.79132999999999998</v>
          </cell>
          <cell r="L1087">
            <v>29943</v>
          </cell>
          <cell r="M1087">
            <v>0</v>
          </cell>
          <cell r="N1087">
            <v>37839</v>
          </cell>
          <cell r="O1087">
            <v>9.39</v>
          </cell>
          <cell r="P1087">
            <v>840.03</v>
          </cell>
          <cell r="Q1087">
            <v>2.2200000000000001E-2</v>
          </cell>
          <cell r="R1087">
            <v>2.2200000000000001E-2</v>
          </cell>
          <cell r="S1087">
            <v>45</v>
          </cell>
          <cell r="T1087">
            <v>6</v>
          </cell>
          <cell r="U1087">
            <v>12</v>
          </cell>
          <cell r="V1087">
            <v>2011</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0.78644000000000003</v>
          </cell>
          <cell r="L1088">
            <v>3453</v>
          </cell>
          <cell r="M1088">
            <v>0</v>
          </cell>
          <cell r="N1088">
            <v>4391</v>
          </cell>
          <cell r="O1088">
            <v>9.61</v>
          </cell>
          <cell r="P1088">
            <v>97.48</v>
          </cell>
          <cell r="Q1088">
            <v>2.2200000000000001E-2</v>
          </cell>
          <cell r="R1088">
            <v>2.2200000000000001E-2</v>
          </cell>
          <cell r="S1088">
            <v>45</v>
          </cell>
          <cell r="T1088">
            <v>6</v>
          </cell>
          <cell r="U1088">
            <v>12</v>
          </cell>
          <cell r="V1088">
            <v>2011</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0.78132999999999997</v>
          </cell>
          <cell r="L1089">
            <v>1181</v>
          </cell>
          <cell r="M1089">
            <v>0</v>
          </cell>
          <cell r="N1089">
            <v>1511</v>
          </cell>
          <cell r="O1089">
            <v>9.84</v>
          </cell>
          <cell r="P1089">
            <v>33.549999999999997</v>
          </cell>
          <cell r="Q1089">
            <v>2.2200000000000001E-2</v>
          </cell>
          <cell r="R1089">
            <v>2.2200000000000001E-2</v>
          </cell>
          <cell r="S1089">
            <v>45</v>
          </cell>
          <cell r="T1089">
            <v>6</v>
          </cell>
          <cell r="U1089">
            <v>12</v>
          </cell>
          <cell r="V1089">
            <v>2011</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0.77132999999999996</v>
          </cell>
          <cell r="L1090">
            <v>0</v>
          </cell>
          <cell r="M1090">
            <v>0</v>
          </cell>
          <cell r="N1090">
            <v>0</v>
          </cell>
          <cell r="O1090">
            <v>10.29</v>
          </cell>
          <cell r="P1090">
            <v>0</v>
          </cell>
          <cell r="Q1090">
            <v>0</v>
          </cell>
          <cell r="R1090">
            <v>2.2200000000000001E-2</v>
          </cell>
          <cell r="S1090">
            <v>45</v>
          </cell>
          <cell r="T1090">
            <v>6</v>
          </cell>
          <cell r="U1090">
            <v>12</v>
          </cell>
          <cell r="V1090">
            <v>2011</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0.76622000000000001</v>
          </cell>
          <cell r="L1091">
            <v>0</v>
          </cell>
          <cell r="M1091">
            <v>0</v>
          </cell>
          <cell r="N1091">
            <v>0</v>
          </cell>
          <cell r="O1091">
            <v>10.52</v>
          </cell>
          <cell r="P1091">
            <v>0</v>
          </cell>
          <cell r="Q1091">
            <v>0</v>
          </cell>
          <cell r="R1091">
            <v>2.2200000000000001E-2</v>
          </cell>
          <cell r="S1091">
            <v>45</v>
          </cell>
          <cell r="T1091">
            <v>6</v>
          </cell>
          <cell r="U1091">
            <v>12</v>
          </cell>
          <cell r="V1091">
            <v>2011</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0.76088999999999996</v>
          </cell>
          <cell r="L1092">
            <v>0</v>
          </cell>
          <cell r="M1092">
            <v>0</v>
          </cell>
          <cell r="N1092">
            <v>0</v>
          </cell>
          <cell r="O1092">
            <v>10.76</v>
          </cell>
          <cell r="P1092">
            <v>0</v>
          </cell>
          <cell r="Q1092">
            <v>0</v>
          </cell>
          <cell r="R1092">
            <v>2.2200000000000001E-2</v>
          </cell>
          <cell r="S1092">
            <v>45</v>
          </cell>
          <cell r="T1092">
            <v>6</v>
          </cell>
          <cell r="U1092">
            <v>12</v>
          </cell>
          <cell r="V1092">
            <v>2011</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0.75578000000000001</v>
          </cell>
          <cell r="L1093">
            <v>1034</v>
          </cell>
          <cell r="M1093">
            <v>0</v>
          </cell>
          <cell r="N1093">
            <v>1368</v>
          </cell>
          <cell r="O1093">
            <v>10.99</v>
          </cell>
          <cell r="P1093">
            <v>30.37</v>
          </cell>
          <cell r="Q1093">
            <v>2.2200000000000001E-2</v>
          </cell>
          <cell r="R1093">
            <v>2.2200000000000001E-2</v>
          </cell>
          <cell r="S1093">
            <v>45</v>
          </cell>
          <cell r="T1093">
            <v>6</v>
          </cell>
          <cell r="U1093">
            <v>12</v>
          </cell>
          <cell r="V1093">
            <v>2011</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0.75044</v>
          </cell>
          <cell r="L1094">
            <v>0</v>
          </cell>
          <cell r="M1094">
            <v>0</v>
          </cell>
          <cell r="N1094">
            <v>0</v>
          </cell>
          <cell r="O1094">
            <v>11.23</v>
          </cell>
          <cell r="P1094">
            <v>0</v>
          </cell>
          <cell r="Q1094">
            <v>0</v>
          </cell>
          <cell r="R1094">
            <v>2.2200000000000001E-2</v>
          </cell>
          <cell r="S1094">
            <v>45</v>
          </cell>
          <cell r="T1094">
            <v>6</v>
          </cell>
          <cell r="U1094">
            <v>12</v>
          </cell>
          <cell r="V1094">
            <v>2011</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0.74511000000000005</v>
          </cell>
          <cell r="L1095">
            <v>21680</v>
          </cell>
          <cell r="M1095">
            <v>0</v>
          </cell>
          <cell r="N1095">
            <v>29096</v>
          </cell>
          <cell r="O1095">
            <v>11.47</v>
          </cell>
          <cell r="P1095">
            <v>645.94000000000005</v>
          </cell>
          <cell r="Q1095">
            <v>2.2200000000000001E-2</v>
          </cell>
          <cell r="R1095">
            <v>2.2200000000000001E-2</v>
          </cell>
          <cell r="S1095">
            <v>45</v>
          </cell>
          <cell r="T1095">
            <v>6</v>
          </cell>
          <cell r="U1095">
            <v>12</v>
          </cell>
          <cell r="V1095">
            <v>2011</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0.73977999999999999</v>
          </cell>
          <cell r="L1096">
            <v>0</v>
          </cell>
          <cell r="M1096">
            <v>0</v>
          </cell>
          <cell r="N1096">
            <v>0</v>
          </cell>
          <cell r="O1096">
            <v>11.71</v>
          </cell>
          <cell r="P1096">
            <v>0</v>
          </cell>
          <cell r="Q1096">
            <v>0</v>
          </cell>
          <cell r="R1096">
            <v>2.2200000000000001E-2</v>
          </cell>
          <cell r="S1096">
            <v>45</v>
          </cell>
          <cell r="T1096">
            <v>6</v>
          </cell>
          <cell r="U1096">
            <v>12</v>
          </cell>
          <cell r="V1096">
            <v>2011</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0.73421999999999998</v>
          </cell>
          <cell r="L1097">
            <v>8660</v>
          </cell>
          <cell r="M1097">
            <v>0</v>
          </cell>
          <cell r="N1097">
            <v>11795</v>
          </cell>
          <cell r="O1097">
            <v>11.96</v>
          </cell>
          <cell r="P1097">
            <v>261.85000000000002</v>
          </cell>
          <cell r="Q1097">
            <v>2.2200000000000001E-2</v>
          </cell>
          <cell r="R1097">
            <v>2.2200000000000001E-2</v>
          </cell>
          <cell r="S1097">
            <v>45</v>
          </cell>
          <cell r="T1097">
            <v>6</v>
          </cell>
          <cell r="U1097">
            <v>12</v>
          </cell>
          <cell r="V1097">
            <v>2011</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0.72333000000000003</v>
          </cell>
          <cell r="L1098">
            <v>22406</v>
          </cell>
          <cell r="M1098">
            <v>0</v>
          </cell>
          <cell r="N1098">
            <v>30976</v>
          </cell>
          <cell r="O1098">
            <v>12.45</v>
          </cell>
          <cell r="P1098">
            <v>687.68</v>
          </cell>
          <cell r="Q1098">
            <v>2.2200000000000001E-2</v>
          </cell>
          <cell r="R1098">
            <v>2.2200000000000001E-2</v>
          </cell>
          <cell r="S1098">
            <v>45</v>
          </cell>
          <cell r="T1098">
            <v>6</v>
          </cell>
          <cell r="U1098">
            <v>12</v>
          </cell>
          <cell r="V1098">
            <v>2011</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0.71221999999999996</v>
          </cell>
          <cell r="L1099">
            <v>10152</v>
          </cell>
          <cell r="M1099">
            <v>0</v>
          </cell>
          <cell r="N1099">
            <v>14254</v>
          </cell>
          <cell r="O1099">
            <v>12.95</v>
          </cell>
          <cell r="P1099">
            <v>316.43</v>
          </cell>
          <cell r="Q1099">
            <v>2.2200000000000001E-2</v>
          </cell>
          <cell r="R1099">
            <v>2.2200000000000001E-2</v>
          </cell>
          <cell r="S1099">
            <v>45</v>
          </cell>
          <cell r="T1099">
            <v>6</v>
          </cell>
          <cell r="U1099">
            <v>12</v>
          </cell>
          <cell r="V1099">
            <v>2011</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0.70667000000000002</v>
          </cell>
          <cell r="L1100">
            <v>1530</v>
          </cell>
          <cell r="M1100">
            <v>0</v>
          </cell>
          <cell r="N1100">
            <v>2165</v>
          </cell>
          <cell r="O1100">
            <v>13.2</v>
          </cell>
          <cell r="P1100">
            <v>48.06</v>
          </cell>
          <cell r="Q1100">
            <v>2.2200000000000001E-2</v>
          </cell>
          <cell r="R1100">
            <v>2.2200000000000001E-2</v>
          </cell>
          <cell r="S1100">
            <v>45</v>
          </cell>
          <cell r="T1100">
            <v>6</v>
          </cell>
          <cell r="U1100">
            <v>12</v>
          </cell>
          <cell r="V1100">
            <v>2011</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0.70111000000000001</v>
          </cell>
          <cell r="L1101">
            <v>13110</v>
          </cell>
          <cell r="M1101">
            <v>0</v>
          </cell>
          <cell r="N1101">
            <v>18699</v>
          </cell>
          <cell r="O1101">
            <v>13.45</v>
          </cell>
          <cell r="P1101">
            <v>415.13</v>
          </cell>
          <cell r="Q1101">
            <v>2.2200000000000001E-2</v>
          </cell>
          <cell r="R1101">
            <v>2.2200000000000001E-2</v>
          </cell>
          <cell r="S1101">
            <v>45</v>
          </cell>
          <cell r="T1101">
            <v>6</v>
          </cell>
          <cell r="U1101">
            <v>12</v>
          </cell>
          <cell r="V1101">
            <v>2011</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0.69555999999999996</v>
          </cell>
          <cell r="L1102">
            <v>40</v>
          </cell>
          <cell r="M1102">
            <v>0</v>
          </cell>
          <cell r="N1102">
            <v>58</v>
          </cell>
          <cell r="O1102">
            <v>13.7</v>
          </cell>
          <cell r="P1102">
            <v>1.28</v>
          </cell>
          <cell r="Q1102">
            <v>2.2100000000000002E-2</v>
          </cell>
          <cell r="R1102">
            <v>2.2200000000000001E-2</v>
          </cell>
          <cell r="S1102">
            <v>45</v>
          </cell>
          <cell r="T1102">
            <v>6</v>
          </cell>
          <cell r="U1102">
            <v>12</v>
          </cell>
          <cell r="V1102">
            <v>2011</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0.69</v>
          </cell>
          <cell r="L1103">
            <v>1236</v>
          </cell>
          <cell r="M1103">
            <v>0</v>
          </cell>
          <cell r="N1103">
            <v>1791</v>
          </cell>
          <cell r="O1103">
            <v>13.95</v>
          </cell>
          <cell r="P1103">
            <v>39.76</v>
          </cell>
          <cell r="Q1103">
            <v>2.2200000000000001E-2</v>
          </cell>
          <cell r="R1103">
            <v>2.2200000000000001E-2</v>
          </cell>
          <cell r="S1103">
            <v>45</v>
          </cell>
          <cell r="T1103">
            <v>6</v>
          </cell>
          <cell r="U1103">
            <v>12</v>
          </cell>
          <cell r="V1103">
            <v>2011</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0.68422000000000005</v>
          </cell>
          <cell r="L1104">
            <v>0</v>
          </cell>
          <cell r="M1104">
            <v>0</v>
          </cell>
          <cell r="N1104">
            <v>0</v>
          </cell>
          <cell r="O1104">
            <v>14.21</v>
          </cell>
          <cell r="P1104">
            <v>0</v>
          </cell>
          <cell r="Q1104">
            <v>0</v>
          </cell>
          <cell r="R1104">
            <v>2.2200000000000001E-2</v>
          </cell>
          <cell r="S1104">
            <v>45</v>
          </cell>
          <cell r="T1104">
            <v>6</v>
          </cell>
          <cell r="U1104">
            <v>12</v>
          </cell>
          <cell r="V1104">
            <v>2011</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0.67310999999999999</v>
          </cell>
          <cell r="L1105">
            <v>0</v>
          </cell>
          <cell r="M1105">
            <v>0</v>
          </cell>
          <cell r="N1105">
            <v>0</v>
          </cell>
          <cell r="O1105">
            <v>14.71</v>
          </cell>
          <cell r="P1105">
            <v>0</v>
          </cell>
          <cell r="Q1105">
            <v>0</v>
          </cell>
          <cell r="R1105">
            <v>2.2200000000000001E-2</v>
          </cell>
          <cell r="S1105">
            <v>45</v>
          </cell>
          <cell r="T1105">
            <v>6</v>
          </cell>
          <cell r="U1105">
            <v>12</v>
          </cell>
          <cell r="V1105">
            <v>2011</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0.66756000000000004</v>
          </cell>
          <cell r="L1106">
            <v>0</v>
          </cell>
          <cell r="M1106">
            <v>0</v>
          </cell>
          <cell r="N1106">
            <v>0</v>
          </cell>
          <cell r="O1106">
            <v>14.96</v>
          </cell>
          <cell r="P1106">
            <v>0</v>
          </cell>
          <cell r="Q1106">
            <v>0</v>
          </cell>
          <cell r="R1106">
            <v>2.2200000000000001E-2</v>
          </cell>
          <cell r="S1106">
            <v>45</v>
          </cell>
          <cell r="T1106">
            <v>6</v>
          </cell>
          <cell r="U1106">
            <v>12</v>
          </cell>
          <cell r="V1106">
            <v>2011</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0.66200000000000003</v>
          </cell>
          <cell r="L1107">
            <v>1224</v>
          </cell>
          <cell r="M1107">
            <v>0</v>
          </cell>
          <cell r="N1107">
            <v>1849</v>
          </cell>
          <cell r="O1107">
            <v>15.21</v>
          </cell>
          <cell r="P1107">
            <v>41.06</v>
          </cell>
          <cell r="Q1107">
            <v>2.2200000000000001E-2</v>
          </cell>
          <cell r="R1107">
            <v>2.2200000000000001E-2</v>
          </cell>
          <cell r="S1107">
            <v>45</v>
          </cell>
          <cell r="T1107">
            <v>6</v>
          </cell>
          <cell r="U1107">
            <v>12</v>
          </cell>
          <cell r="V1107">
            <v>2011</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0.65644000000000002</v>
          </cell>
          <cell r="L1108">
            <v>1287</v>
          </cell>
          <cell r="M1108">
            <v>0</v>
          </cell>
          <cell r="N1108">
            <v>1960</v>
          </cell>
          <cell r="O1108">
            <v>15.46</v>
          </cell>
          <cell r="P1108">
            <v>43.51</v>
          </cell>
          <cell r="Q1108">
            <v>2.2200000000000001E-2</v>
          </cell>
          <cell r="R1108">
            <v>2.2200000000000001E-2</v>
          </cell>
          <cell r="S1108">
            <v>45</v>
          </cell>
          <cell r="T1108">
            <v>6</v>
          </cell>
          <cell r="U1108">
            <v>12</v>
          </cell>
          <cell r="V1108">
            <v>2011</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0.65110999999999997</v>
          </cell>
          <cell r="L1109">
            <v>3344</v>
          </cell>
          <cell r="M1109">
            <v>0</v>
          </cell>
          <cell r="N1109">
            <v>5136</v>
          </cell>
          <cell r="O1109">
            <v>15.7</v>
          </cell>
          <cell r="P1109">
            <v>114.01</v>
          </cell>
          <cell r="Q1109">
            <v>2.2200000000000001E-2</v>
          </cell>
          <cell r="R1109">
            <v>2.2200000000000001E-2</v>
          </cell>
          <cell r="S1109">
            <v>45</v>
          </cell>
          <cell r="T1109">
            <v>6</v>
          </cell>
          <cell r="U1109">
            <v>12</v>
          </cell>
          <cell r="V1109">
            <v>2011</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0.64556000000000002</v>
          </cell>
          <cell r="L1110">
            <v>0</v>
          </cell>
          <cell r="M1110">
            <v>0</v>
          </cell>
          <cell r="N1110">
            <v>0</v>
          </cell>
          <cell r="O1110">
            <v>15.95</v>
          </cell>
          <cell r="P1110">
            <v>0</v>
          </cell>
          <cell r="Q1110">
            <v>0</v>
          </cell>
          <cell r="R1110">
            <v>2.2200000000000001E-2</v>
          </cell>
          <cell r="S1110">
            <v>45</v>
          </cell>
          <cell r="T1110">
            <v>6</v>
          </cell>
          <cell r="U1110">
            <v>12</v>
          </cell>
          <cell r="V1110">
            <v>2011</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0.63488999999999995</v>
          </cell>
          <cell r="L1111">
            <v>628</v>
          </cell>
          <cell r="M1111">
            <v>0</v>
          </cell>
          <cell r="N1111">
            <v>990</v>
          </cell>
          <cell r="O1111">
            <v>16.43</v>
          </cell>
          <cell r="P1111">
            <v>21.97</v>
          </cell>
          <cell r="Q1111">
            <v>2.2200000000000001E-2</v>
          </cell>
          <cell r="R1111">
            <v>2.2200000000000001E-2</v>
          </cell>
          <cell r="S1111">
            <v>45</v>
          </cell>
          <cell r="T1111">
            <v>6</v>
          </cell>
          <cell r="U1111">
            <v>12</v>
          </cell>
          <cell r="V1111">
            <v>2011</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0.61355999999999999</v>
          </cell>
          <cell r="L1112">
            <v>11507</v>
          </cell>
          <cell r="M1112">
            <v>0</v>
          </cell>
          <cell r="N1112">
            <v>18754</v>
          </cell>
          <cell r="O1112">
            <v>17.39</v>
          </cell>
          <cell r="P1112">
            <v>416.34</v>
          </cell>
          <cell r="Q1112">
            <v>2.2200000000000001E-2</v>
          </cell>
          <cell r="R1112">
            <v>2.2200000000000001E-2</v>
          </cell>
          <cell r="S1112">
            <v>45</v>
          </cell>
          <cell r="T1112">
            <v>6</v>
          </cell>
          <cell r="U1112">
            <v>12</v>
          </cell>
          <cell r="V1112">
            <v>2011</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0.60289000000000004</v>
          </cell>
          <cell r="L1113">
            <v>47</v>
          </cell>
          <cell r="M1113">
            <v>0</v>
          </cell>
          <cell r="N1113">
            <v>79</v>
          </cell>
          <cell r="O1113">
            <v>17.87</v>
          </cell>
          <cell r="P1113">
            <v>1.75</v>
          </cell>
          <cell r="Q1113">
            <v>2.2200000000000001E-2</v>
          </cell>
          <cell r="R1113">
            <v>2.2200000000000001E-2</v>
          </cell>
          <cell r="S1113">
            <v>45</v>
          </cell>
          <cell r="T1113">
            <v>6</v>
          </cell>
          <cell r="U1113">
            <v>12</v>
          </cell>
          <cell r="V1113">
            <v>2011</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0.58067000000000002</v>
          </cell>
          <cell r="L1114">
            <v>303</v>
          </cell>
          <cell r="M1114">
            <v>0</v>
          </cell>
          <cell r="N1114">
            <v>522</v>
          </cell>
          <cell r="O1114">
            <v>18.87</v>
          </cell>
          <cell r="P1114">
            <v>11.58</v>
          </cell>
          <cell r="Q1114">
            <v>2.2200000000000001E-2</v>
          </cell>
          <cell r="R1114">
            <v>2.2200000000000001E-2</v>
          </cell>
          <cell r="S1114">
            <v>45</v>
          </cell>
          <cell r="T1114">
            <v>6</v>
          </cell>
          <cell r="U1114">
            <v>12</v>
          </cell>
          <cell r="V1114">
            <v>2011</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0.56244000000000005</v>
          </cell>
          <cell r="L1115">
            <v>385732</v>
          </cell>
          <cell r="M1115">
            <v>0</v>
          </cell>
          <cell r="N1115">
            <v>685819</v>
          </cell>
          <cell r="O1115">
            <v>19.690000000000001</v>
          </cell>
          <cell r="P1115">
            <v>15225.19</v>
          </cell>
          <cell r="Q1115">
            <v>2.2200000000000001E-2</v>
          </cell>
          <cell r="R1115">
            <v>2.2200000000000001E-2</v>
          </cell>
          <cell r="S1115">
            <v>45</v>
          </cell>
          <cell r="T1115">
            <v>6</v>
          </cell>
          <cell r="U1115">
            <v>12</v>
          </cell>
          <cell r="V1115">
            <v>2011</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0.54222000000000004</v>
          </cell>
          <cell r="L1116">
            <v>3588</v>
          </cell>
          <cell r="M1116">
            <v>0</v>
          </cell>
          <cell r="N1116">
            <v>6616</v>
          </cell>
          <cell r="O1116">
            <v>20.6</v>
          </cell>
          <cell r="P1116">
            <v>146.88</v>
          </cell>
          <cell r="Q1116">
            <v>2.2200000000000001E-2</v>
          </cell>
          <cell r="R1116">
            <v>2.2200000000000001E-2</v>
          </cell>
          <cell r="S1116">
            <v>45</v>
          </cell>
          <cell r="T1116">
            <v>6</v>
          </cell>
          <cell r="U1116">
            <v>12</v>
          </cell>
          <cell r="V1116">
            <v>2011</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0.53466999999999998</v>
          </cell>
          <cell r="L1117">
            <v>20530</v>
          </cell>
          <cell r="M1117">
            <v>0</v>
          </cell>
          <cell r="N1117">
            <v>38397</v>
          </cell>
          <cell r="O1117">
            <v>20.94</v>
          </cell>
          <cell r="P1117">
            <v>852.41</v>
          </cell>
          <cell r="Q1117">
            <v>2.2200000000000001E-2</v>
          </cell>
          <cell r="R1117">
            <v>2.2200000000000001E-2</v>
          </cell>
          <cell r="S1117">
            <v>45</v>
          </cell>
          <cell r="T1117">
            <v>6</v>
          </cell>
          <cell r="U1117">
            <v>12</v>
          </cell>
          <cell r="V1117">
            <v>2011</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0.52688999999999997</v>
          </cell>
          <cell r="L1118">
            <v>11818</v>
          </cell>
          <cell r="M1118">
            <v>0</v>
          </cell>
          <cell r="N1118">
            <v>22429</v>
          </cell>
          <cell r="O1118">
            <v>21.29</v>
          </cell>
          <cell r="P1118">
            <v>497.93</v>
          </cell>
          <cell r="Q1118">
            <v>2.2200000000000001E-2</v>
          </cell>
          <cell r="R1118">
            <v>2.2200000000000001E-2</v>
          </cell>
          <cell r="S1118">
            <v>45</v>
          </cell>
          <cell r="T1118">
            <v>6</v>
          </cell>
          <cell r="U1118">
            <v>12</v>
          </cell>
          <cell r="V1118">
            <v>2011</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0.51844000000000001</v>
          </cell>
          <cell r="L1119">
            <v>3824</v>
          </cell>
          <cell r="M1119">
            <v>0</v>
          </cell>
          <cell r="N1119">
            <v>7376</v>
          </cell>
          <cell r="O1119">
            <v>21.67</v>
          </cell>
          <cell r="P1119">
            <v>163.74</v>
          </cell>
          <cell r="Q1119">
            <v>2.2200000000000001E-2</v>
          </cell>
          <cell r="R1119">
            <v>2.2200000000000001E-2</v>
          </cell>
          <cell r="S1119">
            <v>45</v>
          </cell>
          <cell r="T1119">
            <v>6</v>
          </cell>
          <cell r="U1119">
            <v>12</v>
          </cell>
          <cell r="V1119">
            <v>2011</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0.50956000000000001</v>
          </cell>
          <cell r="L1120">
            <v>51883</v>
          </cell>
          <cell r="M1120">
            <v>0</v>
          </cell>
          <cell r="N1120">
            <v>101819</v>
          </cell>
          <cell r="O1120">
            <v>22.07</v>
          </cell>
          <cell r="P1120">
            <v>2260.37</v>
          </cell>
          <cell r="Q1120">
            <v>2.2200000000000001E-2</v>
          </cell>
          <cell r="R1120">
            <v>2.2200000000000001E-2</v>
          </cell>
          <cell r="S1120">
            <v>45</v>
          </cell>
          <cell r="T1120">
            <v>6</v>
          </cell>
          <cell r="U1120">
            <v>12</v>
          </cell>
          <cell r="V1120">
            <v>2011</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0.50022</v>
          </cell>
          <cell r="L1121">
            <v>10499</v>
          </cell>
          <cell r="M1121">
            <v>0</v>
          </cell>
          <cell r="N1121">
            <v>20989</v>
          </cell>
          <cell r="O1121">
            <v>22.49</v>
          </cell>
          <cell r="P1121">
            <v>465.94</v>
          </cell>
          <cell r="Q1121">
            <v>2.2200000000000001E-2</v>
          </cell>
          <cell r="R1121">
            <v>2.2200000000000001E-2</v>
          </cell>
          <cell r="S1121">
            <v>45</v>
          </cell>
          <cell r="T1121">
            <v>6</v>
          </cell>
          <cell r="U1121">
            <v>12</v>
          </cell>
          <cell r="V1121">
            <v>2011</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0.49021999999999999</v>
          </cell>
          <cell r="L1122">
            <v>95668</v>
          </cell>
          <cell r="M1122">
            <v>0</v>
          </cell>
          <cell r="N1122">
            <v>195153</v>
          </cell>
          <cell r="O1122">
            <v>22.94</v>
          </cell>
          <cell r="P1122">
            <v>4332.3999999999996</v>
          </cell>
          <cell r="Q1122">
            <v>2.2200000000000001E-2</v>
          </cell>
          <cell r="R1122">
            <v>2.2200000000000001E-2</v>
          </cell>
          <cell r="S1122">
            <v>45</v>
          </cell>
          <cell r="T1122">
            <v>6</v>
          </cell>
          <cell r="U1122">
            <v>12</v>
          </cell>
          <cell r="V1122">
            <v>2011</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0.47977999999999998</v>
          </cell>
          <cell r="L1123">
            <v>88575</v>
          </cell>
          <cell r="M1123">
            <v>0</v>
          </cell>
          <cell r="N1123">
            <v>184616</v>
          </cell>
          <cell r="O1123">
            <v>23.41</v>
          </cell>
          <cell r="P1123">
            <v>4098.47</v>
          </cell>
          <cell r="Q1123">
            <v>2.2200000000000001E-2</v>
          </cell>
          <cell r="R1123">
            <v>2.2200000000000001E-2</v>
          </cell>
          <cell r="S1123">
            <v>45</v>
          </cell>
          <cell r="T1123">
            <v>6</v>
          </cell>
          <cell r="U1123">
            <v>12</v>
          </cell>
          <cell r="V1123">
            <v>2011</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0.46844000000000002</v>
          </cell>
          <cell r="L1124">
            <v>107489</v>
          </cell>
          <cell r="M1124">
            <v>0</v>
          </cell>
          <cell r="N1124">
            <v>229461</v>
          </cell>
          <cell r="O1124">
            <v>23.92</v>
          </cell>
          <cell r="P1124">
            <v>5094.03</v>
          </cell>
          <cell r="Q1124">
            <v>2.2200000000000001E-2</v>
          </cell>
          <cell r="R1124">
            <v>2.2200000000000001E-2</v>
          </cell>
          <cell r="S1124">
            <v>45</v>
          </cell>
          <cell r="T1124">
            <v>6</v>
          </cell>
          <cell r="U1124">
            <v>12</v>
          </cell>
          <cell r="V1124">
            <v>2011</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0.45644000000000001</v>
          </cell>
          <cell r="L1125">
            <v>38874</v>
          </cell>
          <cell r="M1125">
            <v>0</v>
          </cell>
          <cell r="N1125">
            <v>85168</v>
          </cell>
          <cell r="O1125">
            <v>24.46</v>
          </cell>
          <cell r="P1125">
            <v>1890.72</v>
          </cell>
          <cell r="Q1125">
            <v>2.2200000000000001E-2</v>
          </cell>
          <cell r="R1125">
            <v>2.2200000000000001E-2</v>
          </cell>
          <cell r="S1125">
            <v>45</v>
          </cell>
          <cell r="T1125">
            <v>6</v>
          </cell>
          <cell r="U1125">
            <v>12</v>
          </cell>
          <cell r="V1125">
            <v>2011</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0.44400000000000001</v>
          </cell>
          <cell r="L1126">
            <v>225093</v>
          </cell>
          <cell r="M1126">
            <v>0</v>
          </cell>
          <cell r="N1126">
            <v>506967</v>
          </cell>
          <cell r="O1126">
            <v>25.02</v>
          </cell>
          <cell r="P1126">
            <v>11254.66</v>
          </cell>
          <cell r="Q1126">
            <v>2.2200000000000001E-2</v>
          </cell>
          <cell r="R1126">
            <v>2.2200000000000001E-2</v>
          </cell>
          <cell r="S1126">
            <v>45</v>
          </cell>
          <cell r="T1126">
            <v>6</v>
          </cell>
          <cell r="U1126">
            <v>12</v>
          </cell>
          <cell r="V1126">
            <v>2011</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0.43067</v>
          </cell>
          <cell r="L1127">
            <v>3300309</v>
          </cell>
          <cell r="M1127">
            <v>0</v>
          </cell>
          <cell r="N1127">
            <v>7663196</v>
          </cell>
          <cell r="O1127">
            <v>25.62</v>
          </cell>
          <cell r="P1127">
            <v>170122.96</v>
          </cell>
          <cell r="Q1127">
            <v>2.2200000000000001E-2</v>
          </cell>
          <cell r="R1127">
            <v>2.2200000000000001E-2</v>
          </cell>
          <cell r="S1127">
            <v>45</v>
          </cell>
          <cell r="T1127">
            <v>6</v>
          </cell>
          <cell r="U1127">
            <v>12</v>
          </cell>
          <cell r="V1127">
            <v>2011</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0.41643999999999998</v>
          </cell>
          <cell r="L1128">
            <v>58368</v>
          </cell>
          <cell r="M1128">
            <v>0</v>
          </cell>
          <cell r="N1128">
            <v>140159</v>
          </cell>
          <cell r="O1128">
            <v>26.26</v>
          </cell>
          <cell r="P1128">
            <v>3111.54</v>
          </cell>
          <cell r="Q1128">
            <v>2.2200000000000001E-2</v>
          </cell>
          <cell r="R1128">
            <v>2.2200000000000001E-2</v>
          </cell>
          <cell r="S1128">
            <v>45</v>
          </cell>
          <cell r="T1128">
            <v>6</v>
          </cell>
          <cell r="U1128">
            <v>12</v>
          </cell>
          <cell r="V1128">
            <v>2011</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0.40178000000000003</v>
          </cell>
          <cell r="L1129">
            <v>235380</v>
          </cell>
          <cell r="M1129">
            <v>0</v>
          </cell>
          <cell r="N1129">
            <v>585842</v>
          </cell>
          <cell r="O1129">
            <v>26.92</v>
          </cell>
          <cell r="P1129">
            <v>13005.7</v>
          </cell>
          <cell r="Q1129">
            <v>2.2200000000000001E-2</v>
          </cell>
          <cell r="R1129">
            <v>2.2200000000000001E-2</v>
          </cell>
          <cell r="S1129">
            <v>45</v>
          </cell>
          <cell r="T1129">
            <v>6</v>
          </cell>
          <cell r="U1129">
            <v>12</v>
          </cell>
          <cell r="V1129">
            <v>2011</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0.38622000000000001</v>
          </cell>
          <cell r="L1130">
            <v>269684</v>
          </cell>
          <cell r="M1130">
            <v>0</v>
          </cell>
          <cell r="N1130">
            <v>698266</v>
          </cell>
          <cell r="O1130">
            <v>27.62</v>
          </cell>
          <cell r="P1130">
            <v>15501.5</v>
          </cell>
          <cell r="Q1130">
            <v>2.2200000000000001E-2</v>
          </cell>
          <cell r="R1130">
            <v>2.2200000000000001E-2</v>
          </cell>
          <cell r="S1130">
            <v>45</v>
          </cell>
          <cell r="T1130">
            <v>6</v>
          </cell>
          <cell r="U1130">
            <v>12</v>
          </cell>
          <cell r="V1130">
            <v>2011</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0.37</v>
          </cell>
          <cell r="L1131">
            <v>337771</v>
          </cell>
          <cell r="M1131">
            <v>0</v>
          </cell>
          <cell r="N1131">
            <v>912895</v>
          </cell>
          <cell r="O1131">
            <v>28.35</v>
          </cell>
          <cell r="P1131">
            <v>20266.28</v>
          </cell>
          <cell r="Q1131">
            <v>2.2200000000000001E-2</v>
          </cell>
          <cell r="R1131">
            <v>2.2200000000000001E-2</v>
          </cell>
          <cell r="S1131">
            <v>45</v>
          </cell>
          <cell r="T1131">
            <v>6</v>
          </cell>
          <cell r="U1131">
            <v>12</v>
          </cell>
          <cell r="V1131">
            <v>2011</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0.35310999999999998</v>
          </cell>
          <cell r="L1132">
            <v>394101</v>
          </cell>
          <cell r="M1132">
            <v>0</v>
          </cell>
          <cell r="N1132">
            <v>1116085</v>
          </cell>
          <cell r="O1132">
            <v>29.11</v>
          </cell>
          <cell r="P1132">
            <v>24777.1</v>
          </cell>
          <cell r="Q1132">
            <v>2.2200000000000001E-2</v>
          </cell>
          <cell r="R1132">
            <v>2.2200000000000001E-2</v>
          </cell>
          <cell r="S1132">
            <v>45</v>
          </cell>
          <cell r="T1132">
            <v>6</v>
          </cell>
          <cell r="U1132">
            <v>12</v>
          </cell>
          <cell r="V1132">
            <v>2011</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0.33578000000000002</v>
          </cell>
          <cell r="L1133">
            <v>289497</v>
          </cell>
          <cell r="M1133">
            <v>0</v>
          </cell>
          <cell r="N1133">
            <v>862164</v>
          </cell>
          <cell r="O1133">
            <v>29.89</v>
          </cell>
          <cell r="P1133">
            <v>19140.04</v>
          </cell>
          <cell r="Q1133">
            <v>2.2200000000000001E-2</v>
          </cell>
          <cell r="R1133">
            <v>2.2200000000000001E-2</v>
          </cell>
          <cell r="S1133">
            <v>45</v>
          </cell>
          <cell r="T1133">
            <v>6</v>
          </cell>
          <cell r="U1133">
            <v>12</v>
          </cell>
          <cell r="V1133">
            <v>2011</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0.31778000000000001</v>
          </cell>
          <cell r="L1134">
            <v>51601</v>
          </cell>
          <cell r="M1134">
            <v>0</v>
          </cell>
          <cell r="N1134">
            <v>162380</v>
          </cell>
          <cell r="O1134">
            <v>30.7</v>
          </cell>
          <cell r="P1134">
            <v>3604.84</v>
          </cell>
          <cell r="Q1134">
            <v>2.2200000000000001E-2</v>
          </cell>
          <cell r="R1134">
            <v>2.2200000000000001E-2</v>
          </cell>
          <cell r="S1134">
            <v>45</v>
          </cell>
          <cell r="T1134">
            <v>6</v>
          </cell>
          <cell r="U1134">
            <v>12</v>
          </cell>
          <cell r="V1134">
            <v>2011</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0.29955999999999999</v>
          </cell>
          <cell r="L1135">
            <v>43504</v>
          </cell>
          <cell r="M1135">
            <v>0</v>
          </cell>
          <cell r="N1135">
            <v>145227</v>
          </cell>
          <cell r="O1135">
            <v>31.52</v>
          </cell>
          <cell r="P1135">
            <v>3224.04</v>
          </cell>
          <cell r="Q1135">
            <v>2.2200000000000001E-2</v>
          </cell>
          <cell r="R1135">
            <v>2.2200000000000001E-2</v>
          </cell>
          <cell r="S1135">
            <v>45</v>
          </cell>
          <cell r="T1135">
            <v>6</v>
          </cell>
          <cell r="U1135">
            <v>12</v>
          </cell>
          <cell r="V1135">
            <v>2011</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0.28088999999999997</v>
          </cell>
          <cell r="L1136">
            <v>85493</v>
          </cell>
          <cell r="M1136">
            <v>0</v>
          </cell>
          <cell r="N1136">
            <v>304366</v>
          </cell>
          <cell r="O1136">
            <v>32.36</v>
          </cell>
          <cell r="P1136">
            <v>6756.91</v>
          </cell>
          <cell r="Q1136">
            <v>2.2200000000000001E-2</v>
          </cell>
          <cell r="R1136">
            <v>2.2200000000000001E-2</v>
          </cell>
          <cell r="S1136">
            <v>45</v>
          </cell>
          <cell r="T1136">
            <v>6</v>
          </cell>
          <cell r="U1136">
            <v>12</v>
          </cell>
          <cell r="V1136">
            <v>2011</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0.26200000000000001</v>
          </cell>
          <cell r="L1137">
            <v>91994</v>
          </cell>
          <cell r="M1137">
            <v>0</v>
          </cell>
          <cell r="N1137">
            <v>351124</v>
          </cell>
          <cell r="O1137">
            <v>33.21</v>
          </cell>
          <cell r="P1137">
            <v>7794.95</v>
          </cell>
          <cell r="Q1137">
            <v>2.2200000000000001E-2</v>
          </cell>
          <cell r="R1137">
            <v>2.2200000000000001E-2</v>
          </cell>
          <cell r="S1137">
            <v>45</v>
          </cell>
          <cell r="T1137">
            <v>6</v>
          </cell>
          <cell r="U1137">
            <v>12</v>
          </cell>
          <cell r="V1137">
            <v>2011</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0.24267</v>
          </cell>
          <cell r="L1138">
            <v>9533</v>
          </cell>
          <cell r="M1138">
            <v>0</v>
          </cell>
          <cell r="N1138">
            <v>39285</v>
          </cell>
          <cell r="O1138">
            <v>34.08</v>
          </cell>
          <cell r="P1138">
            <v>872.14</v>
          </cell>
          <cell r="Q1138">
            <v>2.2200000000000001E-2</v>
          </cell>
          <cell r="R1138">
            <v>2.2200000000000001E-2</v>
          </cell>
          <cell r="S1138">
            <v>45</v>
          </cell>
          <cell r="T1138">
            <v>6</v>
          </cell>
          <cell r="U1138">
            <v>12</v>
          </cell>
          <cell r="V1138">
            <v>2011</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0.22311</v>
          </cell>
          <cell r="L1139">
            <v>0</v>
          </cell>
          <cell r="M1139">
            <v>0</v>
          </cell>
          <cell r="N1139">
            <v>0</v>
          </cell>
          <cell r="O1139">
            <v>34.96</v>
          </cell>
          <cell r="P1139">
            <v>0</v>
          </cell>
          <cell r="Q1139">
            <v>0</v>
          </cell>
          <cell r="R1139">
            <v>2.2200000000000001E-2</v>
          </cell>
          <cell r="S1139">
            <v>45</v>
          </cell>
          <cell r="T1139">
            <v>6</v>
          </cell>
          <cell r="U1139">
            <v>12</v>
          </cell>
          <cell r="V1139">
            <v>2011</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0.99956999999999996</v>
          </cell>
          <cell r="L1140">
            <v>0</v>
          </cell>
          <cell r="M1140">
            <v>0</v>
          </cell>
          <cell r="N1140">
            <v>0</v>
          </cell>
          <cell r="O1140">
            <v>0.01</v>
          </cell>
          <cell r="P1140">
            <v>0</v>
          </cell>
          <cell r="Q1140">
            <v>0</v>
          </cell>
          <cell r="R1140">
            <v>4.3499999999999997E-2</v>
          </cell>
          <cell r="S1140">
            <v>23</v>
          </cell>
          <cell r="T1140">
            <v>6</v>
          </cell>
          <cell r="U1140">
            <v>12</v>
          </cell>
          <cell r="V1140">
            <v>2011</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0.99956999999999996</v>
          </cell>
          <cell r="L1141">
            <v>0</v>
          </cell>
          <cell r="M1141">
            <v>0</v>
          </cell>
          <cell r="N1141">
            <v>0</v>
          </cell>
          <cell r="O1141">
            <v>0.01</v>
          </cell>
          <cell r="P1141">
            <v>0</v>
          </cell>
          <cell r="Q1141">
            <v>0</v>
          </cell>
          <cell r="R1141">
            <v>4.3499999999999997E-2</v>
          </cell>
          <cell r="S1141">
            <v>23</v>
          </cell>
          <cell r="T1141">
            <v>6</v>
          </cell>
          <cell r="U1141">
            <v>12</v>
          </cell>
          <cell r="V1141">
            <v>2011</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0.99956999999999996</v>
          </cell>
          <cell r="L1142">
            <v>0</v>
          </cell>
          <cell r="M1142">
            <v>0</v>
          </cell>
          <cell r="N1142">
            <v>0</v>
          </cell>
          <cell r="O1142">
            <v>0.01</v>
          </cell>
          <cell r="P1142">
            <v>0</v>
          </cell>
          <cell r="Q1142">
            <v>0</v>
          </cell>
          <cell r="R1142">
            <v>4.3499999999999997E-2</v>
          </cell>
          <cell r="S1142">
            <v>23</v>
          </cell>
          <cell r="T1142">
            <v>6</v>
          </cell>
          <cell r="U1142">
            <v>12</v>
          </cell>
          <cell r="V1142">
            <v>2011</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0.99956999999999996</v>
          </cell>
          <cell r="L1143">
            <v>0</v>
          </cell>
          <cell r="M1143">
            <v>0</v>
          </cell>
          <cell r="N1143">
            <v>0</v>
          </cell>
          <cell r="O1143">
            <v>0.01</v>
          </cell>
          <cell r="P1143">
            <v>0</v>
          </cell>
          <cell r="Q1143">
            <v>0</v>
          </cell>
          <cell r="R1143">
            <v>4.3499999999999997E-2</v>
          </cell>
          <cell r="S1143">
            <v>23</v>
          </cell>
          <cell r="T1143">
            <v>6</v>
          </cell>
          <cell r="U1143">
            <v>12</v>
          </cell>
          <cell r="V1143">
            <v>2011</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0.99956999999999996</v>
          </cell>
          <cell r="L1144">
            <v>0</v>
          </cell>
          <cell r="M1144">
            <v>0</v>
          </cell>
          <cell r="N1144">
            <v>0</v>
          </cell>
          <cell r="O1144">
            <v>0.01</v>
          </cell>
          <cell r="P1144">
            <v>0</v>
          </cell>
          <cell r="Q1144">
            <v>0</v>
          </cell>
          <cell r="R1144">
            <v>4.3499999999999997E-2</v>
          </cell>
          <cell r="S1144">
            <v>23</v>
          </cell>
          <cell r="T1144">
            <v>6</v>
          </cell>
          <cell r="U1144">
            <v>12</v>
          </cell>
          <cell r="V1144">
            <v>2011</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0.80696000000000001</v>
          </cell>
          <cell r="L1145">
            <v>0</v>
          </cell>
          <cell r="M1145">
            <v>0</v>
          </cell>
          <cell r="N1145">
            <v>0</v>
          </cell>
          <cell r="O1145">
            <v>4.4400000000000004</v>
          </cell>
          <cell r="P1145">
            <v>0</v>
          </cell>
          <cell r="Q1145">
            <v>0</v>
          </cell>
          <cell r="R1145">
            <v>4.3499999999999997E-2</v>
          </cell>
          <cell r="S1145">
            <v>23</v>
          </cell>
          <cell r="T1145">
            <v>6</v>
          </cell>
          <cell r="U1145">
            <v>12</v>
          </cell>
          <cell r="V1145">
            <v>2011</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0.77434999999999998</v>
          </cell>
          <cell r="L1146">
            <v>0</v>
          </cell>
          <cell r="M1146">
            <v>0</v>
          </cell>
          <cell r="N1146">
            <v>0</v>
          </cell>
          <cell r="O1146">
            <v>5.19</v>
          </cell>
          <cell r="P1146">
            <v>0</v>
          </cell>
          <cell r="Q1146">
            <v>0</v>
          </cell>
          <cell r="R1146">
            <v>4.3499999999999997E-2</v>
          </cell>
          <cell r="S1146">
            <v>23</v>
          </cell>
          <cell r="T1146">
            <v>6</v>
          </cell>
          <cell r="U1146">
            <v>12</v>
          </cell>
          <cell r="V1146">
            <v>2011</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0.75739000000000001</v>
          </cell>
          <cell r="L1147">
            <v>0</v>
          </cell>
          <cell r="M1147">
            <v>0</v>
          </cell>
          <cell r="N1147">
            <v>0</v>
          </cell>
          <cell r="O1147">
            <v>5.58</v>
          </cell>
          <cell r="P1147">
            <v>0</v>
          </cell>
          <cell r="Q1147">
            <v>0</v>
          </cell>
          <cell r="R1147">
            <v>4.3499999999999997E-2</v>
          </cell>
          <cell r="S1147">
            <v>23</v>
          </cell>
          <cell r="T1147">
            <v>6</v>
          </cell>
          <cell r="U1147">
            <v>12</v>
          </cell>
          <cell r="V1147">
            <v>2011</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0.73956999999999995</v>
          </cell>
          <cell r="L1148">
            <v>0</v>
          </cell>
          <cell r="M1148">
            <v>0</v>
          </cell>
          <cell r="N1148">
            <v>0</v>
          </cell>
          <cell r="O1148">
            <v>5.99</v>
          </cell>
          <cell r="P1148">
            <v>0</v>
          </cell>
          <cell r="Q1148">
            <v>0</v>
          </cell>
          <cell r="R1148">
            <v>4.3499999999999997E-2</v>
          </cell>
          <cell r="S1148">
            <v>23</v>
          </cell>
          <cell r="T1148">
            <v>6</v>
          </cell>
          <cell r="U1148">
            <v>12</v>
          </cell>
          <cell r="V1148">
            <v>2011</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0.72174000000000005</v>
          </cell>
          <cell r="L1149">
            <v>0</v>
          </cell>
          <cell r="M1149">
            <v>0</v>
          </cell>
          <cell r="N1149">
            <v>0</v>
          </cell>
          <cell r="O1149">
            <v>6.4</v>
          </cell>
          <cell r="P1149">
            <v>0</v>
          </cell>
          <cell r="Q1149">
            <v>0</v>
          </cell>
          <cell r="R1149">
            <v>4.3499999999999997E-2</v>
          </cell>
          <cell r="S1149">
            <v>23</v>
          </cell>
          <cell r="T1149">
            <v>6</v>
          </cell>
          <cell r="U1149">
            <v>12</v>
          </cell>
          <cell r="V1149">
            <v>2011</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0.70304</v>
          </cell>
          <cell r="L1150">
            <v>271</v>
          </cell>
          <cell r="M1150">
            <v>0</v>
          </cell>
          <cell r="N1150">
            <v>385</v>
          </cell>
          <cell r="O1150">
            <v>6.83</v>
          </cell>
          <cell r="P1150">
            <v>16.760000000000002</v>
          </cell>
          <cell r="Q1150">
            <v>4.3499999999999997E-2</v>
          </cell>
          <cell r="R1150">
            <v>4.3499999999999997E-2</v>
          </cell>
          <cell r="S1150">
            <v>23</v>
          </cell>
          <cell r="T1150">
            <v>6</v>
          </cell>
          <cell r="U1150">
            <v>12</v>
          </cell>
          <cell r="V1150">
            <v>2011</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0.68347999999999998</v>
          </cell>
          <cell r="L1151">
            <v>3639</v>
          </cell>
          <cell r="M1151">
            <v>0</v>
          </cell>
          <cell r="N1151">
            <v>5325</v>
          </cell>
          <cell r="O1151">
            <v>7.28</v>
          </cell>
          <cell r="P1151">
            <v>231.62</v>
          </cell>
          <cell r="Q1151">
            <v>4.3499999999999997E-2</v>
          </cell>
          <cell r="R1151">
            <v>4.3499999999999997E-2</v>
          </cell>
          <cell r="S1151">
            <v>23</v>
          </cell>
          <cell r="T1151">
            <v>6</v>
          </cell>
          <cell r="U1151">
            <v>12</v>
          </cell>
          <cell r="V1151">
            <v>2011</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0.66391</v>
          </cell>
          <cell r="L1152">
            <v>18671</v>
          </cell>
          <cell r="M1152">
            <v>0</v>
          </cell>
          <cell r="N1152">
            <v>28123</v>
          </cell>
          <cell r="O1152">
            <v>7.73</v>
          </cell>
          <cell r="P1152">
            <v>1223.3399999999999</v>
          </cell>
          <cell r="Q1152">
            <v>4.3499999999999997E-2</v>
          </cell>
          <cell r="R1152">
            <v>4.3499999999999997E-2</v>
          </cell>
          <cell r="S1152">
            <v>23</v>
          </cell>
          <cell r="T1152">
            <v>6</v>
          </cell>
          <cell r="U1152">
            <v>12</v>
          </cell>
          <cell r="V1152">
            <v>2011</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0.64303999999999994</v>
          </cell>
          <cell r="L1153">
            <v>22964</v>
          </cell>
          <cell r="M1153">
            <v>0</v>
          </cell>
          <cell r="N1153">
            <v>35712</v>
          </cell>
          <cell r="O1153">
            <v>8.2100000000000009</v>
          </cell>
          <cell r="P1153">
            <v>1553.47</v>
          </cell>
          <cell r="Q1153">
            <v>4.3499999999999997E-2</v>
          </cell>
          <cell r="R1153">
            <v>4.3499999999999997E-2</v>
          </cell>
          <cell r="S1153">
            <v>23</v>
          </cell>
          <cell r="T1153">
            <v>6</v>
          </cell>
          <cell r="U1153">
            <v>12</v>
          </cell>
          <cell r="V1153">
            <v>2011</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0.62217</v>
          </cell>
          <cell r="L1154">
            <v>30458</v>
          </cell>
          <cell r="M1154">
            <v>0</v>
          </cell>
          <cell r="N1154">
            <v>48955</v>
          </cell>
          <cell r="O1154">
            <v>8.69</v>
          </cell>
          <cell r="P1154">
            <v>2129.5500000000002</v>
          </cell>
          <cell r="Q1154">
            <v>4.3499999999999997E-2</v>
          </cell>
          <cell r="R1154">
            <v>4.3499999999999997E-2</v>
          </cell>
          <cell r="S1154">
            <v>23</v>
          </cell>
          <cell r="T1154">
            <v>6</v>
          </cell>
          <cell r="U1154">
            <v>12</v>
          </cell>
          <cell r="V1154">
            <v>2011</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0.60043000000000002</v>
          </cell>
          <cell r="L1155">
            <v>40738</v>
          </cell>
          <cell r="M1155">
            <v>0</v>
          </cell>
          <cell r="N1155">
            <v>67848</v>
          </cell>
          <cell r="O1155">
            <v>9.19</v>
          </cell>
          <cell r="P1155">
            <v>2951.41</v>
          </cell>
          <cell r="Q1155">
            <v>4.3499999999999997E-2</v>
          </cell>
          <cell r="R1155">
            <v>4.3499999999999997E-2</v>
          </cell>
          <cell r="S1155">
            <v>23</v>
          </cell>
          <cell r="T1155">
            <v>6</v>
          </cell>
          <cell r="U1155">
            <v>12</v>
          </cell>
          <cell r="V1155">
            <v>2011</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0.57782999999999995</v>
          </cell>
          <cell r="L1156">
            <v>64641</v>
          </cell>
          <cell r="M1156">
            <v>0</v>
          </cell>
          <cell r="N1156">
            <v>111869</v>
          </cell>
          <cell r="O1156">
            <v>9.7100000000000009</v>
          </cell>
          <cell r="P1156">
            <v>4866.29</v>
          </cell>
          <cell r="Q1156">
            <v>4.3499999999999997E-2</v>
          </cell>
          <cell r="R1156">
            <v>4.3499999999999997E-2</v>
          </cell>
          <cell r="S1156">
            <v>23</v>
          </cell>
          <cell r="T1156">
            <v>6</v>
          </cell>
          <cell r="U1156">
            <v>12</v>
          </cell>
          <cell r="V1156">
            <v>2011</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0.55478000000000005</v>
          </cell>
          <cell r="L1157">
            <v>10072</v>
          </cell>
          <cell r="M1157">
            <v>0</v>
          </cell>
          <cell r="N1157">
            <v>18155</v>
          </cell>
          <cell r="O1157">
            <v>10.24</v>
          </cell>
          <cell r="P1157">
            <v>789.75</v>
          </cell>
          <cell r="Q1157">
            <v>4.3499999999999997E-2</v>
          </cell>
          <cell r="R1157">
            <v>4.3499999999999997E-2</v>
          </cell>
          <cell r="S1157">
            <v>23</v>
          </cell>
          <cell r="T1157">
            <v>6</v>
          </cell>
          <cell r="U1157">
            <v>12</v>
          </cell>
          <cell r="V1157">
            <v>2011</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0.53086999999999995</v>
          </cell>
          <cell r="L1158">
            <v>43288</v>
          </cell>
          <cell r="M1158">
            <v>0</v>
          </cell>
          <cell r="N1158">
            <v>81542</v>
          </cell>
          <cell r="O1158">
            <v>10.79</v>
          </cell>
          <cell r="P1158">
            <v>3547.09</v>
          </cell>
          <cell r="Q1158">
            <v>4.3499999999999997E-2</v>
          </cell>
          <cell r="R1158">
            <v>4.3499999999999997E-2</v>
          </cell>
          <cell r="S1158">
            <v>23</v>
          </cell>
          <cell r="T1158">
            <v>6</v>
          </cell>
          <cell r="U1158">
            <v>12</v>
          </cell>
          <cell r="V1158">
            <v>2011</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0.50651999999999997</v>
          </cell>
          <cell r="L1159">
            <v>12340</v>
          </cell>
          <cell r="M1159">
            <v>0</v>
          </cell>
          <cell r="N1159">
            <v>24363</v>
          </cell>
          <cell r="O1159">
            <v>11.35</v>
          </cell>
          <cell r="P1159">
            <v>1059.8</v>
          </cell>
          <cell r="Q1159">
            <v>4.3499999999999997E-2</v>
          </cell>
          <cell r="R1159">
            <v>4.3499999999999997E-2</v>
          </cell>
          <cell r="S1159">
            <v>23</v>
          </cell>
          <cell r="T1159">
            <v>6</v>
          </cell>
          <cell r="U1159">
            <v>12</v>
          </cell>
          <cell r="V1159">
            <v>2011</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0.48174</v>
          </cell>
          <cell r="L1160">
            <v>40759</v>
          </cell>
          <cell r="M1160">
            <v>0</v>
          </cell>
          <cell r="N1160">
            <v>84607</v>
          </cell>
          <cell r="O1160">
            <v>11.92</v>
          </cell>
          <cell r="P1160">
            <v>3680.41</v>
          </cell>
          <cell r="Q1160">
            <v>4.3499999999999997E-2</v>
          </cell>
          <cell r="R1160">
            <v>4.3499999999999997E-2</v>
          </cell>
          <cell r="S1160">
            <v>23</v>
          </cell>
          <cell r="T1160">
            <v>6</v>
          </cell>
          <cell r="U1160">
            <v>12</v>
          </cell>
          <cell r="V1160">
            <v>2011</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0.45609</v>
          </cell>
          <cell r="L1161">
            <v>19259</v>
          </cell>
          <cell r="M1161">
            <v>0</v>
          </cell>
          <cell r="N1161">
            <v>42225</v>
          </cell>
          <cell r="O1161">
            <v>12.51</v>
          </cell>
          <cell r="P1161">
            <v>1836.8</v>
          </cell>
          <cell r="Q1161">
            <v>4.3499999999999997E-2</v>
          </cell>
          <cell r="R1161">
            <v>4.3499999999999997E-2</v>
          </cell>
          <cell r="S1161">
            <v>23</v>
          </cell>
          <cell r="T1161">
            <v>6</v>
          </cell>
          <cell r="U1161">
            <v>12</v>
          </cell>
          <cell r="V1161">
            <v>2011</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0.42957000000000001</v>
          </cell>
          <cell r="L1162">
            <v>23903</v>
          </cell>
          <cell r="M1162">
            <v>0</v>
          </cell>
          <cell r="N1162">
            <v>55645</v>
          </cell>
          <cell r="O1162">
            <v>13.12</v>
          </cell>
          <cell r="P1162">
            <v>2420.54</v>
          </cell>
          <cell r="Q1162">
            <v>4.3499999999999997E-2</v>
          </cell>
          <cell r="R1162">
            <v>4.3499999999999997E-2</v>
          </cell>
          <cell r="S1162">
            <v>23</v>
          </cell>
          <cell r="T1162">
            <v>6</v>
          </cell>
          <cell r="U1162">
            <v>12</v>
          </cell>
          <cell r="V1162">
            <v>2011</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0.40261000000000002</v>
          </cell>
          <cell r="L1163">
            <v>60099</v>
          </cell>
          <cell r="M1163">
            <v>0</v>
          </cell>
          <cell r="N1163">
            <v>149274</v>
          </cell>
          <cell r="O1163">
            <v>13.74</v>
          </cell>
          <cell r="P1163">
            <v>6493.43</v>
          </cell>
          <cell r="Q1163">
            <v>4.3499999999999997E-2</v>
          </cell>
          <cell r="R1163">
            <v>4.3499999999999997E-2</v>
          </cell>
          <cell r="S1163">
            <v>23</v>
          </cell>
          <cell r="T1163">
            <v>6</v>
          </cell>
          <cell r="U1163">
            <v>12</v>
          </cell>
          <cell r="V1163">
            <v>2011</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0.37522</v>
          </cell>
          <cell r="L1164">
            <v>54716</v>
          </cell>
          <cell r="M1164">
            <v>0</v>
          </cell>
          <cell r="N1164">
            <v>145823</v>
          </cell>
          <cell r="O1164">
            <v>14.37</v>
          </cell>
          <cell r="P1164">
            <v>6343.32</v>
          </cell>
          <cell r="Q1164">
            <v>4.3499999999999997E-2</v>
          </cell>
          <cell r="R1164">
            <v>4.3499999999999997E-2</v>
          </cell>
          <cell r="S1164">
            <v>23</v>
          </cell>
          <cell r="T1164">
            <v>6</v>
          </cell>
          <cell r="U1164">
            <v>12</v>
          </cell>
          <cell r="V1164">
            <v>2011</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0.34738999999999998</v>
          </cell>
          <cell r="L1165">
            <v>29224</v>
          </cell>
          <cell r="M1165">
            <v>0</v>
          </cell>
          <cell r="N1165">
            <v>84124</v>
          </cell>
          <cell r="O1165">
            <v>15.01</v>
          </cell>
          <cell r="P1165">
            <v>3659.41</v>
          </cell>
          <cell r="Q1165">
            <v>4.3499999999999997E-2</v>
          </cell>
          <cell r="R1165">
            <v>4.3499999999999997E-2</v>
          </cell>
          <cell r="S1165">
            <v>23</v>
          </cell>
          <cell r="T1165">
            <v>6</v>
          </cell>
          <cell r="U1165">
            <v>12</v>
          </cell>
          <cell r="V1165">
            <v>2011</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0.31913000000000002</v>
          </cell>
          <cell r="L1166">
            <v>12991</v>
          </cell>
          <cell r="M1166">
            <v>0</v>
          </cell>
          <cell r="N1166">
            <v>40706</v>
          </cell>
          <cell r="O1166">
            <v>15.66</v>
          </cell>
          <cell r="P1166">
            <v>1770.72</v>
          </cell>
          <cell r="Q1166">
            <v>4.3499999999999997E-2</v>
          </cell>
          <cell r="R1166">
            <v>4.3499999999999997E-2</v>
          </cell>
          <cell r="S1166">
            <v>23</v>
          </cell>
          <cell r="T1166">
            <v>6</v>
          </cell>
          <cell r="U1166">
            <v>12</v>
          </cell>
          <cell r="V1166">
            <v>2011</v>
          </cell>
          <cell r="W1166" t="str">
            <v>ASL_BG</v>
          </cell>
        </row>
      </sheetData>
      <sheetData sheetId="18">
        <row r="1">
          <cell r="B1" t="str">
            <v xml:space="preserve">ACCT GROUP          </v>
          </cell>
        </row>
        <row r="50">
          <cell r="H50">
            <v>8</v>
          </cell>
          <cell r="I50">
            <v>3354292494</v>
          </cell>
          <cell r="J50">
            <v>175951092</v>
          </cell>
          <cell r="K50">
            <v>19.059999999999999</v>
          </cell>
        </row>
        <row r="51">
          <cell r="H51">
            <v>9</v>
          </cell>
          <cell r="I51">
            <v>3140168625</v>
          </cell>
          <cell r="J51">
            <v>136794049</v>
          </cell>
          <cell r="K51">
            <v>22.96</v>
          </cell>
        </row>
        <row r="52">
          <cell r="H52">
            <v>11</v>
          </cell>
          <cell r="I52">
            <v>1516342212</v>
          </cell>
          <cell r="J52">
            <v>55485260</v>
          </cell>
          <cell r="K52">
            <v>27.33</v>
          </cell>
        </row>
      </sheetData>
      <sheetData sheetId="19">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30</v>
          </cell>
          <cell r="B2" t="str">
            <v xml:space="preserve">          </v>
          </cell>
          <cell r="C2">
            <v>80</v>
          </cell>
          <cell r="D2" t="str">
            <v xml:space="preserve">   R2</v>
          </cell>
          <cell r="E2">
            <v>0</v>
          </cell>
          <cell r="F2">
            <v>879069816.03999996</v>
          </cell>
          <cell r="G2">
            <v>244928955</v>
          </cell>
          <cell r="H2">
            <v>634140861</v>
          </cell>
          <cell r="I2">
            <v>10988373</v>
          </cell>
          <cell r="J2">
            <v>1.25</v>
          </cell>
          <cell r="K2">
            <v>57.71</v>
          </cell>
          <cell r="L2">
            <v>27.9</v>
          </cell>
          <cell r="M2">
            <v>27.7</v>
          </cell>
        </row>
        <row r="3">
          <cell r="A3">
            <v>40</v>
          </cell>
          <cell r="B3" t="str">
            <v xml:space="preserve">          </v>
          </cell>
          <cell r="C3">
            <v>60</v>
          </cell>
          <cell r="D3" t="str">
            <v xml:space="preserve">   R2</v>
          </cell>
          <cell r="E3">
            <v>0</v>
          </cell>
          <cell r="F3">
            <v>7281893</v>
          </cell>
          <cell r="G3">
            <v>1665697</v>
          </cell>
          <cell r="H3">
            <v>5616196</v>
          </cell>
          <cell r="I3">
            <v>121608</v>
          </cell>
          <cell r="J3">
            <v>1.67</v>
          </cell>
          <cell r="K3">
            <v>46.18</v>
          </cell>
          <cell r="L3">
            <v>22.9</v>
          </cell>
          <cell r="M3">
            <v>16.3</v>
          </cell>
        </row>
        <row r="4">
          <cell r="A4">
            <v>50</v>
          </cell>
          <cell r="B4" t="str">
            <v xml:space="preserve">          </v>
          </cell>
          <cell r="C4">
            <v>75</v>
          </cell>
          <cell r="D4" t="str">
            <v xml:space="preserve"> R1.5</v>
          </cell>
          <cell r="E4">
            <v>0</v>
          </cell>
          <cell r="F4">
            <v>66685055.020000003</v>
          </cell>
          <cell r="G4">
            <v>28109493</v>
          </cell>
          <cell r="H4">
            <v>38575562</v>
          </cell>
          <cell r="I4">
            <v>886911</v>
          </cell>
          <cell r="J4">
            <v>1.33</v>
          </cell>
          <cell r="K4">
            <v>43.49</v>
          </cell>
          <cell r="L4">
            <v>42.2</v>
          </cell>
          <cell r="M4">
            <v>44.8</v>
          </cell>
        </row>
        <row r="5">
          <cell r="A5">
            <v>60</v>
          </cell>
          <cell r="B5" t="str">
            <v xml:space="preserve">          </v>
          </cell>
          <cell r="C5">
            <v>70</v>
          </cell>
          <cell r="D5" t="str">
            <v xml:space="preserve">   R1</v>
          </cell>
          <cell r="E5">
            <v>0</v>
          </cell>
          <cell r="F5">
            <v>1209404307.5599999</v>
          </cell>
          <cell r="G5">
            <v>221488240</v>
          </cell>
          <cell r="H5">
            <v>987916068</v>
          </cell>
          <cell r="I5">
            <v>17294482</v>
          </cell>
          <cell r="J5">
            <v>1.43</v>
          </cell>
          <cell r="K5">
            <v>57.12</v>
          </cell>
          <cell r="L5">
            <v>18.3</v>
          </cell>
          <cell r="M5">
            <v>18.2</v>
          </cell>
        </row>
        <row r="6">
          <cell r="A6">
            <v>81.099999999999994</v>
          </cell>
          <cell r="B6" t="str">
            <v xml:space="preserve">          </v>
          </cell>
          <cell r="C6">
            <v>23</v>
          </cell>
          <cell r="D6" t="str">
            <v xml:space="preserve">   S1</v>
          </cell>
          <cell r="E6">
            <v>0</v>
          </cell>
          <cell r="F6">
            <v>1880096339.0699999</v>
          </cell>
          <cell r="G6">
            <v>593392256</v>
          </cell>
          <cell r="H6">
            <v>1286704083</v>
          </cell>
          <cell r="I6">
            <v>81784191</v>
          </cell>
          <cell r="J6">
            <v>4.3499999999999996</v>
          </cell>
          <cell r="K6">
            <v>15.73</v>
          </cell>
          <cell r="L6">
            <v>31.6</v>
          </cell>
          <cell r="M6">
            <v>9.3000000000000007</v>
          </cell>
        </row>
        <row r="7">
          <cell r="A7">
            <v>81.2</v>
          </cell>
          <cell r="B7" t="str">
            <v xml:space="preserve">          </v>
          </cell>
          <cell r="C7">
            <v>32</v>
          </cell>
          <cell r="D7" t="str">
            <v xml:space="preserve">   L2</v>
          </cell>
          <cell r="E7">
            <v>0</v>
          </cell>
          <cell r="F7">
            <v>1244304615.8199999</v>
          </cell>
          <cell r="G7">
            <v>357240809</v>
          </cell>
          <cell r="H7">
            <v>887063807</v>
          </cell>
          <cell r="I7">
            <v>38822304</v>
          </cell>
          <cell r="J7">
            <v>3.12</v>
          </cell>
          <cell r="K7">
            <v>22.85</v>
          </cell>
          <cell r="L7">
            <v>28.7</v>
          </cell>
          <cell r="M7">
            <v>11.7</v>
          </cell>
        </row>
        <row r="8">
          <cell r="A8">
            <v>81.400000000000006</v>
          </cell>
          <cell r="B8" t="str">
            <v xml:space="preserve">          </v>
          </cell>
          <cell r="C8">
            <v>40</v>
          </cell>
          <cell r="D8" t="str">
            <v xml:space="preserve">   S2</v>
          </cell>
          <cell r="E8">
            <v>0</v>
          </cell>
          <cell r="F8">
            <v>270410827.67000002</v>
          </cell>
          <cell r="G8">
            <v>42894425</v>
          </cell>
          <cell r="H8">
            <v>227516403</v>
          </cell>
          <cell r="I8">
            <v>6760271</v>
          </cell>
          <cell r="J8">
            <v>2.5</v>
          </cell>
          <cell r="K8">
            <v>33.65</v>
          </cell>
          <cell r="L8">
            <v>15.9</v>
          </cell>
          <cell r="M8">
            <v>6.8</v>
          </cell>
        </row>
        <row r="9">
          <cell r="A9">
            <v>84.1</v>
          </cell>
          <cell r="B9" t="str">
            <v xml:space="preserve">          </v>
          </cell>
          <cell r="C9">
            <v>50</v>
          </cell>
          <cell r="D9" t="str">
            <v xml:space="preserve">   R3</v>
          </cell>
          <cell r="E9">
            <v>0</v>
          </cell>
          <cell r="F9">
            <v>73911416.650000006</v>
          </cell>
          <cell r="G9">
            <v>12101484</v>
          </cell>
          <cell r="H9">
            <v>61809933</v>
          </cell>
          <cell r="I9">
            <v>1478228</v>
          </cell>
          <cell r="J9">
            <v>2</v>
          </cell>
          <cell r="K9">
            <v>41.81</v>
          </cell>
          <cell r="L9">
            <v>16.399999999999999</v>
          </cell>
          <cell r="M9">
            <v>8.4</v>
          </cell>
        </row>
        <row r="10">
          <cell r="A10">
            <v>84.2</v>
          </cell>
          <cell r="B10" t="str">
            <v xml:space="preserve">          </v>
          </cell>
          <cell r="C10">
            <v>50</v>
          </cell>
          <cell r="D10" t="str">
            <v xml:space="preserve">   R3</v>
          </cell>
          <cell r="E10">
            <v>0</v>
          </cell>
          <cell r="F10">
            <v>11561870.34</v>
          </cell>
          <cell r="G10">
            <v>1824196</v>
          </cell>
          <cell r="H10">
            <v>9737674</v>
          </cell>
          <cell r="I10">
            <v>231237</v>
          </cell>
          <cell r="J10">
            <v>2</v>
          </cell>
          <cell r="K10">
            <v>42.11</v>
          </cell>
          <cell r="L10">
            <v>15.8</v>
          </cell>
          <cell r="M10">
            <v>8.1</v>
          </cell>
        </row>
        <row r="11">
          <cell r="A11">
            <v>84.4</v>
          </cell>
          <cell r="B11" t="str">
            <v xml:space="preserve">          </v>
          </cell>
          <cell r="C11">
            <v>50</v>
          </cell>
          <cell r="D11" t="str">
            <v xml:space="preserve">   R3</v>
          </cell>
          <cell r="E11">
            <v>0</v>
          </cell>
          <cell r="F11">
            <v>2179611.8199999998</v>
          </cell>
          <cell r="G11">
            <v>267507</v>
          </cell>
          <cell r="H11">
            <v>1912105</v>
          </cell>
          <cell r="I11">
            <v>43592</v>
          </cell>
          <cell r="J11">
            <v>2</v>
          </cell>
          <cell r="K11">
            <v>43.86</v>
          </cell>
          <cell r="L11">
            <v>12.3</v>
          </cell>
          <cell r="M11">
            <v>6.3</v>
          </cell>
        </row>
        <row r="12">
          <cell r="A12">
            <v>85.1</v>
          </cell>
          <cell r="B12" t="str">
            <v xml:space="preserve">          </v>
          </cell>
          <cell r="C12">
            <v>50</v>
          </cell>
          <cell r="D12" t="str">
            <v xml:space="preserve">   R3</v>
          </cell>
          <cell r="E12">
            <v>0</v>
          </cell>
          <cell r="F12">
            <v>55089.58</v>
          </cell>
          <cell r="G12">
            <v>20641</v>
          </cell>
          <cell r="H12">
            <v>34449</v>
          </cell>
          <cell r="I12">
            <v>1102</v>
          </cell>
          <cell r="J12">
            <v>2</v>
          </cell>
          <cell r="K12">
            <v>31.27</v>
          </cell>
          <cell r="L12">
            <v>37.5</v>
          </cell>
          <cell r="M12">
            <v>20.100000000000001</v>
          </cell>
        </row>
        <row r="13">
          <cell r="A13">
            <v>85.2</v>
          </cell>
          <cell r="B13" t="str">
            <v xml:space="preserve">          </v>
          </cell>
          <cell r="C13">
            <v>50</v>
          </cell>
          <cell r="D13" t="str">
            <v xml:space="preserve">   R3</v>
          </cell>
          <cell r="E13">
            <v>0</v>
          </cell>
          <cell r="F13">
            <v>9973.57</v>
          </cell>
          <cell r="G13">
            <v>4134</v>
          </cell>
          <cell r="H13">
            <v>5840</v>
          </cell>
          <cell r="I13">
            <v>199</v>
          </cell>
          <cell r="J13">
            <v>2</v>
          </cell>
          <cell r="K13">
            <v>29.28</v>
          </cell>
          <cell r="L13">
            <v>41.4</v>
          </cell>
          <cell r="M13">
            <v>22.4</v>
          </cell>
        </row>
        <row r="14">
          <cell r="A14">
            <v>85.4</v>
          </cell>
          <cell r="B14" t="str">
            <v xml:space="preserve">          </v>
          </cell>
          <cell r="C14">
            <v>50</v>
          </cell>
          <cell r="D14" t="str">
            <v xml:space="preserve">   R3</v>
          </cell>
          <cell r="E14">
            <v>0</v>
          </cell>
          <cell r="F14">
            <v>53004.69</v>
          </cell>
          <cell r="G14">
            <v>18569</v>
          </cell>
          <cell r="H14">
            <v>34436</v>
          </cell>
          <cell r="I14">
            <v>1060</v>
          </cell>
          <cell r="J14">
            <v>2</v>
          </cell>
          <cell r="K14">
            <v>32.479999999999997</v>
          </cell>
          <cell r="L14">
            <v>35</v>
          </cell>
          <cell r="M14">
            <v>19.600000000000001</v>
          </cell>
        </row>
        <row r="15">
          <cell r="A15">
            <v>86.1</v>
          </cell>
          <cell r="B15" t="str">
            <v xml:space="preserve">          </v>
          </cell>
          <cell r="C15">
            <v>50</v>
          </cell>
          <cell r="D15" t="str">
            <v xml:space="preserve">   R3</v>
          </cell>
          <cell r="E15">
            <v>0</v>
          </cell>
          <cell r="F15">
            <v>9711.23</v>
          </cell>
          <cell r="G15">
            <v>1791</v>
          </cell>
          <cell r="H15">
            <v>7920</v>
          </cell>
          <cell r="I15">
            <v>194</v>
          </cell>
          <cell r="J15">
            <v>2</v>
          </cell>
          <cell r="K15">
            <v>40.78</v>
          </cell>
          <cell r="L15">
            <v>18.399999999999999</v>
          </cell>
          <cell r="M15">
            <v>9.5</v>
          </cell>
        </row>
        <row r="16">
          <cell r="A16">
            <v>86.2</v>
          </cell>
          <cell r="B16" t="str">
            <v xml:space="preserve">          </v>
          </cell>
          <cell r="C16">
            <v>50</v>
          </cell>
          <cell r="D16" t="str">
            <v xml:space="preserve">   R3</v>
          </cell>
          <cell r="E16">
            <v>0</v>
          </cell>
          <cell r="F16">
            <v>7138.25</v>
          </cell>
          <cell r="G16">
            <v>1586</v>
          </cell>
          <cell r="H16">
            <v>5552</v>
          </cell>
          <cell r="I16">
            <v>143</v>
          </cell>
          <cell r="J16">
            <v>2</v>
          </cell>
          <cell r="K16">
            <v>38.89</v>
          </cell>
          <cell r="L16">
            <v>22.2</v>
          </cell>
          <cell r="M16">
            <v>11.5</v>
          </cell>
        </row>
        <row r="17">
          <cell r="A17">
            <v>86.4</v>
          </cell>
          <cell r="B17" t="str">
            <v xml:space="preserve">          </v>
          </cell>
          <cell r="C17">
            <v>50</v>
          </cell>
          <cell r="D17" t="str">
            <v xml:space="preserve">   R3</v>
          </cell>
          <cell r="E17">
            <v>0</v>
          </cell>
          <cell r="F17">
            <v>0</v>
          </cell>
          <cell r="G17">
            <v>0</v>
          </cell>
          <cell r="H17">
            <v>0</v>
          </cell>
          <cell r="I17">
            <v>0</v>
          </cell>
          <cell r="J17">
            <v>0</v>
          </cell>
          <cell r="K17">
            <v>0</v>
          </cell>
          <cell r="L17">
            <v>0</v>
          </cell>
          <cell r="M17">
            <v>0</v>
          </cell>
        </row>
        <row r="18">
          <cell r="A18">
            <v>89.1</v>
          </cell>
          <cell r="B18" t="str">
            <v xml:space="preserve">          </v>
          </cell>
          <cell r="C18">
            <v>18</v>
          </cell>
          <cell r="D18" t="str">
            <v xml:space="preserve"> S0.5</v>
          </cell>
          <cell r="E18">
            <v>0</v>
          </cell>
          <cell r="F18">
            <v>167729140.06</v>
          </cell>
          <cell r="G18">
            <v>42002191</v>
          </cell>
          <cell r="H18">
            <v>125726949</v>
          </cell>
          <cell r="I18">
            <v>9325740</v>
          </cell>
          <cell r="J18">
            <v>5.56</v>
          </cell>
          <cell r="K18">
            <v>13.48</v>
          </cell>
          <cell r="L18">
            <v>25</v>
          </cell>
          <cell r="M18">
            <v>5.8</v>
          </cell>
        </row>
        <row r="19">
          <cell r="A19">
            <v>89.2</v>
          </cell>
          <cell r="B19" t="str">
            <v xml:space="preserve">          </v>
          </cell>
          <cell r="C19">
            <v>25</v>
          </cell>
          <cell r="D19" t="str">
            <v xml:space="preserve">   L2</v>
          </cell>
          <cell r="E19">
            <v>0</v>
          </cell>
          <cell r="F19">
            <v>104972880.51000001</v>
          </cell>
          <cell r="G19">
            <v>23446867</v>
          </cell>
          <cell r="H19">
            <v>81526014</v>
          </cell>
          <cell r="I19">
            <v>4198915</v>
          </cell>
          <cell r="J19">
            <v>4</v>
          </cell>
          <cell r="K19">
            <v>19.420000000000002</v>
          </cell>
          <cell r="L19">
            <v>22.3</v>
          </cell>
          <cell r="M19">
            <v>6.2</v>
          </cell>
        </row>
        <row r="20">
          <cell r="A20">
            <v>89.4</v>
          </cell>
          <cell r="B20" t="str">
            <v xml:space="preserve">          </v>
          </cell>
          <cell r="C20">
            <v>32</v>
          </cell>
          <cell r="D20" t="str">
            <v xml:space="preserve"> L1.5</v>
          </cell>
          <cell r="E20">
            <v>0</v>
          </cell>
          <cell r="F20">
            <v>56371758.68</v>
          </cell>
          <cell r="G20">
            <v>8419245</v>
          </cell>
          <cell r="H20">
            <v>47952514</v>
          </cell>
          <cell r="I20">
            <v>1758799</v>
          </cell>
          <cell r="J20">
            <v>3.12</v>
          </cell>
          <cell r="K20">
            <v>27.26</v>
          </cell>
          <cell r="L20">
            <v>14.9</v>
          </cell>
          <cell r="M20">
            <v>5.8</v>
          </cell>
        </row>
        <row r="21">
          <cell r="A21">
            <v>90.1</v>
          </cell>
          <cell r="B21" t="str">
            <v xml:space="preserve">          </v>
          </cell>
          <cell r="C21">
            <v>30</v>
          </cell>
          <cell r="D21" t="str">
            <v xml:space="preserve">   R1</v>
          </cell>
          <cell r="E21">
            <v>10</v>
          </cell>
          <cell r="F21">
            <v>3251793593.7800002</v>
          </cell>
          <cell r="G21">
            <v>779153944</v>
          </cell>
          <cell r="H21">
            <v>2147460290</v>
          </cell>
          <cell r="I21">
            <v>97456254</v>
          </cell>
          <cell r="J21">
            <v>3</v>
          </cell>
          <cell r="K21">
            <v>22.04</v>
          </cell>
          <cell r="L21">
            <v>24</v>
          </cell>
          <cell r="M21">
            <v>12.1</v>
          </cell>
        </row>
        <row r="22">
          <cell r="A22">
            <v>90.2</v>
          </cell>
          <cell r="B22" t="str">
            <v xml:space="preserve">          </v>
          </cell>
          <cell r="C22">
            <v>33</v>
          </cell>
          <cell r="D22" t="str">
            <v xml:space="preserve"> L1.5</v>
          </cell>
          <cell r="E22">
            <v>20</v>
          </cell>
          <cell r="F22">
            <v>1427918749.8699999</v>
          </cell>
          <cell r="G22">
            <v>318022684</v>
          </cell>
          <cell r="H22">
            <v>824312316</v>
          </cell>
          <cell r="I22">
            <v>34612751</v>
          </cell>
          <cell r="J22">
            <v>2.42</v>
          </cell>
          <cell r="K22">
            <v>23.82</v>
          </cell>
          <cell r="L22">
            <v>22.3</v>
          </cell>
          <cell r="M22">
            <v>12.8</v>
          </cell>
        </row>
        <row r="23">
          <cell r="A23">
            <v>90.4</v>
          </cell>
          <cell r="B23" t="str">
            <v xml:space="preserve">          </v>
          </cell>
          <cell r="C23">
            <v>43</v>
          </cell>
          <cell r="D23" t="str">
            <v xml:space="preserve">   L2</v>
          </cell>
          <cell r="E23">
            <v>20</v>
          </cell>
          <cell r="F23">
            <v>253489496.81999999</v>
          </cell>
          <cell r="G23">
            <v>34395578</v>
          </cell>
          <cell r="H23">
            <v>168396019</v>
          </cell>
          <cell r="I23">
            <v>4725044</v>
          </cell>
          <cell r="J23">
            <v>1.86</v>
          </cell>
          <cell r="K23">
            <v>35.64</v>
          </cell>
          <cell r="L23">
            <v>13.6</v>
          </cell>
          <cell r="M23">
            <v>8.4</v>
          </cell>
        </row>
        <row r="24">
          <cell r="A24">
            <v>111.1</v>
          </cell>
          <cell r="B24" t="str">
            <v xml:space="preserve">          </v>
          </cell>
          <cell r="C24">
            <v>38</v>
          </cell>
          <cell r="D24" t="str">
            <v xml:space="preserve">   R2</v>
          </cell>
          <cell r="E24">
            <v>0</v>
          </cell>
          <cell r="F24">
            <v>1701967690.5599999</v>
          </cell>
          <cell r="G24">
            <v>550139955</v>
          </cell>
          <cell r="H24">
            <v>1151827736</v>
          </cell>
          <cell r="I24">
            <v>44761750</v>
          </cell>
          <cell r="J24">
            <v>2.63</v>
          </cell>
          <cell r="K24">
            <v>25.73</v>
          </cell>
          <cell r="L24">
            <v>32.299999999999997</v>
          </cell>
          <cell r="M24">
            <v>15.1</v>
          </cell>
        </row>
        <row r="25">
          <cell r="A25">
            <v>111.2</v>
          </cell>
          <cell r="B25" t="str">
            <v xml:space="preserve">          </v>
          </cell>
          <cell r="C25">
            <v>39</v>
          </cell>
          <cell r="D25" t="str">
            <v xml:space="preserve">   R2</v>
          </cell>
          <cell r="E25">
            <v>0</v>
          </cell>
          <cell r="F25">
            <v>327605359.60000002</v>
          </cell>
          <cell r="G25">
            <v>52942444</v>
          </cell>
          <cell r="H25">
            <v>274662916</v>
          </cell>
          <cell r="I25">
            <v>8386697</v>
          </cell>
          <cell r="J25">
            <v>2.56</v>
          </cell>
          <cell r="K25">
            <v>32.75</v>
          </cell>
          <cell r="L25">
            <v>16.2</v>
          </cell>
          <cell r="M25">
            <v>7.3</v>
          </cell>
        </row>
        <row r="26">
          <cell r="A26">
            <v>111.4</v>
          </cell>
          <cell r="B26" t="str">
            <v xml:space="preserve">          </v>
          </cell>
          <cell r="C26">
            <v>42</v>
          </cell>
          <cell r="D26" t="str">
            <v xml:space="preserve">   R2</v>
          </cell>
          <cell r="E26">
            <v>0</v>
          </cell>
          <cell r="F26">
            <v>98185440.879999995</v>
          </cell>
          <cell r="G26">
            <v>8333881</v>
          </cell>
          <cell r="H26">
            <v>89851560</v>
          </cell>
          <cell r="I26">
            <v>2336813</v>
          </cell>
          <cell r="J26">
            <v>2.38</v>
          </cell>
          <cell r="K26">
            <v>38.450000000000003</v>
          </cell>
          <cell r="L26">
            <v>8.5</v>
          </cell>
          <cell r="M26">
            <v>4</v>
          </cell>
        </row>
        <row r="27">
          <cell r="A27">
            <v>130</v>
          </cell>
          <cell r="B27" t="str">
            <v xml:space="preserve">          </v>
          </cell>
          <cell r="C27">
            <v>50</v>
          </cell>
          <cell r="D27" t="str">
            <v xml:space="preserve"> S0.5</v>
          </cell>
          <cell r="E27">
            <v>0</v>
          </cell>
          <cell r="F27">
            <v>20949268.940000001</v>
          </cell>
          <cell r="G27">
            <v>4213834</v>
          </cell>
          <cell r="H27">
            <v>16735435</v>
          </cell>
          <cell r="I27">
            <v>418985</v>
          </cell>
          <cell r="J27">
            <v>2</v>
          </cell>
          <cell r="K27">
            <v>39.94</v>
          </cell>
          <cell r="L27">
            <v>20.100000000000001</v>
          </cell>
          <cell r="M27">
            <v>13.5</v>
          </cell>
        </row>
        <row r="28">
          <cell r="A28">
            <v>160</v>
          </cell>
          <cell r="B28" t="str">
            <v xml:space="preserve">          </v>
          </cell>
          <cell r="C28">
            <v>40</v>
          </cell>
          <cell r="D28" t="str">
            <v xml:space="preserve">   R1</v>
          </cell>
          <cell r="E28">
            <v>0</v>
          </cell>
          <cell r="F28">
            <v>767674937.77999997</v>
          </cell>
          <cell r="G28">
            <v>172839905</v>
          </cell>
          <cell r="H28">
            <v>594835033</v>
          </cell>
          <cell r="I28">
            <v>19191873</v>
          </cell>
          <cell r="J28">
            <v>2.5</v>
          </cell>
          <cell r="K28">
            <v>30.99</v>
          </cell>
          <cell r="L28">
            <v>22.5</v>
          </cell>
          <cell r="M28">
            <v>13</v>
          </cell>
        </row>
        <row r="29">
          <cell r="A29">
            <v>170</v>
          </cell>
          <cell r="B29" t="str">
            <v xml:space="preserve">          </v>
          </cell>
          <cell r="C29">
            <v>38</v>
          </cell>
          <cell r="D29" t="str">
            <v xml:space="preserve">   S3</v>
          </cell>
          <cell r="E29">
            <v>0</v>
          </cell>
          <cell r="F29">
            <v>17143601.18</v>
          </cell>
          <cell r="G29">
            <v>10419984</v>
          </cell>
          <cell r="H29">
            <v>6723617</v>
          </cell>
          <cell r="I29">
            <v>450877</v>
          </cell>
          <cell r="J29">
            <v>2.63</v>
          </cell>
          <cell r="K29">
            <v>14.91</v>
          </cell>
          <cell r="L29">
            <v>60.8</v>
          </cell>
          <cell r="M29">
            <v>26.2</v>
          </cell>
        </row>
        <row r="30">
          <cell r="A30">
            <v>190</v>
          </cell>
          <cell r="B30" t="str">
            <v xml:space="preserve">          </v>
          </cell>
          <cell r="C30">
            <v>31</v>
          </cell>
          <cell r="D30" t="str">
            <v xml:space="preserve"> S0.5</v>
          </cell>
          <cell r="E30">
            <v>0</v>
          </cell>
          <cell r="F30">
            <v>79619350.599999994</v>
          </cell>
          <cell r="G30">
            <v>20636545</v>
          </cell>
          <cell r="H30">
            <v>58982806</v>
          </cell>
          <cell r="I30">
            <v>2571705</v>
          </cell>
          <cell r="J30">
            <v>3.23</v>
          </cell>
          <cell r="K30">
            <v>22.94</v>
          </cell>
          <cell r="L30">
            <v>25.9</v>
          </cell>
          <cell r="M30">
            <v>10.3</v>
          </cell>
        </row>
        <row r="31">
          <cell r="A31">
            <v>200</v>
          </cell>
          <cell r="B31" t="str">
            <v xml:space="preserve">          </v>
          </cell>
          <cell r="C31">
            <v>35</v>
          </cell>
          <cell r="D31" t="str">
            <v xml:space="preserve">   S2</v>
          </cell>
          <cell r="E31">
            <v>0</v>
          </cell>
          <cell r="F31">
            <v>316484038.54000002</v>
          </cell>
          <cell r="G31">
            <v>147278255</v>
          </cell>
          <cell r="H31">
            <v>169205784</v>
          </cell>
          <cell r="I31">
            <v>9051444</v>
          </cell>
          <cell r="J31">
            <v>2.86</v>
          </cell>
          <cell r="K31">
            <v>18.690000000000001</v>
          </cell>
          <cell r="L31">
            <v>46.5</v>
          </cell>
          <cell r="M31">
            <v>18.899999999999999</v>
          </cell>
        </row>
        <row r="32">
          <cell r="A32">
            <v>230</v>
          </cell>
          <cell r="B32" t="str">
            <v xml:space="preserve">          </v>
          </cell>
          <cell r="C32">
            <v>45</v>
          </cell>
          <cell r="D32" t="str">
            <v xml:space="preserve">   R3</v>
          </cell>
          <cell r="E32">
            <v>0</v>
          </cell>
          <cell r="F32">
            <v>1015758.63</v>
          </cell>
          <cell r="G32">
            <v>383000</v>
          </cell>
          <cell r="H32">
            <v>632759</v>
          </cell>
          <cell r="I32">
            <v>22550</v>
          </cell>
          <cell r="J32">
            <v>2.2200000000000002</v>
          </cell>
          <cell r="K32">
            <v>28.06</v>
          </cell>
          <cell r="L32">
            <v>37.700000000000003</v>
          </cell>
          <cell r="M32">
            <v>18.2</v>
          </cell>
        </row>
        <row r="33">
          <cell r="A33">
            <v>240</v>
          </cell>
          <cell r="B33" t="str">
            <v xml:space="preserve">          </v>
          </cell>
          <cell r="C33">
            <v>50</v>
          </cell>
          <cell r="D33" t="str">
            <v xml:space="preserve">   R3</v>
          </cell>
          <cell r="E33">
            <v>0</v>
          </cell>
          <cell r="F33">
            <v>192143692.56999999</v>
          </cell>
          <cell r="G33">
            <v>73079451</v>
          </cell>
          <cell r="H33">
            <v>119064242</v>
          </cell>
          <cell r="I33">
            <v>3842874</v>
          </cell>
          <cell r="J33">
            <v>2</v>
          </cell>
          <cell r="K33">
            <v>30.98</v>
          </cell>
          <cell r="L33">
            <v>38</v>
          </cell>
          <cell r="M33">
            <v>21.2</v>
          </cell>
        </row>
        <row r="34">
          <cell r="A34">
            <v>250</v>
          </cell>
          <cell r="B34" t="str">
            <v xml:space="preserve">          </v>
          </cell>
          <cell r="C34">
            <v>35</v>
          </cell>
          <cell r="D34" t="str">
            <v xml:space="preserve"> R2.5</v>
          </cell>
          <cell r="E34">
            <v>0</v>
          </cell>
          <cell r="F34">
            <v>83105564.049999997</v>
          </cell>
          <cell r="G34">
            <v>49144359</v>
          </cell>
          <cell r="H34">
            <v>33961205</v>
          </cell>
          <cell r="I34">
            <v>2376819</v>
          </cell>
          <cell r="J34">
            <v>2.86</v>
          </cell>
          <cell r="K34">
            <v>14.29</v>
          </cell>
          <cell r="L34">
            <v>59.1</v>
          </cell>
          <cell r="M34">
            <v>24.9</v>
          </cell>
        </row>
        <row r="35">
          <cell r="A35">
            <v>260</v>
          </cell>
          <cell r="B35" t="str">
            <v xml:space="preserve">          </v>
          </cell>
          <cell r="C35">
            <v>13</v>
          </cell>
          <cell r="D35" t="str">
            <v xml:space="preserve">   L3</v>
          </cell>
          <cell r="E35">
            <v>0</v>
          </cell>
          <cell r="F35">
            <v>454358087.25999999</v>
          </cell>
          <cell r="G35">
            <v>135082474</v>
          </cell>
          <cell r="H35">
            <v>319275613</v>
          </cell>
          <cell r="I35">
            <v>34940137</v>
          </cell>
          <cell r="J35">
            <v>7.69</v>
          </cell>
          <cell r="K35">
            <v>9.14</v>
          </cell>
          <cell r="L35">
            <v>29.7</v>
          </cell>
          <cell r="M35">
            <v>4.3</v>
          </cell>
        </row>
        <row r="36">
          <cell r="A36">
            <v>270</v>
          </cell>
          <cell r="B36" t="str">
            <v xml:space="preserve">          </v>
          </cell>
          <cell r="C36">
            <v>30</v>
          </cell>
          <cell r="D36" t="str">
            <v xml:space="preserve">   R1</v>
          </cell>
          <cell r="E36">
            <v>0</v>
          </cell>
          <cell r="F36">
            <v>1584969786.5</v>
          </cell>
          <cell r="G36">
            <v>343851915</v>
          </cell>
          <cell r="H36">
            <v>1241117872</v>
          </cell>
          <cell r="I36">
            <v>52779494</v>
          </cell>
          <cell r="J36">
            <v>3.33</v>
          </cell>
          <cell r="K36">
            <v>23.52</v>
          </cell>
          <cell r="L36">
            <v>21.7</v>
          </cell>
          <cell r="M36">
            <v>9.4</v>
          </cell>
        </row>
        <row r="37">
          <cell r="A37">
            <v>290</v>
          </cell>
          <cell r="B37" t="str">
            <v xml:space="preserve">          </v>
          </cell>
          <cell r="C37">
            <v>30</v>
          </cell>
          <cell r="D37" t="str">
            <v xml:space="preserve">   L2</v>
          </cell>
          <cell r="E37">
            <v>0</v>
          </cell>
          <cell r="F37">
            <v>339023.23</v>
          </cell>
          <cell r="G37">
            <v>193108</v>
          </cell>
          <cell r="H37">
            <v>145915</v>
          </cell>
          <cell r="I37">
            <v>11289</v>
          </cell>
          <cell r="J37">
            <v>3.33</v>
          </cell>
          <cell r="K37">
            <v>12.92</v>
          </cell>
          <cell r="L37">
            <v>57</v>
          </cell>
          <cell r="M37">
            <v>25.1</v>
          </cell>
        </row>
        <row r="38">
          <cell r="A38">
            <v>310</v>
          </cell>
          <cell r="B38" t="str">
            <v xml:space="preserve">          </v>
          </cell>
          <cell r="C38">
            <v>55</v>
          </cell>
          <cell r="D38" t="str">
            <v xml:space="preserve">   R3</v>
          </cell>
          <cell r="E38">
            <v>0</v>
          </cell>
          <cell r="F38">
            <v>43690594.590000004</v>
          </cell>
          <cell r="G38">
            <v>13922704</v>
          </cell>
          <cell r="H38">
            <v>29767891</v>
          </cell>
          <cell r="I38">
            <v>795169</v>
          </cell>
          <cell r="J38">
            <v>1.82</v>
          </cell>
          <cell r="K38">
            <v>37.44</v>
          </cell>
          <cell r="L38">
            <v>31.9</v>
          </cell>
          <cell r="M38">
            <v>19.600000000000001</v>
          </cell>
        </row>
        <row r="39">
          <cell r="A39">
            <v>371</v>
          </cell>
          <cell r="B39" t="str">
            <v xml:space="preserve">          </v>
          </cell>
          <cell r="C39">
            <v>6</v>
          </cell>
          <cell r="D39" t="str">
            <v xml:space="preserve"> L1.5</v>
          </cell>
          <cell r="E39">
            <v>0</v>
          </cell>
          <cell r="F39">
            <v>145659690.08000001</v>
          </cell>
          <cell r="G39">
            <v>85855543</v>
          </cell>
          <cell r="H39">
            <v>59804147</v>
          </cell>
          <cell r="I39">
            <v>24281470</v>
          </cell>
          <cell r="J39">
            <v>16.670000000000002</v>
          </cell>
          <cell r="K39">
            <v>2.46</v>
          </cell>
          <cell r="L39">
            <v>58.9</v>
          </cell>
          <cell r="M39">
            <v>7.8</v>
          </cell>
        </row>
        <row r="40">
          <cell r="A40">
            <v>372</v>
          </cell>
          <cell r="B40" t="str">
            <v xml:space="preserve">          </v>
          </cell>
          <cell r="C40">
            <v>17</v>
          </cell>
          <cell r="D40" t="str">
            <v xml:space="preserve">   L2</v>
          </cell>
          <cell r="E40">
            <v>0</v>
          </cell>
          <cell r="F40">
            <v>302913471.98000002</v>
          </cell>
          <cell r="G40">
            <v>98271376</v>
          </cell>
          <cell r="H40">
            <v>204642096</v>
          </cell>
          <cell r="I40">
            <v>17811312</v>
          </cell>
          <cell r="J40">
            <v>5.88</v>
          </cell>
          <cell r="K40">
            <v>11.49</v>
          </cell>
          <cell r="L40">
            <v>32.4</v>
          </cell>
          <cell r="M40">
            <v>7.4</v>
          </cell>
        </row>
        <row r="41">
          <cell r="A41">
            <v>390</v>
          </cell>
          <cell r="B41" t="str">
            <v xml:space="preserve">          </v>
          </cell>
          <cell r="C41">
            <v>45</v>
          </cell>
          <cell r="D41" t="str">
            <v xml:space="preserve">   L2</v>
          </cell>
          <cell r="E41">
            <v>0</v>
          </cell>
          <cell r="F41">
            <v>488676987.88</v>
          </cell>
          <cell r="G41">
            <v>59719210</v>
          </cell>
          <cell r="H41">
            <v>428957778</v>
          </cell>
          <cell r="I41">
            <v>10848629</v>
          </cell>
          <cell r="J41">
            <v>2.2200000000000002</v>
          </cell>
          <cell r="K41">
            <v>39.54</v>
          </cell>
          <cell r="L41">
            <v>12.2</v>
          </cell>
          <cell r="M41">
            <v>5.7</v>
          </cell>
        </row>
        <row r="42">
          <cell r="A42">
            <v>440</v>
          </cell>
          <cell r="B42" t="str">
            <v xml:space="preserve">          </v>
          </cell>
          <cell r="C42">
            <v>23</v>
          </cell>
          <cell r="D42" t="str">
            <v xml:space="preserve">   R1</v>
          </cell>
          <cell r="E42">
            <v>0</v>
          </cell>
          <cell r="F42">
            <v>134166705.12</v>
          </cell>
          <cell r="G42">
            <v>43145758</v>
          </cell>
          <cell r="H42">
            <v>91020947</v>
          </cell>
          <cell r="I42">
            <v>5836252</v>
          </cell>
          <cell r="J42">
            <v>4.3499999999999996</v>
          </cell>
          <cell r="K42">
            <v>15.6</v>
          </cell>
          <cell r="L42">
            <v>32.200000000000003</v>
          </cell>
          <cell r="M42">
            <v>11.1</v>
          </cell>
        </row>
        <row r="43">
          <cell r="A43">
            <v>450</v>
          </cell>
          <cell r="B43" t="str">
            <v xml:space="preserve">          </v>
          </cell>
          <cell r="C43">
            <v>33</v>
          </cell>
          <cell r="D43" t="str">
            <v xml:space="preserve">   R4</v>
          </cell>
          <cell r="E43">
            <v>0</v>
          </cell>
          <cell r="F43">
            <v>3671202.77</v>
          </cell>
          <cell r="G43">
            <v>3144315</v>
          </cell>
          <cell r="H43">
            <v>526888</v>
          </cell>
          <cell r="I43">
            <v>111237</v>
          </cell>
          <cell r="J43">
            <v>3.03</v>
          </cell>
          <cell r="K43">
            <v>4.74</v>
          </cell>
          <cell r="L43">
            <v>85.6</v>
          </cell>
          <cell r="M43">
            <v>34.200000000000003</v>
          </cell>
        </row>
        <row r="49">
          <cell r="G49">
            <v>8</v>
          </cell>
          <cell r="H49">
            <v>2730037679</v>
          </cell>
          <cell r="I49">
            <v>144405975</v>
          </cell>
          <cell r="J49">
            <v>18.91</v>
          </cell>
        </row>
      </sheetData>
      <sheetData sheetId="20">
        <row r="5">
          <cell r="B5" t="str">
            <v>02000</v>
          </cell>
          <cell r="C5">
            <v>45387674.489999995</v>
          </cell>
          <cell r="D5">
            <v>1261635215.1299999</v>
          </cell>
          <cell r="E5">
            <v>1307022889.6199999</v>
          </cell>
        </row>
        <row r="6">
          <cell r="B6" t="str">
            <v>03000</v>
          </cell>
          <cell r="C6">
            <v>67007324.030000009</v>
          </cell>
          <cell r="D6">
            <v>1433188792.71</v>
          </cell>
          <cell r="E6">
            <v>1500196116.74</v>
          </cell>
        </row>
        <row r="7">
          <cell r="B7" t="str">
            <v>04000</v>
          </cell>
          <cell r="C7">
            <v>816505.32000000007</v>
          </cell>
          <cell r="D7">
            <v>-49854.680000000015</v>
          </cell>
          <cell r="E7">
            <v>766650.64</v>
          </cell>
        </row>
        <row r="8">
          <cell r="B8" t="str">
            <v>05000</v>
          </cell>
          <cell r="C8">
            <v>13484232.689999999</v>
          </cell>
          <cell r="D8">
            <v>56048502.260000005</v>
          </cell>
          <cell r="E8">
            <v>69532734.950000003</v>
          </cell>
        </row>
        <row r="9">
          <cell r="B9" t="str">
            <v>06000</v>
          </cell>
          <cell r="C9">
            <v>103346502.10000004</v>
          </cell>
          <cell r="D9">
            <v>546665954.26999962</v>
          </cell>
          <cell r="E9">
            <v>650012456.37000024</v>
          </cell>
        </row>
        <row r="10">
          <cell r="B10" t="str">
            <v>13000</v>
          </cell>
          <cell r="C10">
            <v>1361768.51</v>
          </cell>
          <cell r="D10">
            <v>-676529.07</v>
          </cell>
          <cell r="E10">
            <v>685239.44000000006</v>
          </cell>
        </row>
        <row r="11">
          <cell r="B11" t="str">
            <v>16000</v>
          </cell>
          <cell r="C11">
            <v>116249859.57000001</v>
          </cell>
          <cell r="D11">
            <v>-82626068.569999978</v>
          </cell>
          <cell r="E11">
            <v>33623791.000000022</v>
          </cell>
        </row>
        <row r="12">
          <cell r="B12" t="str">
            <v>17000</v>
          </cell>
          <cell r="C12">
            <v>651581.37999999989</v>
          </cell>
          <cell r="D12">
            <v>216200.56000000006</v>
          </cell>
          <cell r="E12">
            <v>867781.93999999983</v>
          </cell>
        </row>
        <row r="13">
          <cell r="B13" t="str">
            <v>19000</v>
          </cell>
          <cell r="C13">
            <v>27955181.110000007</v>
          </cell>
          <cell r="D13">
            <v>-16281106.190000001</v>
          </cell>
          <cell r="E13">
            <v>11674074.920000004</v>
          </cell>
        </row>
        <row r="14">
          <cell r="B14" t="str">
            <v>20000</v>
          </cell>
          <cell r="C14">
            <v>19939800.889999997</v>
          </cell>
          <cell r="D14">
            <v>-16111497.900000006</v>
          </cell>
          <cell r="E14">
            <v>3828302.9899999998</v>
          </cell>
        </row>
        <row r="15">
          <cell r="B15" t="str">
            <v>23000</v>
          </cell>
          <cell r="C15">
            <v>353819.19000000006</v>
          </cell>
          <cell r="D15">
            <v>1104097.5900000001</v>
          </cell>
          <cell r="E15">
            <v>1457916.7800000003</v>
          </cell>
        </row>
        <row r="16">
          <cell r="B16" t="str">
            <v>24000</v>
          </cell>
          <cell r="C16">
            <v>1589822.5800000003</v>
          </cell>
          <cell r="D16">
            <v>2801611.4499999997</v>
          </cell>
          <cell r="E16">
            <v>4391434.03</v>
          </cell>
        </row>
        <row r="17">
          <cell r="B17" t="str">
            <v>25000</v>
          </cell>
          <cell r="C17">
            <v>26169072.180000003</v>
          </cell>
          <cell r="D17">
            <v>-17403699.830000002</v>
          </cell>
          <cell r="E17">
            <v>8765372.3499999959</v>
          </cell>
        </row>
        <row r="18">
          <cell r="B18" t="str">
            <v>26000</v>
          </cell>
          <cell r="C18">
            <v>51209339.12999998</v>
          </cell>
          <cell r="D18">
            <v>-49549449.190000005</v>
          </cell>
          <cell r="E18">
            <v>1659889.9400000006</v>
          </cell>
        </row>
        <row r="19">
          <cell r="B19" t="str">
            <v>27000</v>
          </cell>
          <cell r="C19">
            <v>185665680.97000009</v>
          </cell>
          <cell r="D19">
            <v>-90918722.419999957</v>
          </cell>
          <cell r="E19">
            <v>94746958.549999982</v>
          </cell>
        </row>
        <row r="20">
          <cell r="B20" t="str">
            <v>29000</v>
          </cell>
          <cell r="C20">
            <v>355296.83999999997</v>
          </cell>
          <cell r="D20">
            <v>1577117.49</v>
          </cell>
          <cell r="E20">
            <v>1932414.33</v>
          </cell>
        </row>
        <row r="21">
          <cell r="B21" t="str">
            <v>31000</v>
          </cell>
          <cell r="C21">
            <v>3648206.45</v>
          </cell>
          <cell r="D21">
            <v>-3247318.9499999997</v>
          </cell>
          <cell r="E21">
            <v>400887.50000000006</v>
          </cell>
        </row>
        <row r="22">
          <cell r="B22" t="str">
            <v>37000</v>
          </cell>
          <cell r="C22">
            <v>-18638791.500000004</v>
          </cell>
          <cell r="D22">
            <v>2838277.7900000005</v>
          </cell>
          <cell r="E22">
            <v>-15800513.710000003</v>
          </cell>
        </row>
        <row r="23">
          <cell r="B23" t="str">
            <v>39000</v>
          </cell>
          <cell r="C23">
            <v>23441150.889999986</v>
          </cell>
          <cell r="D23">
            <v>-7405043.5299999965</v>
          </cell>
          <cell r="E23">
            <v>16036107.360000003</v>
          </cell>
        </row>
        <row r="24">
          <cell r="B24" t="str">
            <v>44000</v>
          </cell>
          <cell r="C24">
            <v>12335215.75</v>
          </cell>
          <cell r="D24">
            <v>-11310532.909999998</v>
          </cell>
          <cell r="E24">
            <v>1024682.8399999997</v>
          </cell>
        </row>
        <row r="25">
          <cell r="B25" t="str">
            <v>45000</v>
          </cell>
          <cell r="C25">
            <v>-480625.37999999966</v>
          </cell>
          <cell r="D25">
            <v>85704.639999999999</v>
          </cell>
          <cell r="E25">
            <v>-394920.73999999964</v>
          </cell>
        </row>
        <row r="53">
          <cell r="B53" t="str">
            <v>081</v>
          </cell>
          <cell r="C53">
            <v>344131606.69999999</v>
          </cell>
          <cell r="D53">
            <v>-51550639.849999994</v>
          </cell>
          <cell r="E53">
            <v>292580966.84999996</v>
          </cell>
        </row>
        <row r="54">
          <cell r="B54" t="str">
            <v>082</v>
          </cell>
          <cell r="C54">
            <v>4263235.3899999997</v>
          </cell>
          <cell r="D54">
            <v>-466138.92</v>
          </cell>
          <cell r="E54">
            <v>3797096.47</v>
          </cell>
        </row>
        <row r="55">
          <cell r="B55" t="str">
            <v>083</v>
          </cell>
          <cell r="C55">
            <v>774300.47</v>
          </cell>
          <cell r="D55">
            <v>-90996.58</v>
          </cell>
          <cell r="E55">
            <v>683303.89</v>
          </cell>
        </row>
        <row r="56">
          <cell r="B56" t="str">
            <v>084</v>
          </cell>
          <cell r="C56">
            <v>62057.03</v>
          </cell>
          <cell r="D56">
            <v>-5221.67</v>
          </cell>
          <cell r="E56">
            <v>56835.360000000001</v>
          </cell>
        </row>
        <row r="57">
          <cell r="B57" t="str">
            <v>085</v>
          </cell>
          <cell r="C57">
            <v>7785.25</v>
          </cell>
          <cell r="D57">
            <v>-928.3</v>
          </cell>
          <cell r="E57">
            <v>6856.95</v>
          </cell>
        </row>
        <row r="58">
          <cell r="B58" t="str">
            <v>086</v>
          </cell>
          <cell r="C58">
            <v>1371.76</v>
          </cell>
          <cell r="D58">
            <v>-163.57</v>
          </cell>
          <cell r="E58">
            <v>1208.19</v>
          </cell>
        </row>
        <row r="59">
          <cell r="B59" t="str">
            <v>090</v>
          </cell>
          <cell r="C59">
            <v>774666187.4999994</v>
          </cell>
          <cell r="D59">
            <v>-80561962.739999995</v>
          </cell>
          <cell r="E59">
            <v>694104224.75999963</v>
          </cell>
        </row>
        <row r="60">
          <cell r="B60" t="str">
            <v>111</v>
          </cell>
          <cell r="C60">
            <v>295300581.52000004</v>
          </cell>
          <cell r="D60">
            <v>19943609.870000001</v>
          </cell>
          <cell r="E60">
            <v>315244191.38999999</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AR JE"/>
      <sheetName val="FCAR REC"/>
      <sheetName val="FCAR PLAN"/>
      <sheetName val="Total FCAR"/>
      <sheetName val="3260"/>
      <sheetName val="3269"/>
      <sheetName val="3271"/>
      <sheetName val="3322"/>
      <sheetName val="3323"/>
      <sheetName val="3324"/>
      <sheetName val="3326"/>
      <sheetName val="3328"/>
      <sheetName val="3329"/>
      <sheetName val="3337"/>
      <sheetName val="3356"/>
      <sheetName val="3384"/>
      <sheetName val="3387"/>
      <sheetName val="3388"/>
      <sheetName val="3394"/>
      <sheetName val="3395"/>
      <sheetName val="3402"/>
      <sheetName val="3403"/>
      <sheetName val="3404"/>
      <sheetName val="3405"/>
      <sheetName val="3406"/>
      <sheetName val="3407"/>
      <sheetName val="3409"/>
      <sheetName val="3410"/>
      <sheetName val="3411"/>
      <sheetName val="3412"/>
      <sheetName val="3413"/>
      <sheetName val="3414"/>
      <sheetName val="3415"/>
      <sheetName val="3416"/>
      <sheetName val="3417"/>
      <sheetName val="3418"/>
      <sheetName val="3419"/>
      <sheetName val="3420"/>
      <sheetName val="3421"/>
      <sheetName val="3422"/>
      <sheetName val="3423"/>
      <sheetName val="3424"/>
      <sheetName val="3425"/>
      <sheetName val="3426"/>
      <sheetName val="3428"/>
      <sheetName val="3429"/>
      <sheetName val="3430"/>
      <sheetName val="3431"/>
      <sheetName val="3432"/>
      <sheetName val="3434"/>
      <sheetName val="3435"/>
      <sheetName val="3436"/>
      <sheetName val="3437"/>
      <sheetName val="3439"/>
      <sheetName val="3439A"/>
      <sheetName val="3440"/>
      <sheetName val="3463"/>
      <sheetName val="3468"/>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 val="hypna"/>
      <sheetName val="Band Sched"/>
      <sheetName val="Results"/>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t="str">
            <v/>
          </cell>
          <cell r="C336" t="str">
            <v/>
          </cell>
          <cell r="D336">
            <v>0</v>
          </cell>
          <cell r="E336" t="str">
            <v/>
          </cell>
          <cell r="G336" t="str">
            <v/>
          </cell>
          <cell r="H336" t="str">
            <v/>
          </cell>
          <cell r="I336" t="str">
            <v/>
          </cell>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t="str">
            <v/>
          </cell>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t="str">
            <v/>
          </cell>
          <cell r="B359" t="str">
            <v/>
          </cell>
          <cell r="C359" t="str">
            <v/>
          </cell>
          <cell r="D359" t="str">
            <v/>
          </cell>
          <cell r="E359" t="str">
            <v/>
          </cell>
          <cell r="G359" t="str">
            <v/>
          </cell>
          <cell r="H359" t="str">
            <v/>
          </cell>
          <cell r="I359" t="str">
            <v/>
          </cell>
        </row>
        <row r="360">
          <cell r="A360" t="str">
            <v/>
          </cell>
          <cell r="B360" t="str">
            <v/>
          </cell>
          <cell r="C360" t="str">
            <v/>
          </cell>
          <cell r="D360" t="str">
            <v/>
          </cell>
          <cell r="E360" t="str">
            <v/>
          </cell>
          <cell r="G360" t="str">
            <v/>
          </cell>
          <cell r="H360" t="str">
            <v/>
          </cell>
          <cell r="I360" t="str">
            <v/>
          </cell>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t="str">
            <v/>
          </cell>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t="str">
            <v/>
          </cell>
          <cell r="B406" t="str">
            <v/>
          </cell>
          <cell r="C406" t="str">
            <v/>
          </cell>
          <cell r="D406" t="str">
            <v/>
          </cell>
          <cell r="E406" t="str">
            <v/>
          </cell>
          <cell r="G406" t="str">
            <v/>
          </cell>
          <cell r="H406" t="str">
            <v/>
          </cell>
          <cell r="I406" t="str">
            <v/>
          </cell>
        </row>
        <row r="407">
          <cell r="A407" t="str">
            <v/>
          </cell>
          <cell r="B407" t="str">
            <v/>
          </cell>
          <cell r="C407" t="str">
            <v/>
          </cell>
          <cell r="D407" t="str">
            <v/>
          </cell>
          <cell r="E407" t="str">
            <v/>
          </cell>
          <cell r="G407" t="str">
            <v/>
          </cell>
          <cell r="H407" t="str">
            <v/>
          </cell>
          <cell r="I407" t="str">
            <v/>
          </cell>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t="str">
            <v/>
          </cell>
          <cell r="C410" t="str">
            <v/>
          </cell>
          <cell r="D410" t="str">
            <v/>
          </cell>
          <cell r="E410" t="str">
            <v/>
          </cell>
          <cell r="G410" t="str">
            <v/>
          </cell>
          <cell r="H410" t="str">
            <v/>
          </cell>
          <cell r="I410" t="str">
            <v/>
          </cell>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t="str">
            <v/>
          </cell>
        </row>
        <row r="418">
          <cell r="A418" t="str">
            <v>EQUITY</v>
          </cell>
          <cell r="B418">
            <v>0</v>
          </cell>
          <cell r="C418">
            <v>0</v>
          </cell>
          <cell r="D418">
            <v>0</v>
          </cell>
          <cell r="E418">
            <v>0</v>
          </cell>
          <cell r="G418">
            <v>0</v>
          </cell>
          <cell r="H418">
            <v>0</v>
          </cell>
          <cell r="I418">
            <v>0</v>
          </cell>
        </row>
        <row r="419">
          <cell r="A419" t="str">
            <v/>
          </cell>
          <cell r="B419" t="str">
            <v/>
          </cell>
          <cell r="C419" t="str">
            <v/>
          </cell>
          <cell r="D419" t="str">
            <v/>
          </cell>
          <cell r="E419" t="str">
            <v/>
          </cell>
          <cell r="F419" t="str">
            <v/>
          </cell>
          <cell r="G419" t="str">
            <v/>
          </cell>
          <cell r="H419" t="str">
            <v/>
          </cell>
          <cell r="I419" t="str">
            <v/>
          </cell>
        </row>
        <row r="420">
          <cell r="A420" t="str">
            <v>MISC INCOME/( - EXP )</v>
          </cell>
          <cell r="B420" t="str">
            <v/>
          </cell>
          <cell r="C420" t="str">
            <v/>
          </cell>
          <cell r="D420" t="str">
            <v/>
          </cell>
          <cell r="E420" t="str">
            <v/>
          </cell>
          <cell r="G420" t="str">
            <v/>
          </cell>
          <cell r="H420" t="str">
            <v/>
          </cell>
          <cell r="I420" t="str">
            <v/>
          </cell>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t="str">
            <v/>
          </cell>
          <cell r="G429">
            <v>0</v>
          </cell>
          <cell r="H429">
            <v>0</v>
          </cell>
          <cell r="I429">
            <v>0</v>
          </cell>
        </row>
        <row r="430">
          <cell r="A430" t="str">
            <v xml:space="preserve">      TOTAL MISC</v>
          </cell>
          <cell r="B430">
            <v>0</v>
          </cell>
          <cell r="C430">
            <v>0</v>
          </cell>
          <cell r="D430">
            <v>0</v>
          </cell>
          <cell r="E430">
            <v>0</v>
          </cell>
          <cell r="F430" t="str">
            <v/>
          </cell>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Pivot"/>
      <sheetName val="Total Invoices per Month"/>
      <sheetName val="Monthly Journal Entries"/>
      <sheetName val="Reconciliation 08-04"/>
      <sheetName val="Invoices 2004 ALL"/>
      <sheetName val="Natural Account Table"/>
    </sheetNames>
    <sheetDataSet>
      <sheetData sheetId="0" refreshError="1"/>
      <sheetData sheetId="1" refreshError="1"/>
      <sheetData sheetId="2" refreshError="1"/>
      <sheetData sheetId="3" refreshError="1"/>
      <sheetData sheetId="4" refreshError="1"/>
      <sheetData sheetId="5" refreshError="1"/>
      <sheetData sheetId="6" refreshError="1">
        <row r="2">
          <cell r="A2" t="str">
            <v>VENDOR REFUNDS</v>
          </cell>
          <cell r="B2">
            <v>10550175</v>
          </cell>
        </row>
        <row r="3">
          <cell r="A3" t="str">
            <v>OS-PROGRAMMING</v>
          </cell>
          <cell r="B3">
            <v>52401725</v>
          </cell>
        </row>
        <row r="4">
          <cell r="A4" t="str">
            <v>COMM-PAGING</v>
          </cell>
          <cell r="B4">
            <v>53100420</v>
          </cell>
        </row>
        <row r="5">
          <cell r="A5" t="str">
            <v>COMM-PHONE-LOCAL</v>
          </cell>
          <cell r="B5">
            <v>53100510</v>
          </cell>
        </row>
        <row r="6">
          <cell r="A6" t="str">
            <v>TECH-MICROFILM MAINTENANCE</v>
          </cell>
          <cell r="B6">
            <v>53210120</v>
          </cell>
        </row>
        <row r="7">
          <cell r="A7" t="str">
            <v>TECH-SOFTWARE DEVELOPMENT</v>
          </cell>
          <cell r="B7">
            <v>53210150</v>
          </cell>
        </row>
        <row r="8">
          <cell r="A8" t="str">
            <v>TECH EQUIP-HW-OTHER</v>
          </cell>
          <cell r="B8">
            <v>53230110</v>
          </cell>
        </row>
        <row r="9">
          <cell r="A9" t="str">
            <v>TECH EQUIP-PROCESSORS</v>
          </cell>
          <cell r="B9">
            <v>53230180</v>
          </cell>
        </row>
        <row r="10">
          <cell r="A10" t="str">
            <v>TECH EQUIP-SW-APPLICATION</v>
          </cell>
          <cell r="B10">
            <v>53230190</v>
          </cell>
        </row>
        <row r="11">
          <cell r="A11" t="str">
            <v>TECH EQUIP-SW-DATABASE</v>
          </cell>
          <cell r="B11">
            <v>53230200</v>
          </cell>
        </row>
        <row r="12">
          <cell r="A12" t="str">
            <v>TECH EQUIP-SW-O/S</v>
          </cell>
          <cell r="B12">
            <v>53230220</v>
          </cell>
        </row>
        <row r="13">
          <cell r="A13" t="str">
            <v>TECH EQUIP-SW-UTILITY</v>
          </cell>
          <cell r="B13">
            <v>53230260</v>
          </cell>
        </row>
        <row r="14">
          <cell r="A14" t="str">
            <v>TECH MAINT EQUIP-DISK</v>
          </cell>
          <cell r="B14">
            <v>53230290</v>
          </cell>
        </row>
        <row r="15">
          <cell r="A15" t="str">
            <v>TECH MAINT EQUIP-LASER PRINTER</v>
          </cell>
          <cell r="B15">
            <v>53230300</v>
          </cell>
        </row>
        <row r="16">
          <cell r="A16" t="str">
            <v>TECH MAINT EQUIP-MISC</v>
          </cell>
          <cell r="B16">
            <v>53230310</v>
          </cell>
        </row>
        <row r="17">
          <cell r="A17" t="str">
            <v>TECH MAINT EQUIP-MODEMS</v>
          </cell>
          <cell r="B17">
            <v>53230320</v>
          </cell>
        </row>
        <row r="18">
          <cell r="A18" t="str">
            <v>TECH-EQUIP-MISC</v>
          </cell>
          <cell r="B18">
            <v>53230030</v>
          </cell>
        </row>
        <row r="19">
          <cell r="A19" t="str">
            <v>TECH MAINT EQUIP-COMM LINES</v>
          </cell>
          <cell r="B19">
            <v>53230350</v>
          </cell>
        </row>
        <row r="20">
          <cell r="A20" t="str">
            <v>TECH MAINT EQUIP-PROCESSORS</v>
          </cell>
          <cell r="B20">
            <v>53230380</v>
          </cell>
        </row>
        <row r="21">
          <cell r="A21" t="str">
            <v>TECH MAINT EQUIP-TAPE</v>
          </cell>
          <cell r="B21">
            <v>53230390</v>
          </cell>
        </row>
        <row r="22">
          <cell r="A22" t="str">
            <v>TECH MAINT EQUIP-TELECOM</v>
          </cell>
          <cell r="B22">
            <v>53230400</v>
          </cell>
        </row>
        <row r="23">
          <cell r="A23" t="str">
            <v>TECH MAINT-SW-APPLICATION</v>
          </cell>
          <cell r="B23">
            <v>53230430</v>
          </cell>
        </row>
        <row r="24">
          <cell r="A24" t="str">
            <v>TECH MAINT-SW-CUSTOMIZED SW</v>
          </cell>
          <cell r="B24">
            <v>53230435</v>
          </cell>
        </row>
        <row r="25">
          <cell r="A25" t="str">
            <v>TECH MAINT-SW-DATABASE</v>
          </cell>
          <cell r="B25">
            <v>53230440</v>
          </cell>
        </row>
        <row r="26">
          <cell r="A26" t="str">
            <v>TECH MAINT-SW-O/S</v>
          </cell>
          <cell r="B26">
            <v>53230460</v>
          </cell>
        </row>
        <row r="27">
          <cell r="A27" t="str">
            <v>TECH MAINT-SW-PC</v>
          </cell>
          <cell r="B27">
            <v>53230480</v>
          </cell>
        </row>
        <row r="28">
          <cell r="A28" t="str">
            <v>TECH MAINT-SW-UTILITY</v>
          </cell>
          <cell r="B28">
            <v>53230490</v>
          </cell>
        </row>
        <row r="29">
          <cell r="A29" t="str">
            <v>TECH LEASED EQUIP-DATABASE</v>
          </cell>
          <cell r="B29">
            <v>53230540</v>
          </cell>
        </row>
        <row r="30">
          <cell r="A30" t="str">
            <v>TECH LEASED EQUIP-DISK</v>
          </cell>
          <cell r="B30">
            <v>53230550</v>
          </cell>
        </row>
        <row r="31">
          <cell r="A31" t="str">
            <v>TECH LEASED EQUIP-O/S</v>
          </cell>
          <cell r="B31">
            <v>53230590</v>
          </cell>
        </row>
        <row r="32">
          <cell r="A32" t="str">
            <v>TECH LEASED EQUIP-PRINTER</v>
          </cell>
          <cell r="B32">
            <v>53230630</v>
          </cell>
        </row>
        <row r="33">
          <cell r="A33" t="str">
            <v>TECH LEASED EQUIP-PROCESSOR</v>
          </cell>
          <cell r="B33">
            <v>53230640</v>
          </cell>
        </row>
        <row r="34">
          <cell r="A34" t="str">
            <v>TECH LEASED EQUIP-TAPE</v>
          </cell>
          <cell r="B34">
            <v>53230650</v>
          </cell>
        </row>
        <row r="35">
          <cell r="A35" t="str">
            <v>TECH LEASED EQUIP-TELECOM</v>
          </cell>
          <cell r="B35">
            <v>53230660</v>
          </cell>
        </row>
        <row r="36">
          <cell r="A36" t="str">
            <v>FREIGHT-VENDORS</v>
          </cell>
          <cell r="B36">
            <v>54600470</v>
          </cell>
        </row>
        <row r="37">
          <cell r="A37" t="str">
            <v>OGA-MISCELLANEOUS INCOME</v>
          </cell>
          <cell r="B37">
            <v>54601255</v>
          </cell>
        </row>
        <row r="38">
          <cell r="A38" t="str">
            <v>TAX-SALES TAX ON INVOICES</v>
          </cell>
          <cell r="B38">
            <v>54840040</v>
          </cell>
        </row>
        <row r="39">
          <cell r="A39" t="str">
            <v>TAX-OTHER OPERATING</v>
          </cell>
          <cell r="B39">
            <v>54850060</v>
          </cell>
        </row>
        <row r="40">
          <cell r="A40" t="str">
            <v>TECH LEASED EQUIP-UTILITY</v>
          </cell>
          <cell r="B40" t="str">
            <v>????????</v>
          </cell>
        </row>
        <row r="41">
          <cell r="A41" t="str">
            <v>TECH-LEASED COMP EQ-TERM&amp;CONT</v>
          </cell>
          <cell r="B41" t="str">
            <v>5321011X</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BS"/>
      <sheetName val="RE&amp;I"/>
      <sheetName val="IS Analytics"/>
      <sheetName val="BS Analytics"/>
      <sheetName val="IS SEC"/>
      <sheetName val="BS SEC"/>
      <sheetName val="BS Map"/>
      <sheetName val="Sch 200"/>
      <sheetName val="IS Map"/>
      <sheetName val="Sch 210"/>
      <sheetName val="Sch 230"/>
      <sheetName val="Sch 240"/>
      <sheetName val="Sch 245"/>
      <sheetName val="Sch 450"/>
      <sheetName val="Sch 220"/>
      <sheetName val="1_ICP"/>
      <sheetName val="2_Midland &amp; P&amp;L"/>
      <sheetName val="3_Prop Adjs"/>
      <sheetName val="4_410 Sch"/>
      <sheetName val="5 _FS"/>
      <sheetName val="6_FSG"/>
      <sheetName val="7_Div"/>
      <sheetName val="8.1_ RTM"/>
      <sheetName val="8.2_QCS"/>
      <sheetName val="9_Meteor."/>
      <sheetName val="10_M&amp;S"/>
      <sheetName val="REI PY_Adj"/>
      <sheetName val="8) CF"/>
      <sheetName val="11) CF ADJ"/>
      <sheetName val="CBS PY_Adj"/>
      <sheetName val="QTD Rx"/>
      <sheetName val="Chec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3"/>
      <sheetName val="Consol M1"/>
      <sheetName val="M1 Rec"/>
      <sheetName val="Wilm Trust"/>
      <sheetName val="Iron Hwy"/>
      <sheetName val="RE Analysis"/>
      <sheetName val="PO1030"/>
      <sheetName val="PO1060"/>
      <sheetName val="PO1090"/>
      <sheetName val="PO4030"/>
      <sheetName val="PO4090"/>
      <sheetName val="PO5090"/>
      <sheetName val="PO5150"/>
      <sheetName val="PO5300"/>
      <sheetName val="PO5330"/>
      <sheetName val="PO5360"/>
      <sheetName val="RRCHAR"/>
      <sheetName val="RRCOMP"/>
      <sheetName val="RRINC"/>
      <sheetName val="RRSCHD"/>
      <sheetName val="TO1120"/>
      <sheetName val="TO1930"/>
      <sheetName val="TO1960"/>
      <sheetName val="TO2150"/>
      <sheetName val="TO2420"/>
      <sheetName val="TO3030"/>
      <sheetName val="TO3060"/>
      <sheetName val="TO3160"/>
      <sheetName val="TO3170"/>
      <sheetName val="TO3180"/>
      <sheetName val="TO3300"/>
      <sheetName val="TO3390(91)"/>
      <sheetName val="TO3420"/>
      <sheetName val="TO3540"/>
      <sheetName val="TO3570"/>
      <sheetName val="TO4090"/>
      <sheetName val="Book Gain Recon"/>
      <sheetName val="TO4150"/>
      <sheetName val="TO4180"/>
      <sheetName val="TO4210"/>
      <sheetName val="Tax Gain Recon"/>
      <sheetName val="TO7060"/>
      <sheetName val="TO7580"/>
      <sheetName val="TO8090"/>
      <sheetName val="Reserves-CIN"/>
    </sheetNames>
    <sheetDataSet>
      <sheetData sheetId="0" refreshError="1">
        <row r="22">
          <cell r="B22" t="str">
            <v>S:\TAX\Conner\1998 Files\Intermodal (JC)\[1997 Return - CIN.xls]Sch 3</v>
          </cell>
          <cell r="P22">
            <v>36386.50892025463</v>
          </cell>
        </row>
        <row r="24">
          <cell r="B24" t="str">
            <v>CSX INTERMODAL, INC.</v>
          </cell>
        </row>
        <row r="25">
          <cell r="B25" t="str">
            <v>NOL CARRYFORWARD TO 1997</v>
          </cell>
        </row>
        <row r="28">
          <cell r="P28" t="str">
            <v>REG C/F</v>
          </cell>
        </row>
        <row r="29">
          <cell r="C29" t="str">
            <v>SRLY 86-1</v>
          </cell>
          <cell r="D29" t="str">
            <v>1986-II</v>
          </cell>
          <cell r="E29" t="str">
            <v>1987</v>
          </cell>
          <cell r="F29" t="str">
            <v>1988</v>
          </cell>
          <cell r="G29" t="str">
            <v>1989</v>
          </cell>
          <cell r="H29" t="str">
            <v>1990</v>
          </cell>
          <cell r="I29" t="str">
            <v>1991</v>
          </cell>
          <cell r="J29" t="str">
            <v>1992</v>
          </cell>
          <cell r="K29" t="str">
            <v>1993</v>
          </cell>
          <cell r="L29" t="str">
            <v>1994</v>
          </cell>
          <cell r="M29" t="str">
            <v>1995</v>
          </cell>
          <cell r="N29">
            <v>1996</v>
          </cell>
          <cell r="P29" t="str">
            <v>TO 1997</v>
          </cell>
        </row>
        <row r="31">
          <cell r="B31" t="str">
            <v>TAXABLE INCOME  - (w/o Contr due to loss)</v>
          </cell>
          <cell r="C31">
            <v>-676954</v>
          </cell>
          <cell r="D31">
            <v>-1707284</v>
          </cell>
          <cell r="E31">
            <v>-592066</v>
          </cell>
          <cell r="F31">
            <v>-21332507</v>
          </cell>
          <cell r="G31">
            <v>-6217011</v>
          </cell>
          <cell r="H31">
            <v>7595246</v>
          </cell>
          <cell r="I31">
            <v>11984610</v>
          </cell>
          <cell r="J31">
            <v>-39510719</v>
          </cell>
          <cell r="K31">
            <v>7851608</v>
          </cell>
          <cell r="L31">
            <v>13559024</v>
          </cell>
          <cell r="M31">
            <v>-25295487</v>
          </cell>
          <cell r="N31">
            <v>30625212</v>
          </cell>
        </row>
        <row r="32">
          <cell r="B32" t="str">
            <v xml:space="preserve">   NOL UTILIZED </v>
          </cell>
          <cell r="C32">
            <v>676954</v>
          </cell>
          <cell r="D32">
            <v>1707284</v>
          </cell>
          <cell r="E32">
            <v>592066</v>
          </cell>
          <cell r="F32">
            <v>4618942</v>
          </cell>
          <cell r="G32">
            <v>0</v>
          </cell>
          <cell r="H32">
            <v>-7595246</v>
          </cell>
          <cell r="I32">
            <v>0</v>
          </cell>
          <cell r="J32">
            <v>0</v>
          </cell>
          <cell r="K32">
            <v>0</v>
          </cell>
          <cell r="L32">
            <v>0</v>
          </cell>
          <cell r="M32">
            <v>0</v>
          </cell>
          <cell r="N32">
            <v>0</v>
          </cell>
        </row>
        <row r="33">
          <cell r="B33" t="str">
            <v xml:space="preserve">   NOL UTILIZED </v>
          </cell>
          <cell r="C33">
            <v>0</v>
          </cell>
          <cell r="D33">
            <v>0</v>
          </cell>
          <cell r="E33">
            <v>0</v>
          </cell>
          <cell r="F33">
            <v>11984610</v>
          </cell>
          <cell r="G33">
            <v>0</v>
          </cell>
          <cell r="H33">
            <v>0</v>
          </cell>
          <cell r="I33">
            <v>-11984610</v>
          </cell>
          <cell r="J33">
            <v>0</v>
          </cell>
          <cell r="K33">
            <v>0</v>
          </cell>
          <cell r="L33">
            <v>0</v>
          </cell>
          <cell r="M33">
            <v>0</v>
          </cell>
          <cell r="N33">
            <v>0</v>
          </cell>
        </row>
        <row r="34">
          <cell r="B34" t="str">
            <v xml:space="preserve">   NOL UTILIZED </v>
          </cell>
          <cell r="C34">
            <v>0</v>
          </cell>
          <cell r="D34">
            <v>0</v>
          </cell>
          <cell r="E34">
            <v>0</v>
          </cell>
          <cell r="F34">
            <v>4728955</v>
          </cell>
          <cell r="G34">
            <v>3122653</v>
          </cell>
          <cell r="H34">
            <v>0</v>
          </cell>
          <cell r="I34">
            <v>0</v>
          </cell>
          <cell r="J34">
            <v>0</v>
          </cell>
          <cell r="K34">
            <v>-7851608</v>
          </cell>
          <cell r="L34">
            <v>0</v>
          </cell>
          <cell r="M34">
            <v>0</v>
          </cell>
          <cell r="N34">
            <v>0</v>
          </cell>
        </row>
        <row r="35">
          <cell r="B35" t="str">
            <v xml:space="preserve">   NOL UTILIZED </v>
          </cell>
          <cell r="C35">
            <v>0</v>
          </cell>
          <cell r="D35">
            <v>0</v>
          </cell>
          <cell r="E35">
            <v>0</v>
          </cell>
          <cell r="F35">
            <v>0</v>
          </cell>
          <cell r="G35">
            <v>3094358</v>
          </cell>
          <cell r="H35">
            <v>0</v>
          </cell>
          <cell r="I35">
            <v>0</v>
          </cell>
          <cell r="J35">
            <v>5563245</v>
          </cell>
          <cell r="K35">
            <v>0</v>
          </cell>
          <cell r="L35">
            <v>-8657603</v>
          </cell>
          <cell r="M35">
            <v>0</v>
          </cell>
          <cell r="N35">
            <v>0</v>
          </cell>
        </row>
        <row r="36">
          <cell r="B36" t="str">
            <v xml:space="preserve">   NOL UTILIZED  - CMX</v>
          </cell>
          <cell r="C36">
            <v>0</v>
          </cell>
          <cell r="D36">
            <v>0</v>
          </cell>
          <cell r="E36">
            <v>0</v>
          </cell>
          <cell r="F36">
            <v>0</v>
          </cell>
          <cell r="G36">
            <v>0</v>
          </cell>
          <cell r="H36">
            <v>2079918</v>
          </cell>
          <cell r="I36">
            <v>2290827</v>
          </cell>
          <cell r="J36">
            <v>530676</v>
          </cell>
          <cell r="K36">
            <v>0</v>
          </cell>
          <cell r="L36">
            <v>-4901421</v>
          </cell>
          <cell r="M36">
            <v>0</v>
          </cell>
          <cell r="N36">
            <v>0</v>
          </cell>
        </row>
        <row r="37">
          <cell r="B37" t="str">
            <v xml:space="preserve">   NOL (GENERATED) - CMX  (see sep. page)</v>
          </cell>
          <cell r="C37">
            <v>0</v>
          </cell>
          <cell r="D37">
            <v>0</v>
          </cell>
          <cell r="E37">
            <v>0</v>
          </cell>
          <cell r="F37">
            <v>0</v>
          </cell>
          <cell r="G37">
            <v>0</v>
          </cell>
          <cell r="H37">
            <v>-2079918</v>
          </cell>
          <cell r="I37">
            <v>-2290827</v>
          </cell>
          <cell r="J37">
            <v>-530676</v>
          </cell>
          <cell r="K37">
            <v>0</v>
          </cell>
          <cell r="L37">
            <v>0</v>
          </cell>
          <cell r="M37">
            <v>0</v>
          </cell>
          <cell r="N37">
            <v>0</v>
          </cell>
        </row>
        <row r="38">
          <cell r="B38" t="str">
            <v xml:space="preserve">   NOL(GENERATED)</v>
          </cell>
          <cell r="C38">
            <v>0</v>
          </cell>
          <cell r="D38">
            <v>0</v>
          </cell>
          <cell r="E38">
            <v>0</v>
          </cell>
          <cell r="F38">
            <v>-6409</v>
          </cell>
          <cell r="G38">
            <v>-5970</v>
          </cell>
          <cell r="H38">
            <v>-5375</v>
          </cell>
          <cell r="I38">
            <v>-13434</v>
          </cell>
          <cell r="J38">
            <v>-13957</v>
          </cell>
          <cell r="K38">
            <v>-2310</v>
          </cell>
          <cell r="L38">
            <v>-2348</v>
          </cell>
          <cell r="M38">
            <v>0</v>
          </cell>
          <cell r="N38">
            <v>0</v>
          </cell>
        </row>
        <row r="39">
          <cell r="B39" t="str">
            <v xml:space="preserve">   NOL UTILIZED</v>
          </cell>
          <cell r="C39">
            <v>0</v>
          </cell>
          <cell r="D39">
            <v>0</v>
          </cell>
          <cell r="E39">
            <v>0</v>
          </cell>
          <cell r="F39">
            <v>6409</v>
          </cell>
          <cell r="G39">
            <v>5970</v>
          </cell>
          <cell r="H39">
            <v>5375</v>
          </cell>
          <cell r="I39">
            <v>13434</v>
          </cell>
          <cell r="J39">
            <v>30594024</v>
          </cell>
          <cell r="K39">
            <v>0</v>
          </cell>
          <cell r="L39">
            <v>0</v>
          </cell>
          <cell r="M39">
            <v>0</v>
          </cell>
          <cell r="N39">
            <v>-30625212</v>
          </cell>
          <cell r="P39">
            <v>-28667552</v>
          </cell>
        </row>
        <row r="40">
          <cell r="B40" t="str">
            <v xml:space="preserve">REMAINING INCOME / (LOSS) </v>
          </cell>
          <cell r="C40">
            <v>0</v>
          </cell>
          <cell r="D40">
            <v>0</v>
          </cell>
          <cell r="E40">
            <v>0</v>
          </cell>
          <cell r="F40">
            <v>0</v>
          </cell>
          <cell r="G40">
            <v>0</v>
          </cell>
          <cell r="H40">
            <v>0</v>
          </cell>
          <cell r="I40">
            <v>0</v>
          </cell>
          <cell r="J40">
            <v>-3367407</v>
          </cell>
          <cell r="K40">
            <v>-2310</v>
          </cell>
          <cell r="L40">
            <v>-2348</v>
          </cell>
          <cell r="M40">
            <v>-25295487</v>
          </cell>
          <cell r="N40">
            <v>0</v>
          </cell>
          <cell r="P40">
            <v>-28667552</v>
          </cell>
        </row>
        <row r="41">
          <cell r="B41" t="str">
            <v xml:space="preserve">CONTRIBUTION - (C/F) </v>
          </cell>
          <cell r="C41">
            <v>0</v>
          </cell>
          <cell r="F41">
            <v>-6409</v>
          </cell>
          <cell r="G41">
            <v>-5970</v>
          </cell>
          <cell r="H41">
            <v>-5375</v>
          </cell>
          <cell r="I41">
            <v>-9472</v>
          </cell>
          <cell r="J41">
            <v>-9136</v>
          </cell>
          <cell r="K41">
            <v>-2310</v>
          </cell>
          <cell r="L41">
            <v>-2348</v>
          </cell>
          <cell r="M41">
            <v>-1784</v>
          </cell>
          <cell r="N41">
            <v>-8977</v>
          </cell>
          <cell r="P41">
            <v>-51781</v>
          </cell>
        </row>
        <row r="42">
          <cell r="B42" t="str">
            <v xml:space="preserve">CONTRIBUTION - (C/F) </v>
          </cell>
          <cell r="C42">
            <v>0</v>
          </cell>
          <cell r="F42">
            <v>-6409</v>
          </cell>
          <cell r="G42">
            <v>-5970</v>
          </cell>
          <cell r="H42">
            <v>-5375</v>
          </cell>
          <cell r="I42">
            <v>-9472</v>
          </cell>
          <cell r="J42">
            <v>-9136</v>
          </cell>
          <cell r="K42">
            <v>-2310</v>
          </cell>
          <cell r="L42">
            <v>-2348</v>
          </cell>
          <cell r="M42">
            <v>-1784</v>
          </cell>
          <cell r="N42">
            <v>-8977</v>
          </cell>
          <cell r="P42">
            <v>-51781</v>
          </cell>
        </row>
        <row r="43">
          <cell r="B43" t="str">
            <v>CONTRIBUTION - USAGE</v>
          </cell>
          <cell r="C43">
            <v>0</v>
          </cell>
          <cell r="F43">
            <v>6409</v>
          </cell>
          <cell r="G43">
            <v>5970</v>
          </cell>
          <cell r="H43">
            <v>5375</v>
          </cell>
          <cell r="I43">
            <v>9472</v>
          </cell>
          <cell r="J43">
            <v>9136</v>
          </cell>
          <cell r="K43">
            <v>2310</v>
          </cell>
          <cell r="L43">
            <v>2348</v>
          </cell>
          <cell r="P43">
            <v>41020</v>
          </cell>
        </row>
        <row r="44">
          <cell r="B44" t="str">
            <v>CONTRIBUTION - (C/F)     -(CMX)</v>
          </cell>
          <cell r="I44">
            <v>-3962</v>
          </cell>
          <cell r="J44">
            <v>-4820</v>
          </cell>
          <cell r="P44">
            <v>-8782</v>
          </cell>
          <cell r="R44">
            <v>-10761</v>
          </cell>
        </row>
        <row r="45">
          <cell r="B45" t="str">
            <v>CONTRIBUTION - USAGE  -(CMX)</v>
          </cell>
          <cell r="I45">
            <v>3962</v>
          </cell>
          <cell r="J45">
            <v>4820</v>
          </cell>
          <cell r="P45">
            <v>8782</v>
          </cell>
          <cell r="R45">
            <v>-10761</v>
          </cell>
        </row>
        <row r="46">
          <cell r="B46" t="str">
            <v>TOTAL REMAINING INCOME / (LOSS)</v>
          </cell>
          <cell r="C46">
            <v>0</v>
          </cell>
          <cell r="D46">
            <v>0</v>
          </cell>
          <cell r="E46">
            <v>0</v>
          </cell>
          <cell r="F46">
            <v>-6409</v>
          </cell>
          <cell r="G46">
            <v>-5970</v>
          </cell>
          <cell r="H46">
            <v>-5375</v>
          </cell>
          <cell r="I46">
            <v>-13434</v>
          </cell>
          <cell r="J46">
            <v>-33961431</v>
          </cell>
          <cell r="K46">
            <v>-2310</v>
          </cell>
          <cell r="L46">
            <v>-2348</v>
          </cell>
          <cell r="M46">
            <v>-25297271</v>
          </cell>
          <cell r="N46">
            <v>-28676529</v>
          </cell>
          <cell r="P46">
            <v>-28678313</v>
          </cell>
        </row>
        <row r="47">
          <cell r="B47" t="str">
            <v>TOTAL REMAINING INCOME / (LOSS)</v>
          </cell>
          <cell r="C47">
            <v>0</v>
          </cell>
          <cell r="D47">
            <v>0</v>
          </cell>
          <cell r="E47">
            <v>0</v>
          </cell>
          <cell r="F47">
            <v>0</v>
          </cell>
          <cell r="G47">
            <v>0</v>
          </cell>
          <cell r="H47">
            <v>0</v>
          </cell>
          <cell r="I47">
            <v>0</v>
          </cell>
          <cell r="J47">
            <v>-3367407</v>
          </cell>
          <cell r="K47">
            <v>-2310</v>
          </cell>
          <cell r="L47">
            <v>-2348</v>
          </cell>
          <cell r="M47">
            <v>-25297271</v>
          </cell>
          <cell r="N47">
            <v>-8977</v>
          </cell>
          <cell r="P47">
            <v>-28678313</v>
          </cell>
        </row>
        <row r="51">
          <cell r="P51" t="str">
            <v>AMT C/F</v>
          </cell>
          <cell r="R51" t="str">
            <v>Cum</v>
          </cell>
        </row>
        <row r="52">
          <cell r="P52" t="str">
            <v>AMT C/F</v>
          </cell>
          <cell r="R52" t="str">
            <v>Cum</v>
          </cell>
        </row>
        <row r="53">
          <cell r="B53" t="str">
            <v>TAXABLE INCOME  - (w/o Contr due to loss)</v>
          </cell>
          <cell r="C53">
            <v>-676954</v>
          </cell>
          <cell r="D53">
            <v>-1707284</v>
          </cell>
          <cell r="E53">
            <v>-592066</v>
          </cell>
          <cell r="F53">
            <v>-21332507</v>
          </cell>
          <cell r="G53">
            <v>-6217011</v>
          </cell>
          <cell r="H53">
            <v>7595246</v>
          </cell>
          <cell r="I53">
            <v>11984610</v>
          </cell>
          <cell r="J53">
            <v>-39510719</v>
          </cell>
          <cell r="K53">
            <v>7851608</v>
          </cell>
          <cell r="L53">
            <v>13559024</v>
          </cell>
          <cell r="M53">
            <v>-25295487</v>
          </cell>
          <cell r="N53">
            <v>30625212</v>
          </cell>
          <cell r="P53" t="str">
            <v>TO 1997</v>
          </cell>
          <cell r="R53" t="str">
            <v>Ace Adj.</v>
          </cell>
        </row>
        <row r="54">
          <cell r="B54" t="str">
            <v>TAXABLE INCOME  - (w/o Contr due to loss)</v>
          </cell>
          <cell r="C54">
            <v>-676954</v>
          </cell>
          <cell r="D54">
            <v>-1707284</v>
          </cell>
          <cell r="E54">
            <v>-592066</v>
          </cell>
          <cell r="F54">
            <v>-21332507</v>
          </cell>
          <cell r="G54">
            <v>-6217011</v>
          </cell>
          <cell r="H54">
            <v>7595246</v>
          </cell>
          <cell r="I54">
            <v>11984610</v>
          </cell>
          <cell r="J54">
            <v>-39510719</v>
          </cell>
          <cell r="K54">
            <v>7851608</v>
          </cell>
          <cell r="L54">
            <v>13559024</v>
          </cell>
          <cell r="M54">
            <v>-25295487</v>
          </cell>
          <cell r="N54">
            <v>30625212</v>
          </cell>
        </row>
        <row r="55">
          <cell r="B55" t="str">
            <v>ADJUSTMENTS/PREFERENCES</v>
          </cell>
          <cell r="E55">
            <v>0</v>
          </cell>
          <cell r="F55">
            <v>38180</v>
          </cell>
          <cell r="G55">
            <v>285308</v>
          </cell>
          <cell r="H55">
            <v>288723</v>
          </cell>
          <cell r="I55">
            <v>11137362</v>
          </cell>
          <cell r="J55">
            <v>25978222</v>
          </cell>
          <cell r="K55">
            <v>25253251</v>
          </cell>
          <cell r="L55">
            <v>16113642</v>
          </cell>
          <cell r="M55">
            <v>8438285</v>
          </cell>
          <cell r="N55">
            <v>-13573386</v>
          </cell>
          <cell r="P55" t="str">
            <v>----------------&gt;</v>
          </cell>
          <cell r="R55">
            <v>11154549</v>
          </cell>
        </row>
        <row r="56">
          <cell r="B56" t="str">
            <v xml:space="preserve">ACE/BURP ADJUSTMENT </v>
          </cell>
          <cell r="C56">
            <v>-676954</v>
          </cell>
          <cell r="D56">
            <v>-1707284</v>
          </cell>
          <cell r="E56">
            <v>0</v>
          </cell>
          <cell r="F56">
            <v>0</v>
          </cell>
          <cell r="G56">
            <v>1827478</v>
          </cell>
          <cell r="H56">
            <v>222115</v>
          </cell>
          <cell r="I56">
            <v>1594808</v>
          </cell>
          <cell r="J56">
            <v>3724426</v>
          </cell>
          <cell r="K56">
            <v>4019839</v>
          </cell>
          <cell r="L56">
            <v>2399609</v>
          </cell>
          <cell r="M56">
            <v>751005</v>
          </cell>
          <cell r="N56">
            <v>-1557253</v>
          </cell>
          <cell r="P56" t="str">
            <v>----------------&gt;</v>
          </cell>
          <cell r="R56">
            <v>11154549</v>
          </cell>
        </row>
        <row r="57">
          <cell r="B57" t="str">
            <v xml:space="preserve">AMTI / (LOSS)  </v>
          </cell>
          <cell r="C57">
            <v>-676954</v>
          </cell>
          <cell r="D57">
            <v>-1707284</v>
          </cell>
          <cell r="E57">
            <v>-592066</v>
          </cell>
          <cell r="F57">
            <v>-21294327</v>
          </cell>
          <cell r="G57">
            <v>-4104225</v>
          </cell>
          <cell r="H57">
            <v>8106084</v>
          </cell>
          <cell r="I57">
            <v>24716780</v>
          </cell>
          <cell r="J57">
            <v>-9808071</v>
          </cell>
          <cell r="K57">
            <v>37124698</v>
          </cell>
          <cell r="L57">
            <v>32072275</v>
          </cell>
          <cell r="M57">
            <v>-16106197</v>
          </cell>
          <cell r="N57">
            <v>15494573</v>
          </cell>
        </row>
        <row r="58">
          <cell r="B58" t="str">
            <v xml:space="preserve">   NOL UTILIZED </v>
          </cell>
          <cell r="C58">
            <v>676954</v>
          </cell>
          <cell r="D58">
            <v>1707284</v>
          </cell>
          <cell r="E58">
            <v>592066</v>
          </cell>
          <cell r="F58">
            <v>4251686</v>
          </cell>
          <cell r="H58">
            <v>-7227990</v>
          </cell>
          <cell r="I58">
            <v>-16718940</v>
          </cell>
        </row>
        <row r="59">
          <cell r="B59" t="str">
            <v xml:space="preserve">   NOL UTILIZED </v>
          </cell>
          <cell r="F59">
            <v>16718940</v>
          </cell>
          <cell r="G59">
            <v>4104225</v>
          </cell>
          <cell r="I59">
            <v>-16718940</v>
          </cell>
          <cell r="J59">
            <v>9823979</v>
          </cell>
          <cell r="K59">
            <v>-14251905</v>
          </cell>
        </row>
        <row r="60">
          <cell r="B60" t="str">
            <v xml:space="preserve">   NOL UTILIZED </v>
          </cell>
          <cell r="F60">
            <v>323701</v>
          </cell>
          <cell r="G60">
            <v>4104225</v>
          </cell>
          <cell r="J60">
            <v>9823979</v>
          </cell>
          <cell r="K60">
            <v>-14251905</v>
          </cell>
          <cell r="N60">
            <v>-13945116</v>
          </cell>
        </row>
        <row r="61">
          <cell r="B61" t="str">
            <v xml:space="preserve">   NOL UTILIZED </v>
          </cell>
          <cell r="K61">
            <v>0</v>
          </cell>
          <cell r="N61">
            <v>0</v>
          </cell>
        </row>
        <row r="62">
          <cell r="B62" t="str">
            <v xml:space="preserve">   CONTRIBUTION C/F UTILIZED (6,409 + 5,970)</v>
          </cell>
          <cell r="K62">
            <v>-12379</v>
          </cell>
        </row>
        <row r="63">
          <cell r="B63" t="str">
            <v xml:space="preserve">   CMX C/F UTILIZED  (See separate page)</v>
          </cell>
          <cell r="C63">
            <v>0</v>
          </cell>
          <cell r="D63">
            <v>0</v>
          </cell>
          <cell r="E63">
            <v>0</v>
          </cell>
          <cell r="F63">
            <v>0</v>
          </cell>
          <cell r="G63">
            <v>0</v>
          </cell>
          <cell r="H63">
            <v>878094</v>
          </cell>
          <cell r="I63">
            <v>7997840</v>
          </cell>
          <cell r="J63">
            <v>15908</v>
          </cell>
          <cell r="K63">
            <v>-4715517</v>
          </cell>
          <cell r="L63">
            <v>32072275</v>
          </cell>
          <cell r="M63">
            <v>-16106197</v>
          </cell>
          <cell r="N63">
            <v>1549457</v>
          </cell>
          <cell r="P63">
            <v>-2161081</v>
          </cell>
        </row>
        <row r="64">
          <cell r="B64" t="str">
            <v xml:space="preserve">   NOL UTILIZED</v>
          </cell>
          <cell r="H64" t="str">
            <v>90%</v>
          </cell>
          <cell r="I64" t="str">
            <v>(a)</v>
          </cell>
          <cell r="M64">
            <v>13945116</v>
          </cell>
          <cell r="N64">
            <v>-13945116</v>
          </cell>
        </row>
        <row r="65">
          <cell r="B65" t="str">
            <v xml:space="preserve">REMAINING AMTI / (LOSS) </v>
          </cell>
          <cell r="C65">
            <v>0</v>
          </cell>
          <cell r="D65">
            <v>0</v>
          </cell>
          <cell r="E65">
            <v>0</v>
          </cell>
          <cell r="F65">
            <v>0</v>
          </cell>
          <cell r="G65">
            <v>0</v>
          </cell>
          <cell r="H65">
            <v>878094</v>
          </cell>
          <cell r="I65">
            <v>7997840</v>
          </cell>
          <cell r="J65">
            <v>15908</v>
          </cell>
          <cell r="K65">
            <v>18144897</v>
          </cell>
          <cell r="L65">
            <v>32072275</v>
          </cell>
          <cell r="M65">
            <v>-2161081</v>
          </cell>
          <cell r="N65">
            <v>1549457</v>
          </cell>
          <cell r="P65">
            <v>-2161081</v>
          </cell>
        </row>
        <row r="66">
          <cell r="H66" t="str">
            <v>90%</v>
          </cell>
          <cell r="I66" t="str">
            <v>(a)</v>
          </cell>
          <cell r="M66">
            <v>0</v>
          </cell>
        </row>
        <row r="67">
          <cell r="B67" t="str">
            <v>MTC GENERATION / (USAGE)</v>
          </cell>
          <cell r="C67">
            <v>0</v>
          </cell>
          <cell r="D67">
            <v>0</v>
          </cell>
          <cell r="E67">
            <v>0</v>
          </cell>
          <cell r="F67">
            <v>0</v>
          </cell>
          <cell r="G67">
            <v>0</v>
          </cell>
          <cell r="H67">
            <v>160621.80000000002</v>
          </cell>
          <cell r="I67">
            <v>1599568</v>
          </cell>
          <cell r="J67">
            <v>-0.3999999999996362</v>
          </cell>
          <cell r="K67">
            <v>3628979.4000000004</v>
          </cell>
          <cell r="L67">
            <v>6414455</v>
          </cell>
          <cell r="M67">
            <v>0</v>
          </cell>
          <cell r="N67">
            <v>309891.40000000002</v>
          </cell>
          <cell r="P67">
            <v>12113515.200000001</v>
          </cell>
        </row>
        <row r="68">
          <cell r="H68" t="str">
            <v>(b)</v>
          </cell>
          <cell r="J68" t="str">
            <v>(b)</v>
          </cell>
          <cell r="M68" t="str">
            <v>NO TAXES</v>
          </cell>
        </row>
        <row r="69">
          <cell r="B69" t="str">
            <v>MTC GENERATION / (USAGE)</v>
          </cell>
          <cell r="C69">
            <v>0</v>
          </cell>
          <cell r="D69">
            <v>0</v>
          </cell>
          <cell r="E69">
            <v>0</v>
          </cell>
          <cell r="F69">
            <v>0</v>
          </cell>
          <cell r="G69">
            <v>0</v>
          </cell>
          <cell r="H69">
            <v>160621.80000000002</v>
          </cell>
          <cell r="I69">
            <v>1599568</v>
          </cell>
          <cell r="J69">
            <v>-0.3999999999996362</v>
          </cell>
          <cell r="K69">
            <v>3628979.4000000004</v>
          </cell>
          <cell r="L69">
            <v>6414455</v>
          </cell>
          <cell r="M69">
            <v>0</v>
          </cell>
          <cell r="N69">
            <v>309891.40000000002</v>
          </cell>
          <cell r="P69">
            <v>12113515.200000001</v>
          </cell>
        </row>
        <row r="70">
          <cell r="C70" t="str">
            <v>(b)  CMX had ACE adj in years 1990 and 1992.    Added CMX's ACE adj to IMDL's, so had to override MTC generation amount, since CMX was REG taxpayer.</v>
          </cell>
          <cell r="H70" t="str">
            <v>(b)</v>
          </cell>
          <cell r="J70" t="str">
            <v>(b)</v>
          </cell>
          <cell r="M70" t="str">
            <v>NO TAXES</v>
          </cell>
        </row>
        <row r="71">
          <cell r="C71" t="str">
            <v>(a) COULD HAVE USED UP TO $22,245,102</v>
          </cell>
        </row>
        <row r="72">
          <cell r="C72" t="str">
            <v>(b)  CMX had ACE adj in years 1990 and 1992.    Added CMX's ACE adj to IMDL's, so had to override MTC generation amount, since CMX was REG taxpayer.</v>
          </cell>
        </row>
        <row r="76">
          <cell r="B76" t="str">
            <v>S:\TAX\Conner\1998 Files\Intermodal (JC)\[1997 Return - CIN.xls]Sch 3</v>
          </cell>
          <cell r="P76">
            <v>36386.50892025463</v>
          </cell>
        </row>
        <row r="77">
          <cell r="B77" t="str">
            <v>NOL CARRYFORWARD TO 1997</v>
          </cell>
        </row>
        <row r="78">
          <cell r="B78" t="str">
            <v>CSX/SEA-LAND TERMINALS, INC.</v>
          </cell>
        </row>
        <row r="79">
          <cell r="B79" t="str">
            <v>NOL CARRYFORWARD TO 1997</v>
          </cell>
        </row>
        <row r="80">
          <cell r="P80" t="str">
            <v>REG C/F</v>
          </cell>
        </row>
        <row r="81">
          <cell r="C81" t="str">
            <v>SRLY 86-1</v>
          </cell>
          <cell r="D81" t="str">
            <v>1986-II</v>
          </cell>
          <cell r="E81" t="str">
            <v>1987</v>
          </cell>
          <cell r="F81" t="str">
            <v>1988</v>
          </cell>
          <cell r="G81" t="str">
            <v>1989</v>
          </cell>
          <cell r="H81" t="str">
            <v>1990</v>
          </cell>
          <cell r="I81" t="str">
            <v>1991</v>
          </cell>
          <cell r="J81" t="str">
            <v>1992</v>
          </cell>
          <cell r="K81" t="str">
            <v>1993</v>
          </cell>
          <cell r="L81" t="str">
            <v>1994</v>
          </cell>
          <cell r="M81" t="str">
            <v>1995</v>
          </cell>
          <cell r="N81" t="str">
            <v>1996</v>
          </cell>
          <cell r="P81" t="str">
            <v>TO 1997</v>
          </cell>
        </row>
        <row r="82">
          <cell r="P82" t="str">
            <v>REG C/F</v>
          </cell>
        </row>
        <row r="83">
          <cell r="B83" t="str">
            <v>TAXABLE INCOME  - (w/o Contr due to loss)</v>
          </cell>
          <cell r="C83" t="str">
            <v>SRLY 86-1</v>
          </cell>
          <cell r="D83" t="str">
            <v>1986-II</v>
          </cell>
          <cell r="E83" t="str">
            <v>1987</v>
          </cell>
          <cell r="F83" t="str">
            <v>1988</v>
          </cell>
          <cell r="G83" t="str">
            <v>1989</v>
          </cell>
          <cell r="H83" t="str">
            <v>1990</v>
          </cell>
          <cell r="I83" t="str">
            <v>1991</v>
          </cell>
          <cell r="J83" t="str">
            <v>1992</v>
          </cell>
          <cell r="K83" t="str">
            <v>1993</v>
          </cell>
          <cell r="L83" t="str">
            <v>1994</v>
          </cell>
          <cell r="M83" t="str">
            <v>1995</v>
          </cell>
          <cell r="N83" t="str">
            <v>1996</v>
          </cell>
          <cell r="P83" t="str">
            <v>TO 1997</v>
          </cell>
        </row>
        <row r="84">
          <cell r="B84" t="str">
            <v xml:space="preserve">   NOL UTILIZED </v>
          </cell>
          <cell r="F84">
            <v>126233</v>
          </cell>
          <cell r="H84">
            <v>-126233</v>
          </cell>
        </row>
        <row r="85">
          <cell r="B85" t="str">
            <v>TAXABLE INCOME  - (w/o Contr due to loss)</v>
          </cell>
          <cell r="F85">
            <v>-777638</v>
          </cell>
          <cell r="G85">
            <v>-888728</v>
          </cell>
          <cell r="H85">
            <v>126233</v>
          </cell>
          <cell r="I85">
            <v>71925</v>
          </cell>
          <cell r="J85">
            <v>-1298149</v>
          </cell>
          <cell r="K85">
            <v>1440291</v>
          </cell>
          <cell r="L85">
            <v>-1221488</v>
          </cell>
          <cell r="M85">
            <v>4173292</v>
          </cell>
          <cell r="N85">
            <v>0</v>
          </cell>
        </row>
        <row r="86">
          <cell r="B86" t="str">
            <v xml:space="preserve">   NOL UTILIZED </v>
          </cell>
          <cell r="F86">
            <v>126233</v>
          </cell>
          <cell r="G86">
            <v>860811</v>
          </cell>
          <cell r="H86">
            <v>-126233</v>
          </cell>
          <cell r="K86">
            <v>-1440291</v>
          </cell>
        </row>
        <row r="87">
          <cell r="B87" t="str">
            <v xml:space="preserve">   NOL UTILIZED </v>
          </cell>
          <cell r="F87">
            <v>71925</v>
          </cell>
          <cell r="G87">
            <v>27917</v>
          </cell>
          <cell r="I87">
            <v>-71925</v>
          </cell>
          <cell r="J87">
            <v>1298149</v>
          </cell>
          <cell r="L87">
            <v>1221488</v>
          </cell>
          <cell r="M87">
            <v>-2547554</v>
          </cell>
          <cell r="N87">
            <v>2547554</v>
          </cell>
        </row>
        <row r="88">
          <cell r="B88" t="str">
            <v xml:space="preserve">   NOL UTILIZED </v>
          </cell>
          <cell r="F88">
            <v>579480</v>
          </cell>
          <cell r="G88">
            <v>860811</v>
          </cell>
          <cell r="K88">
            <v>-1440291</v>
          </cell>
          <cell r="M88">
            <v>0</v>
          </cell>
          <cell r="N88">
            <v>0</v>
          </cell>
        </row>
        <row r="89">
          <cell r="B89" t="str">
            <v xml:space="preserve">   NOL UTILIZED </v>
          </cell>
          <cell r="C89">
            <v>0</v>
          </cell>
          <cell r="D89">
            <v>0</v>
          </cell>
          <cell r="E89">
            <v>0</v>
          </cell>
          <cell r="F89">
            <v>0</v>
          </cell>
          <cell r="G89">
            <v>27917</v>
          </cell>
          <cell r="H89">
            <v>0</v>
          </cell>
          <cell r="I89">
            <v>0</v>
          </cell>
          <cell r="J89">
            <v>1298149</v>
          </cell>
          <cell r="K89">
            <v>0</v>
          </cell>
          <cell r="L89">
            <v>1221488</v>
          </cell>
          <cell r="M89">
            <v>-2547554</v>
          </cell>
          <cell r="N89">
            <v>2547554</v>
          </cell>
          <cell r="P89">
            <v>0</v>
          </cell>
        </row>
        <row r="90">
          <cell r="B90" t="str">
            <v xml:space="preserve">   NOL UTILIZED </v>
          </cell>
          <cell r="M90">
            <v>0</v>
          </cell>
          <cell r="N90">
            <v>0</v>
          </cell>
        </row>
        <row r="91">
          <cell r="B91" t="str">
            <v xml:space="preserve">REMAINING INCOME / (LOSS) </v>
          </cell>
          <cell r="C91">
            <v>0</v>
          </cell>
          <cell r="D91">
            <v>0</v>
          </cell>
          <cell r="E91">
            <v>0</v>
          </cell>
          <cell r="F91">
            <v>0</v>
          </cell>
          <cell r="G91">
            <v>0</v>
          </cell>
          <cell r="H91">
            <v>0</v>
          </cell>
          <cell r="I91">
            <v>0</v>
          </cell>
          <cell r="J91">
            <v>0</v>
          </cell>
          <cell r="K91">
            <v>0</v>
          </cell>
          <cell r="L91">
            <v>0</v>
          </cell>
          <cell r="M91">
            <v>1625738</v>
          </cell>
          <cell r="N91">
            <v>2547554</v>
          </cell>
          <cell r="O91" t="str">
            <v>*</v>
          </cell>
          <cell r="P91">
            <v>0</v>
          </cell>
          <cell r="Q91" t="str">
            <v>}</v>
          </cell>
        </row>
        <row r="92">
          <cell r="B92" t="str">
            <v>CONTRIBUTION - USAGE</v>
          </cell>
          <cell r="I92">
            <v>35</v>
          </cell>
          <cell r="J92">
            <v>23704</v>
          </cell>
          <cell r="K92">
            <v>2096</v>
          </cell>
          <cell r="L92">
            <v>945</v>
          </cell>
          <cell r="M92">
            <v>-26780</v>
          </cell>
          <cell r="N92">
            <v>0</v>
          </cell>
          <cell r="P92">
            <v>0</v>
          </cell>
          <cell r="Q92">
            <v>0</v>
          </cell>
          <cell r="R92">
            <v>0</v>
          </cell>
        </row>
        <row r="93">
          <cell r="B93" t="str">
            <v xml:space="preserve">CONTRIBUTION - (C/F) </v>
          </cell>
          <cell r="I93">
            <v>-35</v>
          </cell>
          <cell r="J93">
            <v>-23704</v>
          </cell>
          <cell r="K93">
            <v>-2096</v>
          </cell>
          <cell r="L93">
            <v>-945</v>
          </cell>
          <cell r="M93">
            <v>26780</v>
          </cell>
          <cell r="N93">
            <v>0</v>
          </cell>
          <cell r="O93" t="str">
            <v>*</v>
          </cell>
          <cell r="P93">
            <v>0</v>
          </cell>
          <cell r="Q93" t="str">
            <v>}</v>
          </cell>
        </row>
        <row r="94">
          <cell r="B94" t="str">
            <v>CONTRIBUTION - USAGE</v>
          </cell>
          <cell r="C94">
            <v>0</v>
          </cell>
          <cell r="D94">
            <v>0</v>
          </cell>
          <cell r="E94">
            <v>0</v>
          </cell>
          <cell r="F94">
            <v>0</v>
          </cell>
          <cell r="G94">
            <v>0</v>
          </cell>
          <cell r="H94">
            <v>0</v>
          </cell>
          <cell r="I94">
            <v>35</v>
          </cell>
          <cell r="J94">
            <v>23704</v>
          </cell>
          <cell r="K94">
            <v>2096</v>
          </cell>
          <cell r="L94">
            <v>945</v>
          </cell>
          <cell r="M94">
            <v>-26780</v>
          </cell>
          <cell r="N94">
            <v>0</v>
          </cell>
          <cell r="P94">
            <v>0</v>
          </cell>
          <cell r="Q94">
            <v>0</v>
          </cell>
          <cell r="R94">
            <v>0</v>
          </cell>
        </row>
        <row r="95">
          <cell r="P95">
            <v>0</v>
          </cell>
          <cell r="Q95" t="str">
            <v xml:space="preserve"> ck total</v>
          </cell>
        </row>
        <row r="96">
          <cell r="B96" t="str">
            <v>TOTAL REMAINING INCOME / (LOSS)</v>
          </cell>
          <cell r="C96">
            <v>0</v>
          </cell>
          <cell r="D96">
            <v>0</v>
          </cell>
          <cell r="E96">
            <v>0</v>
          </cell>
          <cell r="F96">
            <v>0</v>
          </cell>
          <cell r="G96">
            <v>0</v>
          </cell>
          <cell r="H96">
            <v>0</v>
          </cell>
          <cell r="I96">
            <v>0</v>
          </cell>
          <cell r="J96">
            <v>0</v>
          </cell>
          <cell r="K96">
            <v>0</v>
          </cell>
          <cell r="L96">
            <v>0</v>
          </cell>
          <cell r="M96">
            <v>1625738</v>
          </cell>
          <cell r="N96">
            <v>2547554</v>
          </cell>
          <cell r="P96">
            <v>0</v>
          </cell>
          <cell r="Q96" t="str">
            <v>diff</v>
          </cell>
        </row>
        <row r="97">
          <cell r="P97">
            <v>0</v>
          </cell>
          <cell r="Q97" t="str">
            <v xml:space="preserve"> ck total</v>
          </cell>
        </row>
        <row r="98">
          <cell r="C98" t="str">
            <v>(*) In 1995, $1,205 of c/y contrib. deduction was allowed as well as $26,780 of c/f deduction.  Both were disallowed in consolidation.</v>
          </cell>
          <cell r="P98">
            <v>0</v>
          </cell>
          <cell r="Q98" t="str">
            <v>diff</v>
          </cell>
        </row>
        <row r="100">
          <cell r="C100" t="str">
            <v>(*) In 1995, $1,205 of c/y contrib. deduction was allowed as well as $26,780 of c/f deduction.  Both were disallowed in consolidation.</v>
          </cell>
        </row>
        <row r="101">
          <cell r="P101" t="str">
            <v>AMT C/F</v>
          </cell>
          <cell r="R101" t="str">
            <v>Cum</v>
          </cell>
        </row>
        <row r="102">
          <cell r="P102" t="str">
            <v>TO 1997</v>
          </cell>
          <cell r="R102" t="str">
            <v>Ace Adj.</v>
          </cell>
        </row>
        <row r="103">
          <cell r="B103" t="str">
            <v>TAXABLE INCOME  - (w/o Contr due to loss)</v>
          </cell>
          <cell r="C103">
            <v>0</v>
          </cell>
          <cell r="D103">
            <v>0</v>
          </cell>
          <cell r="E103">
            <v>0</v>
          </cell>
          <cell r="F103">
            <v>-777638</v>
          </cell>
          <cell r="G103">
            <v>-888728</v>
          </cell>
          <cell r="H103">
            <v>126233</v>
          </cell>
          <cell r="I103">
            <v>71925</v>
          </cell>
          <cell r="J103">
            <v>-1298149</v>
          </cell>
          <cell r="K103">
            <v>1440291</v>
          </cell>
          <cell r="L103">
            <v>-1221488</v>
          </cell>
          <cell r="M103">
            <v>4173292</v>
          </cell>
          <cell r="N103">
            <v>0</v>
          </cell>
          <cell r="P103" t="str">
            <v>AMT C/F</v>
          </cell>
          <cell r="R103" t="str">
            <v>Cum</v>
          </cell>
        </row>
        <row r="104">
          <cell r="B104" t="str">
            <v>ADJUSTMENTS/PREFERENCES</v>
          </cell>
          <cell r="E104">
            <v>0</v>
          </cell>
          <cell r="F104">
            <v>105362</v>
          </cell>
          <cell r="G104">
            <v>222229</v>
          </cell>
          <cell r="H104">
            <v>337617</v>
          </cell>
          <cell r="I104">
            <v>520413</v>
          </cell>
          <cell r="J104">
            <v>1592879</v>
          </cell>
          <cell r="K104">
            <v>1165276</v>
          </cell>
          <cell r="L104">
            <v>1592906</v>
          </cell>
          <cell r="M104">
            <v>1768576</v>
          </cell>
          <cell r="N104">
            <v>0</v>
          </cell>
          <cell r="P104" t="str">
            <v>TO 1997</v>
          </cell>
          <cell r="R104" t="str">
            <v>Ace Adj.</v>
          </cell>
        </row>
        <row r="105">
          <cell r="B105" t="str">
            <v>TAXABLE INCOME  - (w/o Contr due to loss)</v>
          </cell>
          <cell r="C105">
            <v>0</v>
          </cell>
          <cell r="D105">
            <v>0</v>
          </cell>
          <cell r="E105">
            <v>0</v>
          </cell>
          <cell r="F105">
            <v>-777638</v>
          </cell>
          <cell r="G105">
            <v>-888728</v>
          </cell>
          <cell r="H105">
            <v>126233</v>
          </cell>
          <cell r="I105">
            <v>71925</v>
          </cell>
          <cell r="J105">
            <v>-1298149</v>
          </cell>
          <cell r="K105">
            <v>1440291</v>
          </cell>
          <cell r="L105">
            <v>-1221488</v>
          </cell>
          <cell r="M105">
            <v>4173292</v>
          </cell>
          <cell r="N105">
            <v>0</v>
          </cell>
          <cell r="P105" t="str">
            <v>----------------&gt;</v>
          </cell>
          <cell r="R105">
            <v>2262965</v>
          </cell>
        </row>
        <row r="106">
          <cell r="B106" t="str">
            <v>ADJUSTMENTS/PREFERENCES</v>
          </cell>
          <cell r="C106">
            <v>0</v>
          </cell>
          <cell r="D106">
            <v>0</v>
          </cell>
          <cell r="E106">
            <v>0</v>
          </cell>
          <cell r="F106">
            <v>105362</v>
          </cell>
          <cell r="G106">
            <v>222229</v>
          </cell>
          <cell r="H106">
            <v>337617</v>
          </cell>
          <cell r="I106">
            <v>520413</v>
          </cell>
          <cell r="J106">
            <v>1592879</v>
          </cell>
          <cell r="K106">
            <v>1165276</v>
          </cell>
          <cell r="L106">
            <v>1592906</v>
          </cell>
          <cell r="M106">
            <v>1768576</v>
          </cell>
          <cell r="N106">
            <v>0</v>
          </cell>
        </row>
        <row r="107">
          <cell r="B107" t="str">
            <v>ACE/BURP ADJUSTMENT</v>
          </cell>
          <cell r="E107">
            <v>0</v>
          </cell>
          <cell r="F107">
            <v>336138</v>
          </cell>
          <cell r="G107">
            <v>333250</v>
          </cell>
          <cell r="H107">
            <v>148353</v>
          </cell>
          <cell r="I107">
            <v>237902</v>
          </cell>
          <cell r="J107">
            <v>432963</v>
          </cell>
          <cell r="K107">
            <v>603900</v>
          </cell>
          <cell r="L107">
            <v>562227</v>
          </cell>
          <cell r="M107">
            <v>277620</v>
          </cell>
          <cell r="N107">
            <v>0</v>
          </cell>
          <cell r="P107" t="str">
            <v>----------------&gt;</v>
          </cell>
          <cell r="R107">
            <v>2262965</v>
          </cell>
        </row>
        <row r="108">
          <cell r="B108" t="str">
            <v>AMTI / (LOSS)</v>
          </cell>
          <cell r="C108">
            <v>0</v>
          </cell>
          <cell r="D108">
            <v>0</v>
          </cell>
          <cell r="E108">
            <v>0</v>
          </cell>
          <cell r="F108">
            <v>-336138</v>
          </cell>
          <cell r="G108">
            <v>-333249</v>
          </cell>
          <cell r="H108">
            <v>612203</v>
          </cell>
          <cell r="I108">
            <v>830240</v>
          </cell>
          <cell r="J108">
            <v>727693</v>
          </cell>
          <cell r="K108">
            <v>3209467</v>
          </cell>
          <cell r="L108">
            <v>933645</v>
          </cell>
          <cell r="M108">
            <v>6219488</v>
          </cell>
          <cell r="N108">
            <v>0</v>
          </cell>
        </row>
        <row r="109">
          <cell r="B109" t="str">
            <v xml:space="preserve">   NOL UTILIZED </v>
          </cell>
          <cell r="F109">
            <v>336138</v>
          </cell>
          <cell r="G109">
            <v>214845</v>
          </cell>
          <cell r="H109">
            <v>-550983</v>
          </cell>
          <cell r="I109">
            <v>-747216</v>
          </cell>
        </row>
        <row r="110">
          <cell r="B110" t="str">
            <v xml:space="preserve">   NOL UTILIZED </v>
          </cell>
          <cell r="I110">
            <v>0</v>
          </cell>
          <cell r="J110">
            <v>628812</v>
          </cell>
        </row>
        <row r="111">
          <cell r="B111" t="str">
            <v xml:space="preserve">   NOL UTILIZED </v>
          </cell>
          <cell r="C111">
            <v>0</v>
          </cell>
          <cell r="D111">
            <v>0</v>
          </cell>
          <cell r="E111">
            <v>0</v>
          </cell>
          <cell r="F111">
            <v>0</v>
          </cell>
          <cell r="G111">
            <v>118404</v>
          </cell>
          <cell r="H111">
            <v>61220</v>
          </cell>
          <cell r="I111">
            <v>-747216</v>
          </cell>
          <cell r="J111">
            <v>1356505</v>
          </cell>
          <cell r="K111">
            <v>3209467</v>
          </cell>
          <cell r="L111">
            <v>933645</v>
          </cell>
          <cell r="M111">
            <v>6219488</v>
          </cell>
          <cell r="N111">
            <v>0</v>
          </cell>
          <cell r="P111">
            <v>0</v>
          </cell>
        </row>
        <row r="112">
          <cell r="B112" t="str">
            <v xml:space="preserve">   CORRECTION TO '91 IN '92</v>
          </cell>
          <cell r="H112" t="str">
            <v>90%</v>
          </cell>
          <cell r="I112">
            <v>0</v>
          </cell>
          <cell r="J112">
            <v>628812</v>
          </cell>
        </row>
        <row r="113">
          <cell r="B113" t="str">
            <v xml:space="preserve">REMAINING AMTI / (LOSS) </v>
          </cell>
          <cell r="C113">
            <v>0</v>
          </cell>
          <cell r="D113">
            <v>0</v>
          </cell>
          <cell r="E113">
            <v>0</v>
          </cell>
          <cell r="F113">
            <v>0</v>
          </cell>
          <cell r="G113">
            <v>0</v>
          </cell>
          <cell r="H113">
            <v>61220</v>
          </cell>
          <cell r="I113">
            <v>83024</v>
          </cell>
          <cell r="J113">
            <v>1356505</v>
          </cell>
          <cell r="K113">
            <v>3209467</v>
          </cell>
          <cell r="L113">
            <v>933645</v>
          </cell>
          <cell r="M113">
            <v>6219488</v>
          </cell>
          <cell r="N113">
            <v>0</v>
          </cell>
          <cell r="P113">
            <v>0</v>
          </cell>
        </row>
        <row r="114">
          <cell r="H114" t="str">
            <v>90%</v>
          </cell>
        </row>
        <row r="116">
          <cell r="B116" t="str">
            <v>MTC GENERATION / (USAGE)</v>
          </cell>
          <cell r="C116">
            <v>0</v>
          </cell>
          <cell r="D116">
            <v>0</v>
          </cell>
          <cell r="E116">
            <v>0</v>
          </cell>
          <cell r="F116">
            <v>0</v>
          </cell>
          <cell r="G116">
            <v>0</v>
          </cell>
          <cell r="H116">
            <v>12244</v>
          </cell>
          <cell r="I116">
            <v>16604.8</v>
          </cell>
          <cell r="J116">
            <v>271301</v>
          </cell>
          <cell r="K116">
            <v>641893.4</v>
          </cell>
          <cell r="L116">
            <v>186729</v>
          </cell>
          <cell r="M116">
            <v>674889.30000000016</v>
          </cell>
          <cell r="N116">
            <v>-891643.89999999991</v>
          </cell>
          <cell r="P116">
            <v>912017.60000000009</v>
          </cell>
        </row>
        <row r="117">
          <cell r="I117" t="str">
            <v>(A)</v>
          </cell>
          <cell r="J117" t="str">
            <v>(A)</v>
          </cell>
          <cell r="K117" t="str">
            <v>AMT &gt; REG</v>
          </cell>
          <cell r="L117" t="str">
            <v>AMT &gt; REG</v>
          </cell>
          <cell r="M117" t="str">
            <v>AMT &gt; REG</v>
          </cell>
          <cell r="N117" t="str">
            <v>AMT &gt; REG</v>
          </cell>
        </row>
        <row r="118">
          <cell r="B118" t="str">
            <v>MTC GENERATION / (USAGE)</v>
          </cell>
          <cell r="C118">
            <v>0</v>
          </cell>
          <cell r="D118">
            <v>0</v>
          </cell>
          <cell r="E118">
            <v>0</v>
          </cell>
          <cell r="F118">
            <v>0</v>
          </cell>
          <cell r="G118">
            <v>0</v>
          </cell>
          <cell r="H118">
            <v>12244</v>
          </cell>
          <cell r="I118">
            <v>16604.8</v>
          </cell>
          <cell r="J118">
            <v>271301</v>
          </cell>
          <cell r="K118">
            <v>641893.4</v>
          </cell>
          <cell r="L118">
            <v>186729</v>
          </cell>
          <cell r="M118">
            <v>674889.30000000016</v>
          </cell>
          <cell r="N118">
            <v>-891643.89999999991</v>
          </cell>
          <cell r="P118">
            <v>912017.60000000009</v>
          </cell>
        </row>
        <row r="119">
          <cell r="C119" t="str">
            <v>(A)   AMTI S/H/B $142,367 IN 1991 BECAUSE AMT NOL S/H/B $118,404.  CORRECTED IN 1992.</v>
          </cell>
          <cell r="I119" t="str">
            <v>(A)</v>
          </cell>
          <cell r="J119" t="str">
            <v>(A)</v>
          </cell>
          <cell r="K119" t="str">
            <v>AMT &gt; REG</v>
          </cell>
          <cell r="L119" t="str">
            <v>AMT &gt; REG</v>
          </cell>
          <cell r="M119" t="str">
            <v>AMT &gt; REG</v>
          </cell>
          <cell r="N119" t="str">
            <v>AMT &gt; REG</v>
          </cell>
        </row>
        <row r="120">
          <cell r="C120" t="str">
            <v xml:space="preserve">            YEAR 1991</v>
          </cell>
          <cell r="F120" t="str">
            <v xml:space="preserve">             YEAR 1992</v>
          </cell>
          <cell r="I120" t="str">
            <v>TOTAL</v>
          </cell>
        </row>
        <row r="121">
          <cell r="C121" t="str">
            <v>(A)   AMTI S/H/B $142,367 IN 1991 BECAUSE AMT NOL S/H/B $118,404.  CORRECTED IN 1992.</v>
          </cell>
          <cell r="D121">
            <v>142367.20000000001</v>
          </cell>
          <cell r="F121" t="str">
            <v>767,693 x 20%</v>
          </cell>
          <cell r="G121">
            <v>153538.6</v>
          </cell>
          <cell r="I121">
            <v>295905.80000000005</v>
          </cell>
        </row>
        <row r="122">
          <cell r="C122" t="str">
            <v xml:space="preserve">            YEAR 1991</v>
          </cell>
          <cell r="D122">
            <v>-125762.40000000001</v>
          </cell>
          <cell r="F122" t="str">
            <v xml:space="preserve">             YEAR 1992</v>
          </cell>
          <cell r="G122">
            <v>125762.40000000001</v>
          </cell>
          <cell r="I122" t="str">
            <v>TOTAL</v>
          </cell>
        </row>
        <row r="123">
          <cell r="C123" t="str">
            <v>711,836 x 20%</v>
          </cell>
          <cell r="D123">
            <v>142367.20000000001</v>
          </cell>
          <cell r="F123" t="str">
            <v>767,693 x 20%</v>
          </cell>
          <cell r="G123">
            <v>153538.6</v>
          </cell>
          <cell r="I123">
            <v>295905.80000000005</v>
          </cell>
        </row>
        <row r="124">
          <cell r="C124" t="str">
            <v>(628,812) x 20%</v>
          </cell>
          <cell r="D124">
            <v>-125762.40000000001</v>
          </cell>
          <cell r="F124" t="str">
            <v>628,812 x 20%</v>
          </cell>
          <cell r="G124">
            <v>125762.40000000001</v>
          </cell>
          <cell r="I124">
            <v>0</v>
          </cell>
        </row>
        <row r="125">
          <cell r="D125">
            <v>16604.800000000003</v>
          </cell>
          <cell r="G125">
            <v>279301</v>
          </cell>
          <cell r="I125">
            <v>295905.8</v>
          </cell>
        </row>
        <row r="132">
          <cell r="B132" t="str">
            <v>S:\TAX\Conner\1998 Files\Intermodal (JC)\[1997 Return - CIN.xls]Sch 3</v>
          </cell>
          <cell r="P132">
            <v>36386.50892025463</v>
          </cell>
        </row>
        <row r="133">
          <cell r="B133" t="str">
            <v>NOL CARRYFORWARD TO 1997</v>
          </cell>
        </row>
        <row r="134">
          <cell r="B134" t="str">
            <v>CSX SERVICES, INC.</v>
          </cell>
        </row>
        <row r="135">
          <cell r="B135" t="str">
            <v>NOL CARRYFORWARD TO 1997</v>
          </cell>
        </row>
        <row r="136">
          <cell r="P136" t="str">
            <v>REG C/F</v>
          </cell>
        </row>
        <row r="137">
          <cell r="C137" t="str">
            <v>SRLY 86-1</v>
          </cell>
          <cell r="D137" t="str">
            <v>1986-II</v>
          </cell>
          <cell r="E137" t="str">
            <v>1987</v>
          </cell>
          <cell r="F137" t="str">
            <v>1988</v>
          </cell>
          <cell r="G137" t="str">
            <v>1989</v>
          </cell>
          <cell r="H137" t="str">
            <v>1990</v>
          </cell>
          <cell r="I137" t="str">
            <v>1991</v>
          </cell>
          <cell r="J137" t="str">
            <v>1992</v>
          </cell>
          <cell r="K137" t="str">
            <v>1993</v>
          </cell>
          <cell r="L137" t="str">
            <v>1994</v>
          </cell>
          <cell r="M137" t="str">
            <v>1995</v>
          </cell>
          <cell r="N137" t="str">
            <v>1996</v>
          </cell>
          <cell r="P137" t="str">
            <v>TO 1997</v>
          </cell>
        </row>
        <row r="138">
          <cell r="P138" t="str">
            <v>REG C/F</v>
          </cell>
        </row>
        <row r="139">
          <cell r="B139" t="str">
            <v>TAXABLE INCOME  - (w/o Contr due to loss)</v>
          </cell>
          <cell r="C139" t="str">
            <v>SRLY 86-1</v>
          </cell>
          <cell r="D139" t="str">
            <v>1986-II</v>
          </cell>
          <cell r="E139" t="str">
            <v>1987</v>
          </cell>
          <cell r="F139" t="str">
            <v>1988</v>
          </cell>
          <cell r="G139" t="str">
            <v>1989</v>
          </cell>
          <cell r="H139" t="str">
            <v>1990</v>
          </cell>
          <cell r="I139" t="str">
            <v>1991</v>
          </cell>
          <cell r="J139" t="str">
            <v>1992</v>
          </cell>
          <cell r="K139" t="str">
            <v>1993</v>
          </cell>
          <cell r="L139" t="str">
            <v>1994</v>
          </cell>
          <cell r="M139" t="str">
            <v>1995</v>
          </cell>
          <cell r="N139" t="str">
            <v>1996</v>
          </cell>
          <cell r="P139" t="str">
            <v>TO 1997</v>
          </cell>
        </row>
        <row r="140">
          <cell r="B140" t="str">
            <v xml:space="preserve">   NOL UTILIZED </v>
          </cell>
          <cell r="F140">
            <v>796881</v>
          </cell>
          <cell r="G140">
            <v>50683</v>
          </cell>
          <cell r="I140">
            <v>-847564</v>
          </cell>
        </row>
        <row r="141">
          <cell r="B141" t="str">
            <v>TAXABLE INCOME  - (w/o Contr due to loss)</v>
          </cell>
          <cell r="F141">
            <v>-796881</v>
          </cell>
          <cell r="G141">
            <v>-385985</v>
          </cell>
          <cell r="H141">
            <v>-422</v>
          </cell>
          <cell r="I141">
            <v>847564</v>
          </cell>
          <cell r="J141">
            <v>776723</v>
          </cell>
          <cell r="K141">
            <v>783259</v>
          </cell>
          <cell r="L141">
            <v>-114491</v>
          </cell>
          <cell r="M141">
            <v>-188286</v>
          </cell>
          <cell r="N141">
            <v>0</v>
          </cell>
        </row>
        <row r="142">
          <cell r="B142" t="str">
            <v xml:space="preserve">   NOL UTILIZED </v>
          </cell>
          <cell r="F142">
            <v>796881</v>
          </cell>
          <cell r="G142">
            <v>50683</v>
          </cell>
          <cell r="I142">
            <v>-847564</v>
          </cell>
        </row>
        <row r="143">
          <cell r="B143" t="str">
            <v xml:space="preserve">   NOL UTILIZED </v>
          </cell>
          <cell r="C143">
            <v>0</v>
          </cell>
          <cell r="D143">
            <v>0</v>
          </cell>
          <cell r="E143">
            <v>0</v>
          </cell>
          <cell r="F143">
            <v>0</v>
          </cell>
          <cell r="G143">
            <v>335302</v>
          </cell>
          <cell r="H143">
            <v>422</v>
          </cell>
          <cell r="I143">
            <v>0</v>
          </cell>
          <cell r="J143">
            <v>-335724</v>
          </cell>
          <cell r="K143">
            <v>783259</v>
          </cell>
          <cell r="L143">
            <v>-114491</v>
          </cell>
          <cell r="M143">
            <v>-188286</v>
          </cell>
          <cell r="N143">
            <v>0</v>
          </cell>
          <cell r="P143">
            <v>-302777</v>
          </cell>
        </row>
        <row r="144">
          <cell r="B144" t="str">
            <v xml:space="preserve">   NOL UTILIZED </v>
          </cell>
        </row>
        <row r="145">
          <cell r="B145" t="str">
            <v xml:space="preserve">REMAINING INCOME / (LOSS) </v>
          </cell>
          <cell r="C145">
            <v>0</v>
          </cell>
          <cell r="D145">
            <v>0</v>
          </cell>
          <cell r="E145">
            <v>0</v>
          </cell>
          <cell r="F145">
            <v>0</v>
          </cell>
          <cell r="G145">
            <v>0</v>
          </cell>
          <cell r="H145">
            <v>0</v>
          </cell>
          <cell r="I145">
            <v>0</v>
          </cell>
          <cell r="J145">
            <v>440999</v>
          </cell>
          <cell r="K145">
            <v>783259</v>
          </cell>
          <cell r="L145">
            <v>-114491</v>
          </cell>
          <cell r="M145">
            <v>-188286</v>
          </cell>
          <cell r="N145">
            <v>0</v>
          </cell>
          <cell r="P145">
            <v>-302777</v>
          </cell>
          <cell r="Q145" t="str">
            <v>}</v>
          </cell>
        </row>
        <row r="146">
          <cell r="B146" t="str">
            <v>CONTRIBUTION - USAGE</v>
          </cell>
          <cell r="P146">
            <v>0</v>
          </cell>
          <cell r="Q146">
            <v>0</v>
          </cell>
          <cell r="R146">
            <v>-715</v>
          </cell>
        </row>
        <row r="147">
          <cell r="B147" t="str">
            <v xml:space="preserve">CONTRIBUTION - (C/F) </v>
          </cell>
          <cell r="M147">
            <v>-715</v>
          </cell>
          <cell r="N147">
            <v>0</v>
          </cell>
          <cell r="P147">
            <v>-715</v>
          </cell>
          <cell r="Q147" t="str">
            <v>}</v>
          </cell>
        </row>
        <row r="148">
          <cell r="B148" t="str">
            <v>CONTRIBUTION - USAGE</v>
          </cell>
          <cell r="C148">
            <v>0</v>
          </cell>
          <cell r="D148">
            <v>0</v>
          </cell>
          <cell r="E148">
            <v>0</v>
          </cell>
          <cell r="F148">
            <v>0</v>
          </cell>
          <cell r="G148">
            <v>0</v>
          </cell>
          <cell r="H148">
            <v>0</v>
          </cell>
          <cell r="I148">
            <v>0</v>
          </cell>
          <cell r="J148">
            <v>440999</v>
          </cell>
          <cell r="K148">
            <v>783259</v>
          </cell>
          <cell r="L148">
            <v>-114491</v>
          </cell>
          <cell r="M148">
            <v>-189001</v>
          </cell>
          <cell r="N148">
            <v>0</v>
          </cell>
          <cell r="P148">
            <v>0</v>
          </cell>
          <cell r="Q148">
            <v>0</v>
          </cell>
          <cell r="R148">
            <v>-715</v>
          </cell>
        </row>
        <row r="149">
          <cell r="P149">
            <v>-303492</v>
          </cell>
          <cell r="Q149" t="str">
            <v xml:space="preserve"> ck total</v>
          </cell>
        </row>
        <row r="150">
          <cell r="B150" t="str">
            <v>TOTAL REMAINING INCOME / (LOSS)</v>
          </cell>
          <cell r="C150">
            <v>0</v>
          </cell>
          <cell r="D150">
            <v>0</v>
          </cell>
          <cell r="E150">
            <v>0</v>
          </cell>
          <cell r="F150">
            <v>0</v>
          </cell>
          <cell r="G150">
            <v>0</v>
          </cell>
          <cell r="H150">
            <v>0</v>
          </cell>
          <cell r="I150">
            <v>0</v>
          </cell>
          <cell r="J150">
            <v>440999</v>
          </cell>
          <cell r="K150">
            <v>783259</v>
          </cell>
          <cell r="L150">
            <v>-114491</v>
          </cell>
          <cell r="M150">
            <v>-189001</v>
          </cell>
          <cell r="N150">
            <v>0</v>
          </cell>
          <cell r="P150">
            <v>-303492</v>
          </cell>
          <cell r="Q150" t="str">
            <v>diff</v>
          </cell>
        </row>
        <row r="151">
          <cell r="P151">
            <v>-303492</v>
          </cell>
          <cell r="Q151" t="str">
            <v xml:space="preserve"> ck total</v>
          </cell>
        </row>
        <row r="152">
          <cell r="P152">
            <v>0</v>
          </cell>
          <cell r="Q152" t="str">
            <v>diff</v>
          </cell>
        </row>
        <row r="153">
          <cell r="P153" t="str">
            <v>AMT C/F</v>
          </cell>
          <cell r="R153" t="str">
            <v>Cum</v>
          </cell>
        </row>
        <row r="154">
          <cell r="P154" t="str">
            <v>TO 1997</v>
          </cell>
          <cell r="R154" t="str">
            <v>Ace Adj.</v>
          </cell>
        </row>
        <row r="155">
          <cell r="B155" t="str">
            <v>TAXABLE INCOME  - (w/o Contr due to loss)</v>
          </cell>
          <cell r="C155">
            <v>0</v>
          </cell>
          <cell r="D155">
            <v>0</v>
          </cell>
          <cell r="E155">
            <v>0</v>
          </cell>
          <cell r="F155">
            <v>-796881</v>
          </cell>
          <cell r="G155">
            <v>-385985</v>
          </cell>
          <cell r="H155">
            <v>-422</v>
          </cell>
          <cell r="I155">
            <v>847564</v>
          </cell>
          <cell r="J155">
            <v>776723</v>
          </cell>
          <cell r="K155">
            <v>783259</v>
          </cell>
          <cell r="L155">
            <v>-114491</v>
          </cell>
          <cell r="M155">
            <v>-188286</v>
          </cell>
          <cell r="N155">
            <v>0</v>
          </cell>
          <cell r="P155" t="str">
            <v>AMT C/F</v>
          </cell>
          <cell r="R155" t="str">
            <v>Cum</v>
          </cell>
        </row>
        <row r="156">
          <cell r="B156" t="str">
            <v>ADJUSTMENTS/PREFERENCES</v>
          </cell>
          <cell r="F156">
            <v>33990</v>
          </cell>
          <cell r="G156">
            <v>58312</v>
          </cell>
          <cell r="H156">
            <v>81762</v>
          </cell>
          <cell r="I156">
            <v>65591</v>
          </cell>
          <cell r="J156">
            <v>-16785</v>
          </cell>
          <cell r="K156">
            <v>32139</v>
          </cell>
          <cell r="L156">
            <v>37215</v>
          </cell>
          <cell r="M156">
            <v>27958</v>
          </cell>
          <cell r="N156">
            <v>0</v>
          </cell>
          <cell r="P156" t="str">
            <v>TO 1997</v>
          </cell>
          <cell r="R156" t="str">
            <v>Ace Adj.</v>
          </cell>
        </row>
        <row r="157">
          <cell r="B157" t="str">
            <v>TAXABLE INCOME  - (w/o Contr due to loss)</v>
          </cell>
          <cell r="C157">
            <v>0</v>
          </cell>
          <cell r="D157">
            <v>0</v>
          </cell>
          <cell r="E157">
            <v>0</v>
          </cell>
          <cell r="F157">
            <v>-796881</v>
          </cell>
          <cell r="G157">
            <v>-385985</v>
          </cell>
          <cell r="H157">
            <v>-422</v>
          </cell>
          <cell r="I157">
            <v>847564</v>
          </cell>
          <cell r="J157">
            <v>776723</v>
          </cell>
          <cell r="K157">
            <v>783259</v>
          </cell>
          <cell r="L157">
            <v>-114491</v>
          </cell>
          <cell r="M157">
            <v>-188286</v>
          </cell>
          <cell r="N157">
            <v>0</v>
          </cell>
          <cell r="P157" t="str">
            <v>----------------&gt;</v>
          </cell>
          <cell r="R157">
            <v>71776</v>
          </cell>
        </row>
        <row r="158">
          <cell r="B158" t="str">
            <v>ADJUSTMENTS/PREFERENCES</v>
          </cell>
          <cell r="C158">
            <v>0</v>
          </cell>
          <cell r="D158">
            <v>0</v>
          </cell>
          <cell r="E158">
            <v>0</v>
          </cell>
          <cell r="F158">
            <v>33990</v>
          </cell>
          <cell r="G158">
            <v>58312</v>
          </cell>
          <cell r="H158">
            <v>81762</v>
          </cell>
          <cell r="I158">
            <v>65591</v>
          </cell>
          <cell r="J158">
            <v>-16785</v>
          </cell>
          <cell r="K158">
            <v>32139</v>
          </cell>
          <cell r="L158">
            <v>37215</v>
          </cell>
          <cell r="M158">
            <v>27958</v>
          </cell>
          <cell r="N158">
            <v>0</v>
          </cell>
        </row>
        <row r="159">
          <cell r="B159" t="str">
            <v>ACE/BURP ADJUSTMENT</v>
          </cell>
          <cell r="F159">
            <v>99280</v>
          </cell>
          <cell r="G159">
            <v>16585</v>
          </cell>
          <cell r="H159">
            <v>28971</v>
          </cell>
          <cell r="I159">
            <v>21437</v>
          </cell>
          <cell r="J159">
            <v>29054</v>
          </cell>
          <cell r="K159">
            <v>-348</v>
          </cell>
          <cell r="L159">
            <v>9208</v>
          </cell>
          <cell r="M159">
            <v>-16546</v>
          </cell>
          <cell r="N159">
            <v>0</v>
          </cell>
          <cell r="P159" t="str">
            <v>----------------&gt;</v>
          </cell>
          <cell r="R159">
            <v>71776</v>
          </cell>
        </row>
        <row r="160">
          <cell r="B160" t="str">
            <v>AMTI / (LOSS)</v>
          </cell>
          <cell r="C160">
            <v>0</v>
          </cell>
          <cell r="D160">
            <v>0</v>
          </cell>
          <cell r="E160">
            <v>0</v>
          </cell>
          <cell r="F160">
            <v>-762891</v>
          </cell>
          <cell r="G160">
            <v>-311088</v>
          </cell>
          <cell r="H160">
            <v>110311</v>
          </cell>
          <cell r="I160">
            <v>934592</v>
          </cell>
          <cell r="J160">
            <v>788992</v>
          </cell>
          <cell r="K160">
            <v>815050</v>
          </cell>
          <cell r="L160">
            <v>-68068</v>
          </cell>
          <cell r="M160">
            <v>-176874</v>
          </cell>
          <cell r="N160">
            <v>0</v>
          </cell>
        </row>
        <row r="161">
          <cell r="B161" t="str">
            <v xml:space="preserve">   NOL UTILIZED </v>
          </cell>
          <cell r="F161">
            <v>99280</v>
          </cell>
          <cell r="G161">
            <v>133566</v>
          </cell>
          <cell r="H161">
            <v>-99280</v>
          </cell>
          <cell r="J161">
            <v>-133566</v>
          </cell>
        </row>
        <row r="162">
          <cell r="B162" t="str">
            <v xml:space="preserve">   NOL UTILIZED </v>
          </cell>
          <cell r="C162">
            <v>0</v>
          </cell>
          <cell r="D162">
            <v>0</v>
          </cell>
          <cell r="E162">
            <v>0</v>
          </cell>
          <cell r="F162">
            <v>663611</v>
          </cell>
          <cell r="G162">
            <v>177522</v>
          </cell>
          <cell r="H162">
            <v>11031</v>
          </cell>
          <cell r="I162">
            <v>-841133</v>
          </cell>
          <cell r="J162">
            <v>655426</v>
          </cell>
          <cell r="K162">
            <v>815050</v>
          </cell>
          <cell r="L162">
            <v>-68068</v>
          </cell>
          <cell r="M162">
            <v>-176874</v>
          </cell>
          <cell r="N162">
            <v>0</v>
          </cell>
          <cell r="P162">
            <v>-244942</v>
          </cell>
        </row>
        <row r="163">
          <cell r="B163" t="str">
            <v xml:space="preserve">   NOL UTILIZED </v>
          </cell>
          <cell r="G163">
            <v>133566</v>
          </cell>
          <cell r="H163" t="str">
            <v>90%</v>
          </cell>
          <cell r="I163" t="str">
            <v>90%</v>
          </cell>
          <cell r="J163">
            <v>-133566</v>
          </cell>
        </row>
        <row r="164">
          <cell r="B164" t="str">
            <v xml:space="preserve">REMAINING AMTI / (LOSS) </v>
          </cell>
          <cell r="C164">
            <v>0</v>
          </cell>
          <cell r="D164">
            <v>0</v>
          </cell>
          <cell r="E164">
            <v>0</v>
          </cell>
          <cell r="F164">
            <v>0</v>
          </cell>
          <cell r="G164">
            <v>0</v>
          </cell>
          <cell r="H164">
            <v>11031</v>
          </cell>
          <cell r="I164">
            <v>93459</v>
          </cell>
          <cell r="J164">
            <v>655426</v>
          </cell>
          <cell r="K164">
            <v>815050</v>
          </cell>
          <cell r="L164">
            <v>-68068</v>
          </cell>
          <cell r="M164">
            <v>-176874</v>
          </cell>
          <cell r="N164">
            <v>0</v>
          </cell>
          <cell r="P164">
            <v>-244942</v>
          </cell>
        </row>
        <row r="165">
          <cell r="G165" t="str">
            <v>90%</v>
          </cell>
          <cell r="H165" t="str">
            <v>90%</v>
          </cell>
          <cell r="I165" t="str">
            <v>90%</v>
          </cell>
        </row>
        <row r="167">
          <cell r="B167" t="str">
            <v>MTC GENERATION / (USAGE)</v>
          </cell>
          <cell r="C167">
            <v>0</v>
          </cell>
          <cell r="D167">
            <v>0</v>
          </cell>
          <cell r="E167">
            <v>0</v>
          </cell>
          <cell r="F167">
            <v>0</v>
          </cell>
          <cell r="G167">
            <v>0</v>
          </cell>
          <cell r="H167">
            <v>2206.2000000000003</v>
          </cell>
          <cell r="I167">
            <v>18691.8</v>
          </cell>
          <cell r="J167">
            <v>-18855</v>
          </cell>
          <cell r="K167">
            <v>-2043</v>
          </cell>
          <cell r="L167">
            <v>0</v>
          </cell>
          <cell r="M167">
            <v>0</v>
          </cell>
          <cell r="N167">
            <v>0</v>
          </cell>
          <cell r="P167">
            <v>0</v>
          </cell>
        </row>
        <row r="168">
          <cell r="H168">
            <v>2206</v>
          </cell>
          <cell r="I168">
            <v>18692</v>
          </cell>
          <cell r="J168" t="str">
            <v>UTILIZED</v>
          </cell>
          <cell r="K168" t="str">
            <v>UTILIZED</v>
          </cell>
          <cell r="L168" t="str">
            <v>NO TAXES</v>
          </cell>
          <cell r="M168" t="str">
            <v>NO TAXES</v>
          </cell>
          <cell r="N168" t="str">
            <v>NO TAXES</v>
          </cell>
        </row>
        <row r="169">
          <cell r="B169" t="str">
            <v>MTC GENERATION / (USAGE)</v>
          </cell>
          <cell r="C169">
            <v>0</v>
          </cell>
          <cell r="D169">
            <v>0</v>
          </cell>
          <cell r="E169">
            <v>0</v>
          </cell>
          <cell r="F169">
            <v>0</v>
          </cell>
          <cell r="G169">
            <v>0</v>
          </cell>
          <cell r="H169">
            <v>2206.2000000000003</v>
          </cell>
          <cell r="I169">
            <v>18691.8</v>
          </cell>
          <cell r="J169">
            <v>-18855</v>
          </cell>
          <cell r="K169">
            <v>-2043</v>
          </cell>
          <cell r="L169">
            <v>0</v>
          </cell>
          <cell r="M169">
            <v>0</v>
          </cell>
          <cell r="N169">
            <v>0</v>
          </cell>
          <cell r="P169">
            <v>0</v>
          </cell>
        </row>
        <row r="170">
          <cell r="H170">
            <v>2206</v>
          </cell>
          <cell r="I170">
            <v>18692</v>
          </cell>
          <cell r="J170" t="str">
            <v>UTILIZED</v>
          </cell>
          <cell r="K170" t="str">
            <v>UTILIZED</v>
          </cell>
          <cell r="L170" t="str">
            <v>NO TAXES</v>
          </cell>
          <cell r="M170" t="str">
            <v>NO TAXES</v>
          </cell>
          <cell r="N170" t="str">
            <v>NO TAXES</v>
          </cell>
        </row>
        <row r="177">
          <cell r="B177" t="str">
            <v>S:\TAX\Conner\1998 Files\Intermodal (JC)\[1997 Return - CIN.xls]Sch 3</v>
          </cell>
          <cell r="P177">
            <v>35989.532370949077</v>
          </cell>
        </row>
        <row r="179">
          <cell r="B179" t="str">
            <v>S:\TAX\Conner\1998 Files\Intermodal (JC)\[1997 Return - CIN.xls]Sch 3</v>
          </cell>
          <cell r="P179">
            <v>36386.50892025463</v>
          </cell>
        </row>
        <row r="180">
          <cell r="B180" t="str">
            <v>NOL CARRYFORWARD TO 1997</v>
          </cell>
        </row>
        <row r="181">
          <cell r="B181" t="str">
            <v>O/O TRUCK SALES</v>
          </cell>
        </row>
        <row r="182">
          <cell r="B182" t="str">
            <v>NOL CARRYFORWARD TO 1997</v>
          </cell>
        </row>
        <row r="183">
          <cell r="P183" t="str">
            <v>REG C/F</v>
          </cell>
        </row>
        <row r="184">
          <cell r="C184" t="str">
            <v>SRLY 86-1</v>
          </cell>
          <cell r="D184" t="str">
            <v>1986-II</v>
          </cell>
          <cell r="E184" t="str">
            <v>1987</v>
          </cell>
          <cell r="F184" t="str">
            <v>1988</v>
          </cell>
          <cell r="G184" t="str">
            <v>1989</v>
          </cell>
          <cell r="H184" t="str">
            <v>1990</v>
          </cell>
          <cell r="I184" t="str">
            <v>1991</v>
          </cell>
          <cell r="J184" t="str">
            <v>1992</v>
          </cell>
          <cell r="K184" t="str">
            <v>1993</v>
          </cell>
          <cell r="L184" t="str">
            <v>1994</v>
          </cell>
          <cell r="M184" t="str">
            <v>1995</v>
          </cell>
          <cell r="N184" t="str">
            <v>1996</v>
          </cell>
          <cell r="P184" t="str">
            <v>TO 1997</v>
          </cell>
        </row>
        <row r="185">
          <cell r="P185" t="str">
            <v>REG C/F</v>
          </cell>
        </row>
        <row r="186">
          <cell r="B186" t="str">
            <v>TAXABLE INCOME  - (w/o Contr due to loss)</v>
          </cell>
          <cell r="C186" t="str">
            <v>SRLY 86-1</v>
          </cell>
          <cell r="D186" t="str">
            <v>1986-II</v>
          </cell>
          <cell r="E186" t="str">
            <v>1987</v>
          </cell>
          <cell r="F186" t="str">
            <v>1988</v>
          </cell>
          <cell r="G186" t="str">
            <v>1989</v>
          </cell>
          <cell r="H186" t="str">
            <v>1990</v>
          </cell>
          <cell r="I186" t="str">
            <v>1991</v>
          </cell>
          <cell r="J186" t="str">
            <v>1992</v>
          </cell>
          <cell r="K186" t="str">
            <v>1993</v>
          </cell>
          <cell r="L186" t="str">
            <v>1994</v>
          </cell>
          <cell r="M186" t="str">
            <v>1995</v>
          </cell>
          <cell r="N186" t="str">
            <v>1996</v>
          </cell>
          <cell r="P186" t="str">
            <v>TO 1997</v>
          </cell>
        </row>
        <row r="187">
          <cell r="B187" t="str">
            <v xml:space="preserve">   NOL UTILIZED </v>
          </cell>
          <cell r="G187">
            <v>161337</v>
          </cell>
          <cell r="H187">
            <v>-161337</v>
          </cell>
        </row>
        <row r="188">
          <cell r="B188" t="str">
            <v>TAXABLE INCOME  - (w/o Contr due to loss)</v>
          </cell>
          <cell r="G188">
            <v>-236755</v>
          </cell>
          <cell r="H188">
            <v>161337</v>
          </cell>
          <cell r="I188">
            <v>-96991</v>
          </cell>
          <cell r="J188">
            <v>164160</v>
          </cell>
          <cell r="K188">
            <v>211981</v>
          </cell>
          <cell r="L188">
            <v>21369</v>
          </cell>
          <cell r="M188">
            <v>249181</v>
          </cell>
          <cell r="N188">
            <v>0</v>
          </cell>
        </row>
        <row r="189">
          <cell r="B189" t="str">
            <v xml:space="preserve">   NOL UTILIZED </v>
          </cell>
          <cell r="G189">
            <v>161337</v>
          </cell>
          <cell r="H189">
            <v>-161337</v>
          </cell>
          <cell r="I189">
            <v>8249</v>
          </cell>
          <cell r="J189">
            <v>0</v>
          </cell>
          <cell r="K189">
            <v>-8249</v>
          </cell>
        </row>
        <row r="190">
          <cell r="B190" t="str">
            <v xml:space="preserve">   NOL UTILIZED </v>
          </cell>
          <cell r="G190">
            <v>75418</v>
          </cell>
          <cell r="I190">
            <v>88742</v>
          </cell>
          <cell r="J190">
            <v>-164160</v>
          </cell>
        </row>
        <row r="191">
          <cell r="B191" t="str">
            <v xml:space="preserve">   NOL UTILIZED </v>
          </cell>
          <cell r="C191">
            <v>0</v>
          </cell>
          <cell r="D191">
            <v>0</v>
          </cell>
          <cell r="E191">
            <v>0</v>
          </cell>
          <cell r="F191">
            <v>0</v>
          </cell>
          <cell r="G191">
            <v>0</v>
          </cell>
          <cell r="H191">
            <v>0</v>
          </cell>
          <cell r="I191">
            <v>8249</v>
          </cell>
          <cell r="J191">
            <v>0</v>
          </cell>
          <cell r="K191">
            <v>-8249</v>
          </cell>
          <cell r="L191">
            <v>21369</v>
          </cell>
          <cell r="M191">
            <v>249181</v>
          </cell>
          <cell r="N191">
            <v>0</v>
          </cell>
          <cell r="P191">
            <v>0</v>
          </cell>
        </row>
        <row r="192">
          <cell r="B192" t="str">
            <v xml:space="preserve">   NOL UTILIZED </v>
          </cell>
        </row>
        <row r="193">
          <cell r="B193" t="str">
            <v xml:space="preserve">REMAINING INCOME / (LOSS) </v>
          </cell>
          <cell r="C193">
            <v>0</v>
          </cell>
          <cell r="D193">
            <v>0</v>
          </cell>
          <cell r="E193">
            <v>0</v>
          </cell>
          <cell r="F193">
            <v>0</v>
          </cell>
          <cell r="G193">
            <v>0</v>
          </cell>
          <cell r="H193">
            <v>0</v>
          </cell>
          <cell r="I193">
            <v>0</v>
          </cell>
          <cell r="J193">
            <v>0</v>
          </cell>
          <cell r="K193">
            <v>203732</v>
          </cell>
          <cell r="L193">
            <v>21369</v>
          </cell>
          <cell r="M193">
            <v>249181</v>
          </cell>
          <cell r="N193">
            <v>0</v>
          </cell>
          <cell r="P193">
            <v>0</v>
          </cell>
        </row>
        <row r="194">
          <cell r="B194" t="str">
            <v>CONTRIBUTION - USAGE</v>
          </cell>
          <cell r="P194">
            <v>0</v>
          </cell>
          <cell r="Q194">
            <v>0</v>
          </cell>
          <cell r="R194">
            <v>0</v>
          </cell>
        </row>
        <row r="195">
          <cell r="B195" t="str">
            <v xml:space="preserve">CONTRIBUTION - (C/F) </v>
          </cell>
          <cell r="P195">
            <v>0</v>
          </cell>
        </row>
        <row r="196">
          <cell r="B196" t="str">
            <v>CONTRIBUTION - USAGE</v>
          </cell>
          <cell r="C196">
            <v>0</v>
          </cell>
          <cell r="D196">
            <v>0</v>
          </cell>
          <cell r="E196">
            <v>0</v>
          </cell>
          <cell r="F196">
            <v>0</v>
          </cell>
          <cell r="G196">
            <v>0</v>
          </cell>
          <cell r="H196">
            <v>0</v>
          </cell>
          <cell r="I196">
            <v>0</v>
          </cell>
          <cell r="J196">
            <v>0</v>
          </cell>
          <cell r="K196">
            <v>203732</v>
          </cell>
          <cell r="L196">
            <v>21369</v>
          </cell>
          <cell r="M196">
            <v>249181</v>
          </cell>
          <cell r="N196">
            <v>0</v>
          </cell>
          <cell r="P196">
            <v>0</v>
          </cell>
          <cell r="Q196">
            <v>0</v>
          </cell>
          <cell r="R196">
            <v>0</v>
          </cell>
        </row>
        <row r="198">
          <cell r="B198" t="str">
            <v>TOTAL REMAINING INCOME / (LOSS)</v>
          </cell>
          <cell r="C198">
            <v>0</v>
          </cell>
          <cell r="D198">
            <v>0</v>
          </cell>
          <cell r="E198">
            <v>0</v>
          </cell>
          <cell r="F198">
            <v>0</v>
          </cell>
          <cell r="G198">
            <v>0</v>
          </cell>
          <cell r="H198">
            <v>0</v>
          </cell>
          <cell r="I198">
            <v>0</v>
          </cell>
          <cell r="J198">
            <v>0</v>
          </cell>
          <cell r="K198">
            <v>203732</v>
          </cell>
          <cell r="L198">
            <v>21369</v>
          </cell>
          <cell r="M198">
            <v>249181</v>
          </cell>
          <cell r="N198">
            <v>0</v>
          </cell>
          <cell r="P198">
            <v>0</v>
          </cell>
        </row>
        <row r="201">
          <cell r="P201" t="str">
            <v>AMT C/F</v>
          </cell>
          <cell r="R201" t="str">
            <v>Cum</v>
          </cell>
        </row>
        <row r="202">
          <cell r="P202" t="str">
            <v>TO 1997</v>
          </cell>
          <cell r="R202" t="str">
            <v>Ace Adj.</v>
          </cell>
        </row>
        <row r="203">
          <cell r="B203" t="str">
            <v>TAXABLE INCOME  - (w/o Contr due to loss)</v>
          </cell>
          <cell r="C203">
            <v>0</v>
          </cell>
          <cell r="D203">
            <v>0</v>
          </cell>
          <cell r="E203">
            <v>0</v>
          </cell>
          <cell r="F203">
            <v>0</v>
          </cell>
          <cell r="G203">
            <v>-236755</v>
          </cell>
          <cell r="H203">
            <v>161337</v>
          </cell>
          <cell r="I203">
            <v>-96991</v>
          </cell>
          <cell r="J203">
            <v>164160</v>
          </cell>
          <cell r="K203">
            <v>211981</v>
          </cell>
          <cell r="L203">
            <v>21369</v>
          </cell>
          <cell r="M203">
            <v>249181</v>
          </cell>
          <cell r="N203">
            <v>0</v>
          </cell>
          <cell r="P203" t="str">
            <v>AMT C/F</v>
          </cell>
          <cell r="R203" t="str">
            <v>Cum</v>
          </cell>
        </row>
        <row r="204">
          <cell r="B204" t="str">
            <v>ADJUSTMENTS/PREFERENCES</v>
          </cell>
          <cell r="G204">
            <v>-1260</v>
          </cell>
          <cell r="H204">
            <v>-41176</v>
          </cell>
          <cell r="I204">
            <v>-22431</v>
          </cell>
          <cell r="J204">
            <v>-12521</v>
          </cell>
          <cell r="K204">
            <v>-19269</v>
          </cell>
          <cell r="L204">
            <v>-11161</v>
          </cell>
          <cell r="M204">
            <v>-2847</v>
          </cell>
          <cell r="N204">
            <v>0</v>
          </cell>
          <cell r="P204" t="str">
            <v>TO 1997</v>
          </cell>
          <cell r="R204" t="str">
            <v>Ace Adj.</v>
          </cell>
        </row>
        <row r="205">
          <cell r="B205" t="str">
            <v>TAXABLE INCOME  - (w/o Contr due to loss)</v>
          </cell>
          <cell r="C205">
            <v>0</v>
          </cell>
          <cell r="D205">
            <v>0</v>
          </cell>
          <cell r="E205">
            <v>0</v>
          </cell>
          <cell r="F205">
            <v>0</v>
          </cell>
          <cell r="G205">
            <v>-236755</v>
          </cell>
          <cell r="H205">
            <v>161337</v>
          </cell>
          <cell r="I205">
            <v>-96991</v>
          </cell>
          <cell r="J205">
            <v>164160</v>
          </cell>
          <cell r="K205">
            <v>211981</v>
          </cell>
          <cell r="L205">
            <v>21369</v>
          </cell>
          <cell r="M205">
            <v>249181</v>
          </cell>
          <cell r="N205">
            <v>0</v>
          </cell>
          <cell r="P205" t="str">
            <v>----------------&gt;</v>
          </cell>
          <cell r="R205">
            <v>13972</v>
          </cell>
        </row>
        <row r="206">
          <cell r="B206" t="str">
            <v>ADJUSTMENTS/PREFERENCES</v>
          </cell>
          <cell r="C206">
            <v>0</v>
          </cell>
          <cell r="D206">
            <v>0</v>
          </cell>
          <cell r="E206">
            <v>0</v>
          </cell>
          <cell r="F206">
            <v>0</v>
          </cell>
          <cell r="G206">
            <v>-1260</v>
          </cell>
          <cell r="H206">
            <v>-41176</v>
          </cell>
          <cell r="I206">
            <v>-22431</v>
          </cell>
          <cell r="J206">
            <v>-12521</v>
          </cell>
          <cell r="K206">
            <v>-19269</v>
          </cell>
          <cell r="L206">
            <v>-11161</v>
          </cell>
          <cell r="M206">
            <v>-2847</v>
          </cell>
          <cell r="N206">
            <v>0</v>
          </cell>
        </row>
        <row r="207">
          <cell r="B207" t="str">
            <v>ACE/BURP ADJUSTMENT</v>
          </cell>
          <cell r="G207">
            <v>120995</v>
          </cell>
          <cell r="H207">
            <v>14278</v>
          </cell>
          <cell r="I207">
            <v>13256</v>
          </cell>
          <cell r="J207">
            <v>-1078</v>
          </cell>
          <cell r="K207">
            <v>-12751</v>
          </cell>
          <cell r="L207">
            <v>5154</v>
          </cell>
          <cell r="M207">
            <v>-4887</v>
          </cell>
          <cell r="N207">
            <v>0</v>
          </cell>
          <cell r="P207" t="str">
            <v>----------------&gt;</v>
          </cell>
          <cell r="R207">
            <v>13972</v>
          </cell>
        </row>
        <row r="208">
          <cell r="B208" t="str">
            <v>AMTI / (LOSS)</v>
          </cell>
          <cell r="C208">
            <v>0</v>
          </cell>
          <cell r="D208">
            <v>0</v>
          </cell>
          <cell r="E208">
            <v>0</v>
          </cell>
          <cell r="F208">
            <v>0</v>
          </cell>
          <cell r="G208">
            <v>-238015</v>
          </cell>
          <cell r="H208">
            <v>134439</v>
          </cell>
          <cell r="I208">
            <v>-106166</v>
          </cell>
          <cell r="J208">
            <v>150561</v>
          </cell>
          <cell r="K208">
            <v>179961</v>
          </cell>
          <cell r="L208">
            <v>15362</v>
          </cell>
          <cell r="M208">
            <v>241447</v>
          </cell>
          <cell r="N208">
            <v>0</v>
          </cell>
        </row>
        <row r="209">
          <cell r="B209" t="str">
            <v xml:space="preserve">   NOL UTILIZED </v>
          </cell>
          <cell r="G209">
            <v>120995</v>
          </cell>
          <cell r="H209">
            <v>-120995</v>
          </cell>
          <cell r="I209">
            <v>87681</v>
          </cell>
          <cell r="K209">
            <v>-87681</v>
          </cell>
        </row>
        <row r="210">
          <cell r="B210" t="str">
            <v xml:space="preserve">   NOL UTILIZED </v>
          </cell>
          <cell r="G210">
            <v>117020</v>
          </cell>
          <cell r="I210">
            <v>18485</v>
          </cell>
          <cell r="J210">
            <v>-135505</v>
          </cell>
        </row>
        <row r="211">
          <cell r="B211" t="str">
            <v xml:space="preserve">   NOL UTILIZED </v>
          </cell>
          <cell r="I211">
            <v>87681</v>
          </cell>
          <cell r="K211">
            <v>-87681</v>
          </cell>
        </row>
        <row r="212">
          <cell r="B212" t="str">
            <v xml:space="preserve">   NOL UTILIZED </v>
          </cell>
          <cell r="C212">
            <v>0</v>
          </cell>
          <cell r="D212">
            <v>0</v>
          </cell>
          <cell r="E212">
            <v>0</v>
          </cell>
          <cell r="F212">
            <v>0</v>
          </cell>
          <cell r="G212">
            <v>0</v>
          </cell>
          <cell r="H212">
            <v>13444</v>
          </cell>
          <cell r="I212">
            <v>0</v>
          </cell>
          <cell r="J212">
            <v>15056</v>
          </cell>
          <cell r="K212">
            <v>92280</v>
          </cell>
          <cell r="L212">
            <v>15362</v>
          </cell>
          <cell r="M212">
            <v>241447</v>
          </cell>
          <cell r="N212">
            <v>0</v>
          </cell>
          <cell r="P212">
            <v>0</v>
          </cell>
        </row>
        <row r="213">
          <cell r="H213" t="str">
            <v>90%</v>
          </cell>
          <cell r="J213" t="str">
            <v>90%</v>
          </cell>
        </row>
        <row r="214">
          <cell r="B214" t="str">
            <v xml:space="preserve">REMAINING AMTI / (LOSS) </v>
          </cell>
          <cell r="C214">
            <v>0</v>
          </cell>
          <cell r="D214">
            <v>0</v>
          </cell>
          <cell r="E214">
            <v>0</v>
          </cell>
          <cell r="F214">
            <v>0</v>
          </cell>
          <cell r="G214">
            <v>0</v>
          </cell>
          <cell r="H214">
            <v>13444</v>
          </cell>
          <cell r="I214">
            <v>0</v>
          </cell>
          <cell r="J214">
            <v>15056</v>
          </cell>
          <cell r="K214">
            <v>92280</v>
          </cell>
          <cell r="L214">
            <v>15362</v>
          </cell>
          <cell r="M214">
            <v>241447</v>
          </cell>
          <cell r="N214">
            <v>0</v>
          </cell>
          <cell r="P214">
            <v>0</v>
          </cell>
        </row>
        <row r="215">
          <cell r="H215" t="str">
            <v>90%</v>
          </cell>
          <cell r="J215" t="str">
            <v>90%</v>
          </cell>
        </row>
        <row r="217">
          <cell r="B217" t="str">
            <v>MTC GENERATION / (USAGE)</v>
          </cell>
          <cell r="C217">
            <v>0</v>
          </cell>
          <cell r="D217">
            <v>0</v>
          </cell>
          <cell r="E217">
            <v>0</v>
          </cell>
          <cell r="F217">
            <v>0</v>
          </cell>
          <cell r="G217">
            <v>0</v>
          </cell>
          <cell r="H217">
            <v>2688.8</v>
          </cell>
          <cell r="I217">
            <v>0</v>
          </cell>
          <cell r="J217">
            <v>3011.2000000000003</v>
          </cell>
          <cell r="K217">
            <v>-5700</v>
          </cell>
          <cell r="L217">
            <v>0</v>
          </cell>
          <cell r="M217">
            <v>0</v>
          </cell>
          <cell r="N217">
            <v>0</v>
          </cell>
          <cell r="P217">
            <v>0</v>
          </cell>
        </row>
        <row r="218">
          <cell r="H218">
            <v>2689</v>
          </cell>
          <cell r="J218">
            <v>3011</v>
          </cell>
          <cell r="K218" t="str">
            <v>REG &gt; AMT</v>
          </cell>
          <cell r="L218" t="str">
            <v>REG &gt; AMT</v>
          </cell>
          <cell r="M218" t="str">
            <v>REG &gt; AMT</v>
          </cell>
          <cell r="N218" t="str">
            <v>REG &gt; AMT</v>
          </cell>
        </row>
        <row r="219">
          <cell r="B219" t="str">
            <v>MTC GENERATION / (USAGE)</v>
          </cell>
          <cell r="C219">
            <v>0</v>
          </cell>
          <cell r="D219">
            <v>0</v>
          </cell>
          <cell r="E219">
            <v>0</v>
          </cell>
          <cell r="F219">
            <v>0</v>
          </cell>
          <cell r="G219">
            <v>0</v>
          </cell>
          <cell r="H219">
            <v>2688.8</v>
          </cell>
          <cell r="I219">
            <v>0</v>
          </cell>
          <cell r="J219">
            <v>3011.2000000000003</v>
          </cell>
          <cell r="K219">
            <v>-5700</v>
          </cell>
          <cell r="L219">
            <v>0</v>
          </cell>
          <cell r="M219">
            <v>0</v>
          </cell>
          <cell r="N219">
            <v>0</v>
          </cell>
          <cell r="P219">
            <v>0</v>
          </cell>
        </row>
        <row r="220">
          <cell r="H220">
            <v>2689</v>
          </cell>
          <cell r="J220">
            <v>3011</v>
          </cell>
          <cell r="K220" t="str">
            <v>REG &gt; AMT</v>
          </cell>
          <cell r="L220" t="str">
            <v>REG &gt; AMT</v>
          </cell>
          <cell r="M220" t="str">
            <v>REG &gt; AMT</v>
          </cell>
          <cell r="N220" t="str">
            <v>REG &gt; AMT</v>
          </cell>
        </row>
        <row r="228">
          <cell r="B228" t="str">
            <v>S:\TAX\Conner\1998 Files\Intermodal (JC)\[1997 Return - CIN.xls]Sch 3</v>
          </cell>
          <cell r="P228">
            <v>36386.50892025463</v>
          </cell>
        </row>
        <row r="229">
          <cell r="B229" t="str">
            <v>NOL CARRYFORWARD TO 1997</v>
          </cell>
        </row>
        <row r="230">
          <cell r="B230" t="str">
            <v>CMX TRUCKING (merged with IMDL in '92)</v>
          </cell>
        </row>
        <row r="231">
          <cell r="B231" t="str">
            <v>NOL CARRYFORWARD TO 1997</v>
          </cell>
        </row>
        <row r="232">
          <cell r="P232" t="str">
            <v>REG C/F</v>
          </cell>
        </row>
        <row r="233">
          <cell r="C233" t="str">
            <v>SRLY 86-1</v>
          </cell>
          <cell r="D233" t="str">
            <v>1986-II</v>
          </cell>
          <cell r="E233" t="str">
            <v>1987</v>
          </cell>
          <cell r="F233" t="str">
            <v>1988</v>
          </cell>
          <cell r="G233" t="str">
            <v>1989</v>
          </cell>
          <cell r="H233" t="str">
            <v>1990</v>
          </cell>
          <cell r="I233" t="str">
            <v>1991</v>
          </cell>
          <cell r="J233" t="str">
            <v>1992</v>
          </cell>
          <cell r="K233" t="str">
            <v>1993</v>
          </cell>
          <cell r="L233" t="str">
            <v>1994</v>
          </cell>
          <cell r="M233" t="str">
            <v>1995</v>
          </cell>
          <cell r="N233" t="str">
            <v>1996</v>
          </cell>
          <cell r="P233" t="str">
            <v>TO 1997</v>
          </cell>
        </row>
        <row r="234">
          <cell r="P234" t="str">
            <v>REG C/F</v>
          </cell>
        </row>
        <row r="235">
          <cell r="C235" t="str">
            <v>SRLY 86-1</v>
          </cell>
          <cell r="D235" t="str">
            <v>1986-II</v>
          </cell>
          <cell r="E235" t="str">
            <v>1987</v>
          </cell>
          <cell r="F235" t="str">
            <v>1988</v>
          </cell>
          <cell r="G235" t="str">
            <v>1989</v>
          </cell>
          <cell r="H235" t="str">
            <v>1990</v>
          </cell>
          <cell r="I235" t="str">
            <v>1991</v>
          </cell>
          <cell r="J235" t="str">
            <v>1992</v>
          </cell>
          <cell r="K235" t="str">
            <v>1993</v>
          </cell>
          <cell r="L235" t="str">
            <v>1994</v>
          </cell>
          <cell r="M235" t="str">
            <v>1995</v>
          </cell>
          <cell r="N235" t="str">
            <v>1996</v>
          </cell>
          <cell r="P235" t="str">
            <v>TO 1997</v>
          </cell>
        </row>
        <row r="236">
          <cell r="B236" t="str">
            <v>TAXABLE INCOME  - (w/o Contr due to loss)</v>
          </cell>
          <cell r="F236">
            <v>2814950</v>
          </cell>
          <cell r="G236">
            <v>3426647</v>
          </cell>
          <cell r="H236">
            <v>-2079918</v>
          </cell>
          <cell r="I236">
            <v>-2290827</v>
          </cell>
          <cell r="J236">
            <v>-530676</v>
          </cell>
          <cell r="K236">
            <v>0</v>
          </cell>
          <cell r="L236">
            <v>0</v>
          </cell>
          <cell r="M236">
            <v>0</v>
          </cell>
          <cell r="N236">
            <v>0</v>
          </cell>
        </row>
        <row r="237">
          <cell r="B237" t="str">
            <v xml:space="preserve">   NOL UTILIZED </v>
          </cell>
          <cell r="H237">
            <v>0</v>
          </cell>
        </row>
        <row r="238">
          <cell r="B238" t="str">
            <v>TAXABLE INCOME  - (w/o Contr due to loss)</v>
          </cell>
          <cell r="F238">
            <v>2814950</v>
          </cell>
          <cell r="G238">
            <v>3426647</v>
          </cell>
          <cell r="H238">
            <v>-2079918</v>
          </cell>
          <cell r="I238">
            <v>-2290827</v>
          </cell>
          <cell r="J238">
            <v>-530676</v>
          </cell>
          <cell r="K238">
            <v>0</v>
          </cell>
          <cell r="L238">
            <v>0</v>
          </cell>
          <cell r="M238">
            <v>0</v>
          </cell>
          <cell r="N238">
            <v>0</v>
          </cell>
        </row>
        <row r="239">
          <cell r="B239" t="str">
            <v xml:space="preserve">   NOL UTILIZED </v>
          </cell>
          <cell r="H239">
            <v>0</v>
          </cell>
        </row>
        <row r="240">
          <cell r="B240" t="str">
            <v xml:space="preserve">   NOL UTILIZED </v>
          </cell>
          <cell r="H240">
            <v>2079918</v>
          </cell>
          <cell r="I240">
            <v>2290827</v>
          </cell>
          <cell r="J240">
            <v>530676</v>
          </cell>
        </row>
        <row r="241">
          <cell r="B241" t="str">
            <v xml:space="preserve">   NOL UTILIZED </v>
          </cell>
          <cell r="C241">
            <v>0</v>
          </cell>
          <cell r="D241">
            <v>0</v>
          </cell>
          <cell r="E241">
            <v>0</v>
          </cell>
          <cell r="F241">
            <v>2814950</v>
          </cell>
          <cell r="G241">
            <v>3426647</v>
          </cell>
          <cell r="H241">
            <v>0</v>
          </cell>
          <cell r="I241">
            <v>0</v>
          </cell>
          <cell r="J241">
            <v>0</v>
          </cell>
          <cell r="K241">
            <v>0</v>
          </cell>
          <cell r="L241">
            <v>0</v>
          </cell>
          <cell r="M241">
            <v>0</v>
          </cell>
          <cell r="N241">
            <v>0</v>
          </cell>
          <cell r="P241">
            <v>0</v>
          </cell>
        </row>
        <row r="242">
          <cell r="B242" t="str">
            <v xml:space="preserve">   NOL UTILIZED  (Transferred to IMDL)</v>
          </cell>
          <cell r="H242">
            <v>2079918</v>
          </cell>
          <cell r="I242">
            <v>2290827</v>
          </cell>
          <cell r="J242">
            <v>530676</v>
          </cell>
        </row>
        <row r="243">
          <cell r="B243" t="str">
            <v xml:space="preserve">REMAINING INCOME / (LOSS) </v>
          </cell>
          <cell r="C243">
            <v>0</v>
          </cell>
          <cell r="D243">
            <v>0</v>
          </cell>
          <cell r="E243">
            <v>0</v>
          </cell>
          <cell r="F243">
            <v>2814950</v>
          </cell>
          <cell r="G243">
            <v>3426647</v>
          </cell>
          <cell r="H243">
            <v>0</v>
          </cell>
          <cell r="I243">
            <v>0</v>
          </cell>
          <cell r="J243">
            <v>0</v>
          </cell>
          <cell r="K243">
            <v>0</v>
          </cell>
          <cell r="L243">
            <v>0</v>
          </cell>
          <cell r="M243">
            <v>0</v>
          </cell>
          <cell r="N243">
            <v>0</v>
          </cell>
          <cell r="P243">
            <v>0</v>
          </cell>
        </row>
        <row r="244">
          <cell r="B244" t="str">
            <v xml:space="preserve">  (Transferred to IMDL)</v>
          </cell>
          <cell r="I244">
            <v>3962</v>
          </cell>
          <cell r="J244">
            <v>4820</v>
          </cell>
          <cell r="P244">
            <v>8782</v>
          </cell>
        </row>
        <row r="245">
          <cell r="B245" t="str">
            <v xml:space="preserve">CONTRIBUTION - (C/F) </v>
          </cell>
          <cell r="C245">
            <v>0</v>
          </cell>
          <cell r="D245">
            <v>0</v>
          </cell>
          <cell r="E245">
            <v>0</v>
          </cell>
          <cell r="F245">
            <v>2814950</v>
          </cell>
          <cell r="G245">
            <v>3426647</v>
          </cell>
          <cell r="H245">
            <v>0</v>
          </cell>
          <cell r="I245">
            <v>-3962</v>
          </cell>
          <cell r="J245">
            <v>-4820</v>
          </cell>
          <cell r="K245">
            <v>0</v>
          </cell>
          <cell r="L245">
            <v>0</v>
          </cell>
          <cell r="M245">
            <v>0</v>
          </cell>
          <cell r="N245">
            <v>0</v>
          </cell>
          <cell r="P245">
            <v>-8782</v>
          </cell>
        </row>
        <row r="246">
          <cell r="B246" t="str">
            <v xml:space="preserve">  (Transferred to IMDL)</v>
          </cell>
          <cell r="I246">
            <v>3962</v>
          </cell>
          <cell r="J246">
            <v>4820</v>
          </cell>
          <cell r="P246">
            <v>8782</v>
          </cell>
        </row>
        <row r="247">
          <cell r="B247" t="str">
            <v>TOTAL REMAINING INCOME / (LOSS)</v>
          </cell>
          <cell r="C247">
            <v>0</v>
          </cell>
          <cell r="D247">
            <v>0</v>
          </cell>
          <cell r="E247">
            <v>0</v>
          </cell>
          <cell r="F247">
            <v>2814950</v>
          </cell>
          <cell r="G247">
            <v>3426647</v>
          </cell>
          <cell r="H247">
            <v>0</v>
          </cell>
          <cell r="I247">
            <v>0</v>
          </cell>
          <cell r="J247">
            <v>0</v>
          </cell>
          <cell r="K247">
            <v>0</v>
          </cell>
          <cell r="L247">
            <v>0</v>
          </cell>
          <cell r="M247">
            <v>0</v>
          </cell>
          <cell r="N247">
            <v>0</v>
          </cell>
          <cell r="P247">
            <v>0</v>
          </cell>
        </row>
        <row r="250">
          <cell r="P250" t="str">
            <v>AMT C/F</v>
          </cell>
          <cell r="R250" t="str">
            <v>Cum</v>
          </cell>
        </row>
        <row r="251">
          <cell r="P251" t="str">
            <v>TO 1997</v>
          </cell>
          <cell r="R251" t="str">
            <v>Ace Adj</v>
          </cell>
        </row>
        <row r="252">
          <cell r="B252" t="str">
            <v>TAXABLE INCOME  - (w/o Contr due to loss)</v>
          </cell>
          <cell r="C252">
            <v>0</v>
          </cell>
          <cell r="D252">
            <v>0</v>
          </cell>
          <cell r="E252">
            <v>0</v>
          </cell>
          <cell r="F252">
            <v>2814950</v>
          </cell>
          <cell r="G252">
            <v>3426647</v>
          </cell>
          <cell r="H252">
            <v>-2079918</v>
          </cell>
          <cell r="I252">
            <v>-2290827</v>
          </cell>
          <cell r="J252">
            <v>-530676</v>
          </cell>
          <cell r="K252">
            <v>0</v>
          </cell>
          <cell r="L252">
            <v>0</v>
          </cell>
          <cell r="M252">
            <v>0</v>
          </cell>
          <cell r="N252">
            <v>0</v>
          </cell>
          <cell r="P252" t="str">
            <v>AMT C/F</v>
          </cell>
          <cell r="R252" t="str">
            <v>Cum</v>
          </cell>
        </row>
        <row r="253">
          <cell r="B253" t="str">
            <v>ADJUSTMENTS/PREFERENCES</v>
          </cell>
          <cell r="F253">
            <v>10760</v>
          </cell>
          <cell r="G253">
            <v>11336</v>
          </cell>
          <cell r="H253">
            <v>26582</v>
          </cell>
          <cell r="I253">
            <v>36848</v>
          </cell>
          <cell r="J253">
            <v>31583</v>
          </cell>
          <cell r="P253" t="str">
            <v>TO 1997</v>
          </cell>
          <cell r="R253" t="str">
            <v>Ace Adj</v>
          </cell>
        </row>
        <row r="254">
          <cell r="B254" t="str">
            <v>TAXABLE INCOME  - (w/o Contr due to loss)</v>
          </cell>
          <cell r="C254">
            <v>0</v>
          </cell>
          <cell r="D254">
            <v>0</v>
          </cell>
          <cell r="E254">
            <v>0</v>
          </cell>
          <cell r="F254">
            <v>2814950</v>
          </cell>
          <cell r="G254">
            <v>3426647</v>
          </cell>
          <cell r="H254">
            <v>-2079918</v>
          </cell>
          <cell r="I254">
            <v>-2290827</v>
          </cell>
          <cell r="J254">
            <v>-530676</v>
          </cell>
          <cell r="K254">
            <v>0</v>
          </cell>
          <cell r="L254">
            <v>0</v>
          </cell>
          <cell r="M254">
            <v>0</v>
          </cell>
          <cell r="N254">
            <v>0</v>
          </cell>
          <cell r="P254" t="str">
            <v>-----&gt;</v>
          </cell>
          <cell r="R254">
            <v>90891</v>
          </cell>
        </row>
        <row r="255">
          <cell r="B255" t="str">
            <v>ADJUSTMENTS/PREFERENCES</v>
          </cell>
          <cell r="C255">
            <v>0</v>
          </cell>
          <cell r="D255">
            <v>0</v>
          </cell>
          <cell r="E255">
            <v>0</v>
          </cell>
          <cell r="F255">
            <v>10760</v>
          </cell>
          <cell r="G255">
            <v>11336</v>
          </cell>
          <cell r="H255">
            <v>26582</v>
          </cell>
          <cell r="I255">
            <v>36848</v>
          </cell>
          <cell r="J255">
            <v>31583</v>
          </cell>
          <cell r="K255">
            <v>0</v>
          </cell>
          <cell r="L255">
            <v>0</v>
          </cell>
          <cell r="M255">
            <v>0</v>
          </cell>
          <cell r="N255">
            <v>0</v>
          </cell>
        </row>
        <row r="256">
          <cell r="B256" t="str">
            <v>ACE/BURP ADJUSTMENT</v>
          </cell>
          <cell r="F256">
            <v>194147</v>
          </cell>
          <cell r="H256">
            <v>74984</v>
          </cell>
          <cell r="J256">
            <v>15907</v>
          </cell>
          <cell r="P256" t="str">
            <v>-----&gt;</v>
          </cell>
          <cell r="R256">
            <v>90891</v>
          </cell>
        </row>
        <row r="257">
          <cell r="B257" t="str">
            <v>AMTI / (LOSS)</v>
          </cell>
          <cell r="C257">
            <v>0</v>
          </cell>
          <cell r="D257">
            <v>0</v>
          </cell>
          <cell r="E257">
            <v>0</v>
          </cell>
          <cell r="F257">
            <v>3019857</v>
          </cell>
          <cell r="G257">
            <v>3437983</v>
          </cell>
          <cell r="H257">
            <v>-1978352</v>
          </cell>
          <cell r="I257">
            <v>-2253979</v>
          </cell>
          <cell r="J257">
            <v>-483186</v>
          </cell>
          <cell r="K257">
            <v>0</v>
          </cell>
          <cell r="L257">
            <v>0</v>
          </cell>
          <cell r="M257">
            <v>0</v>
          </cell>
          <cell r="N257">
            <v>0</v>
          </cell>
        </row>
        <row r="258">
          <cell r="B258" t="str">
            <v xml:space="preserve">   NOL UTILIZED </v>
          </cell>
        </row>
        <row r="259">
          <cell r="B259" t="str">
            <v xml:space="preserve">   NOL UTILIZED </v>
          </cell>
        </row>
        <row r="260">
          <cell r="B260" t="str">
            <v xml:space="preserve">   NOL UTILIZED </v>
          </cell>
        </row>
        <row r="261">
          <cell r="B261" t="str">
            <v xml:space="preserve">   NOL UTILIZED </v>
          </cell>
          <cell r="H261">
            <v>1978352</v>
          </cell>
          <cell r="I261">
            <v>2253979</v>
          </cell>
          <cell r="J261">
            <v>483186</v>
          </cell>
          <cell r="K261">
            <v>0</v>
          </cell>
          <cell r="L261">
            <v>0</v>
          </cell>
          <cell r="M261">
            <v>0</v>
          </cell>
          <cell r="N261">
            <v>0</v>
          </cell>
        </row>
        <row r="262">
          <cell r="B262" t="str">
            <v xml:space="preserve">   NOL UTILIZED </v>
          </cell>
          <cell r="C262">
            <v>0</v>
          </cell>
          <cell r="D262">
            <v>0</v>
          </cell>
          <cell r="E262">
            <v>0</v>
          </cell>
          <cell r="F262">
            <v>3019857</v>
          </cell>
          <cell r="G262">
            <v>3437983</v>
          </cell>
          <cell r="H262">
            <v>0</v>
          </cell>
          <cell r="I262">
            <v>0</v>
          </cell>
          <cell r="J262">
            <v>0</v>
          </cell>
          <cell r="K262">
            <v>0</v>
          </cell>
          <cell r="L262">
            <v>0</v>
          </cell>
          <cell r="M262">
            <v>0</v>
          </cell>
          <cell r="N262">
            <v>0</v>
          </cell>
          <cell r="P262">
            <v>0</v>
          </cell>
        </row>
        <row r="263">
          <cell r="B263" t="str">
            <v xml:space="preserve">   NOL UTILIZED   (Used in '93 against IMDL's AMTI)</v>
          </cell>
          <cell r="H263">
            <v>1978352</v>
          </cell>
          <cell r="I263">
            <v>2253979</v>
          </cell>
          <cell r="J263">
            <v>483186</v>
          </cell>
          <cell r="K263">
            <v>0</v>
          </cell>
          <cell r="L263">
            <v>0</v>
          </cell>
          <cell r="M263">
            <v>0</v>
          </cell>
          <cell r="N263">
            <v>0</v>
          </cell>
        </row>
        <row r="264">
          <cell r="B264" t="str">
            <v xml:space="preserve">REMAINING AMTI / (LOSS) </v>
          </cell>
          <cell r="C264">
            <v>0</v>
          </cell>
          <cell r="D264">
            <v>0</v>
          </cell>
          <cell r="E264">
            <v>0</v>
          </cell>
          <cell r="F264">
            <v>3019857</v>
          </cell>
          <cell r="G264">
            <v>3437983</v>
          </cell>
          <cell r="H264">
            <v>0</v>
          </cell>
          <cell r="I264">
            <v>0</v>
          </cell>
          <cell r="J264">
            <v>0</v>
          </cell>
          <cell r="K264">
            <v>0</v>
          </cell>
          <cell r="L264">
            <v>0</v>
          </cell>
          <cell r="M264">
            <v>0</v>
          </cell>
          <cell r="N264">
            <v>0</v>
          </cell>
          <cell r="P264">
            <v>0</v>
          </cell>
        </row>
        <row r="267">
          <cell r="B267" t="str">
            <v>MTC GENERATION / (USAGE)</v>
          </cell>
          <cell r="C267">
            <v>0</v>
          </cell>
          <cell r="D267">
            <v>0</v>
          </cell>
          <cell r="E267">
            <v>0</v>
          </cell>
          <cell r="F267">
            <v>0</v>
          </cell>
          <cell r="G267">
            <v>0</v>
          </cell>
          <cell r="H267">
            <v>0</v>
          </cell>
          <cell r="I267">
            <v>0</v>
          </cell>
          <cell r="J267">
            <v>0</v>
          </cell>
          <cell r="K267">
            <v>0</v>
          </cell>
          <cell r="L267">
            <v>0</v>
          </cell>
          <cell r="M267">
            <v>0</v>
          </cell>
          <cell r="N267">
            <v>0</v>
          </cell>
          <cell r="P267">
            <v>0</v>
          </cell>
        </row>
        <row r="268">
          <cell r="F268" t="str">
            <v>REG &gt; AMT</v>
          </cell>
          <cell r="G268" t="str">
            <v>REG &gt; AMT</v>
          </cell>
        </row>
        <row r="269">
          <cell r="B269" t="str">
            <v>MTC GENERATION / (USAGE)</v>
          </cell>
          <cell r="C269">
            <v>0</v>
          </cell>
          <cell r="D269">
            <v>0</v>
          </cell>
          <cell r="E269">
            <v>0</v>
          </cell>
          <cell r="F269">
            <v>0</v>
          </cell>
          <cell r="G269">
            <v>0</v>
          </cell>
          <cell r="H269">
            <v>0</v>
          </cell>
          <cell r="I269">
            <v>0</v>
          </cell>
          <cell r="J269">
            <v>0</v>
          </cell>
          <cell r="K269">
            <v>0</v>
          </cell>
          <cell r="L269">
            <v>0</v>
          </cell>
          <cell r="M269">
            <v>0</v>
          </cell>
          <cell r="N269">
            <v>0</v>
          </cell>
          <cell r="P269">
            <v>0</v>
          </cell>
        </row>
        <row r="270">
          <cell r="F270" t="str">
            <v>REG &gt; AMT</v>
          </cell>
          <cell r="G270" t="str">
            <v>REG &gt; AMT</v>
          </cell>
        </row>
        <row r="278">
          <cell r="B278" t="str">
            <v>S:\TAX\Conner\1998 Files\Intermodal (JC)\[1997 Return - CIN.xls]Sch 3</v>
          </cell>
          <cell r="P278">
            <v>36386.50892025463</v>
          </cell>
        </row>
        <row r="279">
          <cell r="B279" t="str">
            <v>NOL CARRYFORWARD TO 1997</v>
          </cell>
        </row>
        <row r="280">
          <cell r="B280" t="str">
            <v>IMDL CONSOLIDATED   - Detailed</v>
          </cell>
        </row>
        <row r="281">
          <cell r="B281" t="str">
            <v>NOL CARRYFORWARD TO 1997</v>
          </cell>
          <cell r="P281" t="str">
            <v>ACTUAL</v>
          </cell>
        </row>
        <row r="282">
          <cell r="P282" t="str">
            <v>REG C/F</v>
          </cell>
        </row>
        <row r="283">
          <cell r="C283" t="str">
            <v>SRLY 86-1</v>
          </cell>
          <cell r="D283" t="str">
            <v>1986-II</v>
          </cell>
          <cell r="E283" t="str">
            <v>1987</v>
          </cell>
          <cell r="F283" t="str">
            <v>1988</v>
          </cell>
          <cell r="G283" t="str">
            <v>1989</v>
          </cell>
          <cell r="H283" t="str">
            <v>1990</v>
          </cell>
          <cell r="I283" t="str">
            <v>1991</v>
          </cell>
          <cell r="J283" t="str">
            <v>1992</v>
          </cell>
          <cell r="K283" t="str">
            <v>1993</v>
          </cell>
          <cell r="L283" t="str">
            <v>1994</v>
          </cell>
          <cell r="M283" t="str">
            <v>1995</v>
          </cell>
          <cell r="N283" t="str">
            <v>1996</v>
          </cell>
          <cell r="P283" t="str">
            <v>ACTUAL</v>
          </cell>
        </row>
        <row r="284">
          <cell r="P284" t="str">
            <v>REG C/F</v>
          </cell>
        </row>
        <row r="285">
          <cell r="B285" t="str">
            <v xml:space="preserve">CSX INTERMODAL, INC. </v>
          </cell>
          <cell r="C285" t="str">
            <v>SRLY 86-1</v>
          </cell>
          <cell r="D285" t="str">
            <v>1986-II</v>
          </cell>
          <cell r="E285" t="str">
            <v>1987</v>
          </cell>
          <cell r="F285" t="str">
            <v>1988</v>
          </cell>
          <cell r="G285" t="str">
            <v>1989</v>
          </cell>
          <cell r="H285" t="str">
            <v>1990</v>
          </cell>
          <cell r="I285" t="str">
            <v>1991</v>
          </cell>
          <cell r="J285" t="str">
            <v>1992</v>
          </cell>
          <cell r="K285" t="str">
            <v>1993</v>
          </cell>
          <cell r="L285" t="str">
            <v>1994</v>
          </cell>
          <cell r="M285" t="str">
            <v>1995</v>
          </cell>
          <cell r="N285" t="str">
            <v>1996</v>
          </cell>
          <cell r="P285" t="str">
            <v>TO 1997</v>
          </cell>
        </row>
        <row r="286">
          <cell r="B286" t="str">
            <v xml:space="preserve">CMX TRUCKING </v>
          </cell>
          <cell r="C286">
            <v>0</v>
          </cell>
          <cell r="D286">
            <v>0</v>
          </cell>
          <cell r="E286">
            <v>0</v>
          </cell>
          <cell r="F286">
            <v>2814950</v>
          </cell>
          <cell r="G286">
            <v>3426647</v>
          </cell>
          <cell r="H286">
            <v>-2079918</v>
          </cell>
          <cell r="I286">
            <v>-2290827</v>
          </cell>
          <cell r="J286">
            <v>-530676</v>
          </cell>
          <cell r="K286">
            <v>0</v>
          </cell>
          <cell r="L286">
            <v>0</v>
          </cell>
          <cell r="M286">
            <v>0</v>
          </cell>
          <cell r="N286">
            <v>0</v>
          </cell>
        </row>
        <row r="287">
          <cell r="B287" t="str">
            <v xml:space="preserve">CSX INTERMODAL, INC. </v>
          </cell>
          <cell r="C287">
            <v>-676954</v>
          </cell>
          <cell r="D287">
            <v>-1707284</v>
          </cell>
          <cell r="E287">
            <v>-592066</v>
          </cell>
          <cell r="F287">
            <v>-21332507</v>
          </cell>
          <cell r="G287">
            <v>-6217011</v>
          </cell>
          <cell r="H287">
            <v>7595246</v>
          </cell>
          <cell r="I287">
            <v>11984610</v>
          </cell>
          <cell r="J287">
            <v>-39510719</v>
          </cell>
          <cell r="K287">
            <v>7851608</v>
          </cell>
          <cell r="L287">
            <v>13559024</v>
          </cell>
          <cell r="M287">
            <v>-25295487</v>
          </cell>
          <cell r="N287">
            <v>30625212</v>
          </cell>
        </row>
        <row r="288">
          <cell r="B288" t="str">
            <v xml:space="preserve">CMX TRUCKING </v>
          </cell>
          <cell r="C288">
            <v>0</v>
          </cell>
          <cell r="D288">
            <v>0</v>
          </cell>
          <cell r="E288">
            <v>0</v>
          </cell>
          <cell r="F288">
            <v>2814950</v>
          </cell>
          <cell r="G288">
            <v>3426647</v>
          </cell>
          <cell r="H288">
            <v>-2079918</v>
          </cell>
          <cell r="I288">
            <v>-2290827</v>
          </cell>
          <cell r="J288">
            <v>-530676</v>
          </cell>
          <cell r="K288">
            <v>0</v>
          </cell>
          <cell r="L288">
            <v>0</v>
          </cell>
          <cell r="M288">
            <v>0</v>
          </cell>
          <cell r="N288">
            <v>0</v>
          </cell>
        </row>
        <row r="289">
          <cell r="B289" t="str">
            <v xml:space="preserve">CSX/SEA-LAND TERMINALS, INC. </v>
          </cell>
          <cell r="C289">
            <v>0</v>
          </cell>
          <cell r="D289">
            <v>0</v>
          </cell>
          <cell r="E289">
            <v>0</v>
          </cell>
          <cell r="F289">
            <v>-777638</v>
          </cell>
          <cell r="G289">
            <v>-888728</v>
          </cell>
          <cell r="H289">
            <v>126233</v>
          </cell>
          <cell r="I289">
            <v>71925</v>
          </cell>
          <cell r="J289">
            <v>-1298149</v>
          </cell>
          <cell r="K289">
            <v>1440291</v>
          </cell>
          <cell r="L289">
            <v>-1221488</v>
          </cell>
          <cell r="M289">
            <v>4173292</v>
          </cell>
          <cell r="N289">
            <v>0</v>
          </cell>
        </row>
        <row r="290">
          <cell r="B290" t="str">
            <v>O/O TRUCK SALES</v>
          </cell>
          <cell r="C290">
            <v>0</v>
          </cell>
          <cell r="D290">
            <v>0</v>
          </cell>
          <cell r="E290">
            <v>0</v>
          </cell>
          <cell r="F290">
            <v>0</v>
          </cell>
          <cell r="G290">
            <v>-236755</v>
          </cell>
          <cell r="H290">
            <v>161337</v>
          </cell>
          <cell r="I290">
            <v>-96991</v>
          </cell>
          <cell r="J290">
            <v>164160</v>
          </cell>
          <cell r="K290">
            <v>211981</v>
          </cell>
          <cell r="L290">
            <v>21369</v>
          </cell>
          <cell r="M290">
            <v>249181</v>
          </cell>
          <cell r="N290">
            <v>0</v>
          </cell>
        </row>
        <row r="291">
          <cell r="B291" t="str">
            <v>CSX SERVICES, INC.</v>
          </cell>
          <cell r="C291">
            <v>0</v>
          </cell>
          <cell r="D291">
            <v>0</v>
          </cell>
          <cell r="E291">
            <v>0</v>
          </cell>
          <cell r="F291">
            <v>-796881</v>
          </cell>
          <cell r="G291">
            <v>-385985</v>
          </cell>
          <cell r="H291">
            <v>-422</v>
          </cell>
          <cell r="I291">
            <v>847564</v>
          </cell>
          <cell r="J291">
            <v>776723</v>
          </cell>
          <cell r="K291">
            <v>783259</v>
          </cell>
          <cell r="L291">
            <v>-114491</v>
          </cell>
          <cell r="M291">
            <v>-188286</v>
          </cell>
          <cell r="N291">
            <v>0</v>
          </cell>
        </row>
        <row r="292">
          <cell r="B292" t="str">
            <v>ELIM COMPANY</v>
          </cell>
          <cell r="K292">
            <v>300</v>
          </cell>
          <cell r="M292">
            <v>27985</v>
          </cell>
          <cell r="N292">
            <v>0</v>
          </cell>
        </row>
        <row r="293">
          <cell r="B293" t="str">
            <v>TAXABLE INCOME  - (w/o Contr due to loss)</v>
          </cell>
          <cell r="C293">
            <v>-676954</v>
          </cell>
          <cell r="D293">
            <v>-1707284</v>
          </cell>
          <cell r="E293">
            <v>-592066</v>
          </cell>
          <cell r="F293">
            <v>-20092076</v>
          </cell>
          <cell r="G293">
            <v>-4301832</v>
          </cell>
          <cell r="H293">
            <v>5802476</v>
          </cell>
          <cell r="I293">
            <v>10516281</v>
          </cell>
          <cell r="J293">
            <v>-40398661</v>
          </cell>
          <cell r="K293">
            <v>10287439</v>
          </cell>
          <cell r="L293">
            <v>12244414</v>
          </cell>
          <cell r="M293">
            <v>-21033315</v>
          </cell>
          <cell r="N293">
            <v>30625212</v>
          </cell>
        </row>
        <row r="294">
          <cell r="B294" t="str">
            <v xml:space="preserve">   NOL UTILIZED </v>
          </cell>
          <cell r="F294">
            <v>10516281</v>
          </cell>
          <cell r="I294">
            <v>-10516281</v>
          </cell>
        </row>
        <row r="295">
          <cell r="B295" t="str">
            <v xml:space="preserve">   NOL UTILIZED </v>
          </cell>
          <cell r="C295">
            <v>676954</v>
          </cell>
          <cell r="D295">
            <v>1707284</v>
          </cell>
          <cell r="E295">
            <v>592066</v>
          </cell>
          <cell r="F295">
            <v>2826172</v>
          </cell>
          <cell r="G295">
            <v>3537816</v>
          </cell>
          <cell r="H295">
            <v>-5802476</v>
          </cell>
          <cell r="K295">
            <v>-10287439</v>
          </cell>
        </row>
        <row r="296">
          <cell r="B296" t="str">
            <v xml:space="preserve">   NOL UTILIZED </v>
          </cell>
          <cell r="F296">
            <v>10516281</v>
          </cell>
          <cell r="G296">
            <v>764016</v>
          </cell>
          <cell r="I296">
            <v>-10516281</v>
          </cell>
          <cell r="J296">
            <v>11480398</v>
          </cell>
          <cell r="L296">
            <v>-12244414</v>
          </cell>
        </row>
        <row r="297">
          <cell r="B297" t="str">
            <v xml:space="preserve">   NOL UTILIZED </v>
          </cell>
          <cell r="F297">
            <v>6749623</v>
          </cell>
          <cell r="G297">
            <v>3537816</v>
          </cell>
          <cell r="H297">
            <v>-5375</v>
          </cell>
          <cell r="I297">
            <v>-13469</v>
          </cell>
          <cell r="J297">
            <v>-37660</v>
          </cell>
          <cell r="K297">
            <v>-10287439</v>
          </cell>
          <cell r="L297">
            <v>-3593</v>
          </cell>
        </row>
        <row r="298">
          <cell r="B298" t="str">
            <v xml:space="preserve">   NOL UTILIZED </v>
          </cell>
          <cell r="C298">
            <v>0</v>
          </cell>
          <cell r="D298">
            <v>0</v>
          </cell>
          <cell r="E298">
            <v>0</v>
          </cell>
          <cell r="F298">
            <v>-6409</v>
          </cell>
          <cell r="G298">
            <v>764016</v>
          </cell>
          <cell r="H298">
            <v>-5375</v>
          </cell>
          <cell r="I298">
            <v>-13469</v>
          </cell>
          <cell r="J298">
            <v>11480398</v>
          </cell>
          <cell r="K298">
            <v>-4406</v>
          </cell>
          <cell r="L298">
            <v>-12244414</v>
          </cell>
          <cell r="M298">
            <v>-21033315</v>
          </cell>
          <cell r="N298">
            <v>30625212</v>
          </cell>
          <cell r="P298">
            <v>-50028460</v>
          </cell>
          <cell r="Q298" t="str">
            <v xml:space="preserve">  = Consol L.30 b/f Contrib C/F</v>
          </cell>
        </row>
        <row r="299">
          <cell r="B299" t="str">
            <v xml:space="preserve">   ELIMINATION COMPANY ENTRY</v>
          </cell>
          <cell r="F299">
            <v>-6409</v>
          </cell>
          <cell r="G299">
            <v>-5970</v>
          </cell>
          <cell r="H299">
            <v>-5375</v>
          </cell>
          <cell r="I299">
            <v>-13469</v>
          </cell>
          <cell r="J299">
            <v>-37660</v>
          </cell>
          <cell r="K299">
            <v>-4406</v>
          </cell>
          <cell r="L299">
            <v>-3593</v>
          </cell>
        </row>
        <row r="300">
          <cell r="B300" t="str">
            <v xml:space="preserve">REMAINING INCOME / (LOSS) </v>
          </cell>
          <cell r="C300">
            <v>0</v>
          </cell>
          <cell r="D300">
            <v>0</v>
          </cell>
          <cell r="E300">
            <v>0</v>
          </cell>
          <cell r="F300">
            <v>-6409</v>
          </cell>
          <cell r="G300">
            <v>-5970</v>
          </cell>
          <cell r="H300">
            <v>-5375</v>
          </cell>
          <cell r="I300">
            <v>-13469</v>
          </cell>
          <cell r="J300">
            <v>-28955923</v>
          </cell>
          <cell r="K300">
            <v>-4406</v>
          </cell>
          <cell r="L300">
            <v>-3593</v>
          </cell>
          <cell r="M300">
            <v>-21033315</v>
          </cell>
          <cell r="N300">
            <v>30625212</v>
          </cell>
          <cell r="P300">
            <v>-50028460</v>
          </cell>
          <cell r="Q300" t="str">
            <v xml:space="preserve">  = Consol L.30 b/f Contrib C/F</v>
          </cell>
        </row>
        <row r="301">
          <cell r="B301" t="str">
            <v>CONTRIBUTION - USAGE</v>
          </cell>
          <cell r="F301">
            <v>6409</v>
          </cell>
          <cell r="G301">
            <v>5970</v>
          </cell>
          <cell r="H301">
            <v>5375</v>
          </cell>
          <cell r="I301">
            <v>13469</v>
          </cell>
          <cell r="J301">
            <v>37660</v>
          </cell>
          <cell r="K301">
            <v>4406</v>
          </cell>
          <cell r="L301">
            <v>3593</v>
          </cell>
          <cell r="M301">
            <v>0</v>
          </cell>
          <cell r="N301">
            <v>0</v>
          </cell>
          <cell r="P301">
            <v>76882</v>
          </cell>
          <cell r="Q301" t="str">
            <v xml:space="preserve">   = Sch 2 --&gt;</v>
          </cell>
          <cell r="R301">
            <v>-39461</v>
          </cell>
        </row>
        <row r="302">
          <cell r="B302" t="str">
            <v xml:space="preserve">CONTRIBUTION (C/F)  </v>
          </cell>
          <cell r="C302">
            <v>0</v>
          </cell>
          <cell r="D302">
            <v>0</v>
          </cell>
          <cell r="E302">
            <v>0</v>
          </cell>
          <cell r="F302">
            <v>-6409</v>
          </cell>
          <cell r="G302">
            <v>-5970</v>
          </cell>
          <cell r="H302">
            <v>-5375</v>
          </cell>
          <cell r="I302">
            <v>-13469</v>
          </cell>
          <cell r="J302">
            <v>-37660</v>
          </cell>
          <cell r="K302">
            <v>-4406</v>
          </cell>
          <cell r="L302">
            <v>-3593</v>
          </cell>
          <cell r="M302">
            <v>-2499</v>
          </cell>
          <cell r="N302">
            <v>-35757</v>
          </cell>
          <cell r="P302">
            <v>-115138</v>
          </cell>
        </row>
        <row r="303">
          <cell r="B303" t="str">
            <v>CONTRIBUTION - USAGE</v>
          </cell>
          <cell r="F303">
            <v>6409</v>
          </cell>
          <cell r="G303">
            <v>5970</v>
          </cell>
          <cell r="H303">
            <v>5375</v>
          </cell>
          <cell r="I303">
            <v>13469</v>
          </cell>
          <cell r="J303">
            <v>37660</v>
          </cell>
          <cell r="K303">
            <v>4406</v>
          </cell>
          <cell r="L303">
            <v>3593</v>
          </cell>
          <cell r="M303">
            <v>0</v>
          </cell>
          <cell r="N303">
            <v>0</v>
          </cell>
          <cell r="P303">
            <v>76882</v>
          </cell>
          <cell r="Q303" t="str">
            <v xml:space="preserve">   = Sch 2 --&gt;</v>
          </cell>
          <cell r="R303">
            <v>-39461</v>
          </cell>
        </row>
        <row r="304">
          <cell r="B304" t="str">
            <v>CONTRIBUTION - ELIM ENTRIES</v>
          </cell>
          <cell r="C304">
            <v>0</v>
          </cell>
          <cell r="D304">
            <v>0</v>
          </cell>
          <cell r="E304">
            <v>0</v>
          </cell>
          <cell r="F304">
            <v>-6409</v>
          </cell>
          <cell r="G304">
            <v>-5970</v>
          </cell>
          <cell r="H304">
            <v>-5375</v>
          </cell>
          <cell r="I304">
            <v>-13469</v>
          </cell>
          <cell r="J304">
            <v>-28955923</v>
          </cell>
          <cell r="K304">
            <v>0</v>
          </cell>
          <cell r="L304">
            <v>-3593</v>
          </cell>
          <cell r="M304">
            <v>-1205</v>
          </cell>
          <cell r="N304">
            <v>0</v>
          </cell>
          <cell r="P304">
            <v>-1205</v>
          </cell>
        </row>
        <row r="305">
          <cell r="P305">
            <v>-50032164</v>
          </cell>
          <cell r="Q305" t="str">
            <v xml:space="preserve">  ck total</v>
          </cell>
        </row>
        <row r="306">
          <cell r="B306" t="str">
            <v>TOTAL REMAINING INCOME / (LOSS)</v>
          </cell>
          <cell r="C306">
            <v>0</v>
          </cell>
          <cell r="D306">
            <v>0</v>
          </cell>
          <cell r="E306">
            <v>0</v>
          </cell>
          <cell r="F306">
            <v>-6409</v>
          </cell>
          <cell r="G306">
            <v>-5970</v>
          </cell>
          <cell r="H306">
            <v>-5375</v>
          </cell>
          <cell r="I306">
            <v>-13469</v>
          </cell>
          <cell r="J306">
            <v>-28955923</v>
          </cell>
          <cell r="K306">
            <v>-4406</v>
          </cell>
          <cell r="L306">
            <v>-3593</v>
          </cell>
          <cell r="M306">
            <v>-21037019</v>
          </cell>
          <cell r="N306">
            <v>30589455</v>
          </cell>
          <cell r="P306">
            <v>-50067921</v>
          </cell>
          <cell r="Q306" t="str">
            <v xml:space="preserve">  diff </v>
          </cell>
        </row>
        <row r="307">
          <cell r="P307">
            <v>-50032164</v>
          </cell>
          <cell r="Q307" t="str">
            <v xml:space="preserve">  ck total</v>
          </cell>
        </row>
        <row r="308">
          <cell r="P308">
            <v>35757</v>
          </cell>
          <cell r="Q308" t="str">
            <v xml:space="preserve">  diff </v>
          </cell>
        </row>
        <row r="309">
          <cell r="P309" t="str">
            <v>AMT C/F</v>
          </cell>
          <cell r="R309" t="str">
            <v>Cum</v>
          </cell>
        </row>
        <row r="310">
          <cell r="P310" t="str">
            <v>TO 1997</v>
          </cell>
          <cell r="R310" t="str">
            <v>Ace Adj.</v>
          </cell>
        </row>
        <row r="311">
          <cell r="B311" t="str">
            <v xml:space="preserve">AMT TI/(LOSS) {w/o Contr} </v>
          </cell>
          <cell r="C311">
            <v>-676954</v>
          </cell>
          <cell r="D311">
            <v>-1707284</v>
          </cell>
          <cell r="E311">
            <v>-592066</v>
          </cell>
          <cell r="F311">
            <v>-20092076</v>
          </cell>
          <cell r="G311">
            <v>-4301832</v>
          </cell>
          <cell r="H311">
            <v>5802476</v>
          </cell>
          <cell r="I311">
            <v>10516281</v>
          </cell>
          <cell r="J311">
            <v>-40398661</v>
          </cell>
          <cell r="K311">
            <v>10287139</v>
          </cell>
          <cell r="L311">
            <v>12244414</v>
          </cell>
          <cell r="M311">
            <v>-21033315</v>
          </cell>
          <cell r="N311">
            <v>30625212</v>
          </cell>
          <cell r="P311" t="str">
            <v>AMT C/F</v>
          </cell>
          <cell r="R311" t="str">
            <v>Cum</v>
          </cell>
        </row>
        <row r="312">
          <cell r="B312" t="str">
            <v>ADJUSTMENTS/PREFERENCES</v>
          </cell>
          <cell r="C312">
            <v>0</v>
          </cell>
          <cell r="D312">
            <v>0</v>
          </cell>
          <cell r="E312">
            <v>0</v>
          </cell>
          <cell r="F312">
            <v>188292</v>
          </cell>
          <cell r="G312">
            <v>575925</v>
          </cell>
          <cell r="H312">
            <v>693508</v>
          </cell>
          <cell r="I312">
            <v>11737783</v>
          </cell>
          <cell r="J312">
            <v>27573378</v>
          </cell>
          <cell r="K312">
            <v>26431397</v>
          </cell>
          <cell r="L312">
            <v>17732602</v>
          </cell>
          <cell r="M312">
            <v>10231972</v>
          </cell>
          <cell r="N312">
            <v>-13573386</v>
          </cell>
          <cell r="P312" t="str">
            <v>TO 1997</v>
          </cell>
          <cell r="R312" t="str">
            <v>Ace Adj.</v>
          </cell>
        </row>
        <row r="313">
          <cell r="B313" t="str">
            <v xml:space="preserve">AMT TI/(LOSS) {w/o Contr} </v>
          </cell>
          <cell r="C313">
            <v>-676954</v>
          </cell>
          <cell r="D313">
            <v>-1707284</v>
          </cell>
          <cell r="E313">
            <v>-592066</v>
          </cell>
          <cell r="F313">
            <v>-20092076</v>
          </cell>
          <cell r="G313">
            <v>-4301832</v>
          </cell>
          <cell r="H313">
            <v>5802476</v>
          </cell>
          <cell r="I313">
            <v>10516281</v>
          </cell>
          <cell r="J313">
            <v>-40398661</v>
          </cell>
          <cell r="K313">
            <v>10287139</v>
          </cell>
          <cell r="L313">
            <v>12244414</v>
          </cell>
          <cell r="M313">
            <v>-21033315</v>
          </cell>
          <cell r="N313">
            <v>30625212</v>
          </cell>
          <cell r="O313" t="str">
            <v>-----&gt;</v>
          </cell>
          <cell r="P313" t="str">
            <v>----------------&gt;</v>
          </cell>
          <cell r="R313">
            <v>13594153</v>
          </cell>
        </row>
        <row r="314">
          <cell r="B314" t="str">
            <v>ADJUSTMENTS/PREFERENCES</v>
          </cell>
          <cell r="C314">
            <v>0</v>
          </cell>
          <cell r="D314">
            <v>0</v>
          </cell>
          <cell r="E314">
            <v>0</v>
          </cell>
          <cell r="F314">
            <v>188292</v>
          </cell>
          <cell r="G314">
            <v>575925</v>
          </cell>
          <cell r="H314">
            <v>693508</v>
          </cell>
          <cell r="I314">
            <v>11737783</v>
          </cell>
          <cell r="J314">
            <v>27573378</v>
          </cell>
          <cell r="K314">
            <v>26431397</v>
          </cell>
          <cell r="L314">
            <v>17732602</v>
          </cell>
          <cell r="M314">
            <v>10231972</v>
          </cell>
          <cell r="N314">
            <v>-13573386</v>
          </cell>
        </row>
        <row r="315">
          <cell r="B315" t="str">
            <v>ACE/BURP ADJUSTMENT</v>
          </cell>
          <cell r="C315">
            <v>0</v>
          </cell>
          <cell r="D315">
            <v>0</v>
          </cell>
          <cell r="E315">
            <v>0</v>
          </cell>
          <cell r="F315">
            <v>530285</v>
          </cell>
          <cell r="G315">
            <v>2177313</v>
          </cell>
          <cell r="H315">
            <v>488701</v>
          </cell>
          <cell r="I315">
            <v>1867403</v>
          </cell>
          <cell r="J315">
            <v>4201272</v>
          </cell>
          <cell r="K315">
            <v>4610640</v>
          </cell>
          <cell r="L315">
            <v>2976198</v>
          </cell>
          <cell r="M315">
            <v>1007192</v>
          </cell>
          <cell r="N315">
            <v>-1557253</v>
          </cell>
          <cell r="O315" t="str">
            <v>-----&gt;</v>
          </cell>
          <cell r="P315" t="str">
            <v>----------------&gt;</v>
          </cell>
          <cell r="R315">
            <v>13594153</v>
          </cell>
        </row>
        <row r="316">
          <cell r="B316" t="str">
            <v>ACE/BURP ADJUSTMENT - CONSOL ELIM</v>
          </cell>
          <cell r="C316">
            <v>676954</v>
          </cell>
          <cell r="D316">
            <v>1707284</v>
          </cell>
          <cell r="E316">
            <v>592066</v>
          </cell>
          <cell r="F316">
            <v>3256146</v>
          </cell>
          <cell r="H316">
            <v>-536</v>
          </cell>
          <cell r="I316">
            <v>-39150</v>
          </cell>
          <cell r="J316">
            <v>23247</v>
          </cell>
          <cell r="K316">
            <v>300</v>
          </cell>
        </row>
        <row r="317">
          <cell r="B317" t="str">
            <v xml:space="preserve">AMTI / (LOSS)  </v>
          </cell>
          <cell r="C317">
            <v>-676954</v>
          </cell>
          <cell r="D317">
            <v>-1707284</v>
          </cell>
          <cell r="E317">
            <v>-592066</v>
          </cell>
          <cell r="F317">
            <v>-19373499</v>
          </cell>
          <cell r="G317">
            <v>-1548594</v>
          </cell>
          <cell r="H317">
            <v>6984149</v>
          </cell>
          <cell r="I317">
            <v>24082317</v>
          </cell>
          <cell r="J317">
            <v>-8600764</v>
          </cell>
          <cell r="K317">
            <v>41329476</v>
          </cell>
          <cell r="L317">
            <v>32953214</v>
          </cell>
          <cell r="M317">
            <v>-9794151</v>
          </cell>
          <cell r="N317">
            <v>15494573</v>
          </cell>
        </row>
        <row r="318">
          <cell r="B318" t="str">
            <v xml:space="preserve">   NOL UTILIZED </v>
          </cell>
          <cell r="C318">
            <v>676954</v>
          </cell>
          <cell r="D318">
            <v>1707284</v>
          </cell>
          <cell r="E318">
            <v>592066</v>
          </cell>
          <cell r="F318">
            <v>3256146</v>
          </cell>
          <cell r="H318">
            <v>-6232450</v>
          </cell>
          <cell r="J318">
            <v>8616672</v>
          </cell>
          <cell r="K318">
            <v>-8616672</v>
          </cell>
        </row>
        <row r="319">
          <cell r="B319" t="str">
            <v xml:space="preserve">   NOL UTILIZED </v>
          </cell>
          <cell r="F319">
            <v>16117353</v>
          </cell>
          <cell r="G319">
            <v>1548594</v>
          </cell>
          <cell r="I319">
            <v>-17665947</v>
          </cell>
          <cell r="J319">
            <v>0</v>
          </cell>
        </row>
        <row r="320">
          <cell r="B320" t="str">
            <v xml:space="preserve">   NOL UTILIZED </v>
          </cell>
          <cell r="C320">
            <v>0</v>
          </cell>
          <cell r="D320">
            <v>0</v>
          </cell>
          <cell r="E320">
            <v>0</v>
          </cell>
          <cell r="F320">
            <v>0</v>
          </cell>
          <cell r="G320">
            <v>0</v>
          </cell>
          <cell r="H320">
            <v>751699</v>
          </cell>
          <cell r="I320">
            <v>2421951</v>
          </cell>
          <cell r="J320">
            <v>8616672</v>
          </cell>
          <cell r="K320">
            <v>-8616672</v>
          </cell>
          <cell r="L320">
            <v>32953214</v>
          </cell>
          <cell r="M320">
            <v>-9794151</v>
          </cell>
          <cell r="N320">
            <v>15494573</v>
          </cell>
          <cell r="P320">
            <v>-9794151</v>
          </cell>
        </row>
        <row r="321">
          <cell r="B321" t="str">
            <v xml:space="preserve">   NOL UTILIZED - ULD</v>
          </cell>
          <cell r="I321">
            <v>-3994419</v>
          </cell>
          <cell r="J321">
            <v>0</v>
          </cell>
        </row>
        <row r="322">
          <cell r="B322" t="str">
            <v xml:space="preserve">REMAINING AMTI / (LOSS) </v>
          </cell>
          <cell r="C322">
            <v>0</v>
          </cell>
          <cell r="D322">
            <v>0</v>
          </cell>
          <cell r="E322">
            <v>0</v>
          </cell>
          <cell r="F322">
            <v>0</v>
          </cell>
          <cell r="G322">
            <v>0</v>
          </cell>
          <cell r="H322">
            <v>751699</v>
          </cell>
          <cell r="I322">
            <v>2421951</v>
          </cell>
          <cell r="J322">
            <v>15908</v>
          </cell>
          <cell r="K322">
            <v>32712804</v>
          </cell>
          <cell r="L322">
            <v>32953214</v>
          </cell>
          <cell r="M322">
            <v>-9794151</v>
          </cell>
          <cell r="N322">
            <v>15494573</v>
          </cell>
          <cell r="P322">
            <v>-9794151</v>
          </cell>
        </row>
        <row r="324">
          <cell r="B324" t="str">
            <v>MTC GENERATION / (USAGE)</v>
          </cell>
          <cell r="C324">
            <v>0</v>
          </cell>
          <cell r="D324">
            <v>0</v>
          </cell>
          <cell r="E324">
            <v>0</v>
          </cell>
          <cell r="F324">
            <v>0</v>
          </cell>
          <cell r="G324">
            <v>0</v>
          </cell>
          <cell r="H324">
            <v>150339.80000000002</v>
          </cell>
          <cell r="I324">
            <v>484390.2</v>
          </cell>
          <cell r="J324">
            <v>3181.6000000000004</v>
          </cell>
          <cell r="K324">
            <v>6542560.8000000007</v>
          </cell>
          <cell r="L324">
            <v>6590642.8000000007</v>
          </cell>
          <cell r="M324">
            <v>0</v>
          </cell>
          <cell r="N324">
            <v>3098914.6</v>
          </cell>
          <cell r="P324">
            <v>16870029.800000001</v>
          </cell>
        </row>
        <row r="325">
          <cell r="H325">
            <v>135343</v>
          </cell>
          <cell r="I325">
            <v>484390</v>
          </cell>
          <cell r="J325">
            <v>0</v>
          </cell>
          <cell r="K325">
            <v>6542560</v>
          </cell>
          <cell r="L325">
            <v>6590643</v>
          </cell>
          <cell r="M325">
            <v>0</v>
          </cell>
          <cell r="N325">
            <v>0</v>
          </cell>
        </row>
        <row r="326">
          <cell r="B326" t="str">
            <v>MTC GENERATION / (USAGE)</v>
          </cell>
          <cell r="C326">
            <v>0</v>
          </cell>
          <cell r="D326">
            <v>0</v>
          </cell>
          <cell r="E326">
            <v>0</v>
          </cell>
          <cell r="F326">
            <v>0</v>
          </cell>
          <cell r="G326">
            <v>0</v>
          </cell>
          <cell r="H326">
            <v>150339.80000000002</v>
          </cell>
          <cell r="I326">
            <v>484390.2</v>
          </cell>
          <cell r="J326">
            <v>3181.6000000000004</v>
          </cell>
          <cell r="K326">
            <v>6542560.8000000007</v>
          </cell>
          <cell r="L326">
            <v>6590642.8000000007</v>
          </cell>
          <cell r="M326">
            <v>0</v>
          </cell>
          <cell r="N326">
            <v>3098914.6</v>
          </cell>
          <cell r="P326">
            <v>16870029.800000001</v>
          </cell>
        </row>
        <row r="327">
          <cell r="H327">
            <v>135343</v>
          </cell>
          <cell r="I327">
            <v>484390</v>
          </cell>
          <cell r="J327">
            <v>0</v>
          </cell>
          <cell r="K327">
            <v>6542560</v>
          </cell>
          <cell r="L327">
            <v>6590643</v>
          </cell>
          <cell r="M327">
            <v>0</v>
          </cell>
          <cell r="N32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Qtr"/>
      <sheetName val="SegQtrDet"/>
      <sheetName val="STSegQtrDet"/>
      <sheetName val="STSegQtrDetVar"/>
      <sheetName val="STSegQtrYTD "/>
      <sheetName val="STSegQtrDetVarYTD"/>
      <sheetName val="WTSegQtrDet "/>
      <sheetName val="WTSegQtrDetYTD "/>
      <sheetName val="LinesSegQtrDet"/>
      <sheetName val="LinesSegQtrDetYTD"/>
      <sheetName val="SegYtd"/>
      <sheetName val="SegYtdDet"/>
      <sheetName val="SegQtr %"/>
      <sheetName val="SegQtrDet %"/>
      <sheetName val="SegYtd % "/>
      <sheetName val="SegYtdDet %"/>
      <sheetName val="Fuel"/>
      <sheetName val="L&amp;F Consol"/>
      <sheetName val="L&amp;F CSXT-CSXI"/>
      <sheetName val="L&amp;F SLND"/>
      <sheetName val="Avg Debt"/>
    </sheetNames>
    <sheetDataSet>
      <sheetData sheetId="0" refreshError="1">
        <row r="1">
          <cell r="A1" t="str">
            <v>BUSINESS SEGMENTS - Summary</v>
          </cell>
        </row>
        <row r="2">
          <cell r="A2" t="str">
            <v>(Millions of Dollars)</v>
          </cell>
        </row>
        <row r="3">
          <cell r="A3" t="str">
            <v>Quarters Ended Mar. 30, 2001 and Mar. 31, 2000</v>
          </cell>
        </row>
        <row r="4">
          <cell r="A4" t="str">
            <v>(Unaudited)</v>
          </cell>
          <cell r="D4" t="str">
            <v xml:space="preserve">Surface </v>
          </cell>
          <cell r="G4" t="str">
            <v>Marine</v>
          </cell>
          <cell r="J4" t="str">
            <v>Eliminations/</v>
          </cell>
        </row>
        <row r="5">
          <cell r="D5" t="str">
            <v>Transportation</v>
          </cell>
          <cell r="G5" t="str">
            <v>Services</v>
          </cell>
          <cell r="J5" t="str">
            <v xml:space="preserve">Other </v>
          </cell>
          <cell r="M5" t="str">
            <v>Total</v>
          </cell>
        </row>
        <row r="6">
          <cell r="D6">
            <v>2000</v>
          </cell>
          <cell r="E6">
            <v>1999</v>
          </cell>
          <cell r="G6">
            <v>2000</v>
          </cell>
          <cell r="H6">
            <v>1999</v>
          </cell>
          <cell r="J6">
            <v>2000</v>
          </cell>
          <cell r="K6">
            <v>1999</v>
          </cell>
          <cell r="M6">
            <v>2000</v>
          </cell>
          <cell r="N6">
            <v>1999</v>
          </cell>
        </row>
        <row r="8">
          <cell r="A8" t="str">
            <v>Operating Revenue</v>
          </cell>
          <cell r="D8">
            <v>1788</v>
          </cell>
          <cell r="E8">
            <v>1773</v>
          </cell>
          <cell r="G8">
            <v>256</v>
          </cell>
          <cell r="H8">
            <v>1035</v>
          </cell>
          <cell r="J8">
            <v>-5</v>
          </cell>
          <cell r="K8">
            <v>-1</v>
          </cell>
          <cell r="M8">
            <v>2039</v>
          </cell>
          <cell r="N8">
            <v>2807</v>
          </cell>
        </row>
        <row r="9">
          <cell r="A9" t="str">
            <v>Operating Expense</v>
          </cell>
        </row>
        <row r="10">
          <cell r="B10" t="str">
            <v xml:space="preserve">   Labor &amp; Fringe</v>
          </cell>
          <cell r="D10">
            <v>632</v>
          </cell>
          <cell r="E10">
            <v>614</v>
          </cell>
          <cell r="G10">
            <v>76</v>
          </cell>
          <cell r="H10">
            <v>259</v>
          </cell>
          <cell r="J10">
            <v>1</v>
          </cell>
          <cell r="K10">
            <v>-7</v>
          </cell>
          <cell r="M10">
            <v>709</v>
          </cell>
          <cell r="N10">
            <v>866</v>
          </cell>
        </row>
        <row r="11">
          <cell r="B11" t="str">
            <v xml:space="preserve">   Materials, Supplies &amp; Other</v>
          </cell>
          <cell r="D11">
            <v>386</v>
          </cell>
          <cell r="E11">
            <v>389</v>
          </cell>
          <cell r="G11">
            <v>78</v>
          </cell>
          <cell r="H11">
            <v>306</v>
          </cell>
          <cell r="J11">
            <v>3</v>
          </cell>
          <cell r="K11">
            <v>4</v>
          </cell>
          <cell r="M11">
            <v>467</v>
          </cell>
          <cell r="N11">
            <v>699</v>
          </cell>
        </row>
        <row r="12">
          <cell r="B12" t="str">
            <v xml:space="preserve">   Conrail Operating Fee, Rent &amp; Services</v>
          </cell>
          <cell r="D12">
            <v>90</v>
          </cell>
          <cell r="E12">
            <v>118</v>
          </cell>
          <cell r="G12">
            <v>0</v>
          </cell>
          <cell r="H12">
            <v>0</v>
          </cell>
          <cell r="J12">
            <v>0</v>
          </cell>
          <cell r="K12">
            <v>0</v>
          </cell>
          <cell r="M12">
            <v>90</v>
          </cell>
          <cell r="N12">
            <v>118</v>
          </cell>
        </row>
        <row r="13">
          <cell r="B13" t="str">
            <v xml:space="preserve">   Building &amp; Equipment Rent</v>
          </cell>
          <cell r="D13">
            <v>154</v>
          </cell>
          <cell r="E13">
            <v>168</v>
          </cell>
          <cell r="G13">
            <v>15</v>
          </cell>
          <cell r="H13">
            <v>132</v>
          </cell>
          <cell r="J13">
            <v>0</v>
          </cell>
          <cell r="K13">
            <v>0</v>
          </cell>
          <cell r="M13">
            <v>169</v>
          </cell>
          <cell r="N13">
            <v>300</v>
          </cell>
        </row>
        <row r="14">
          <cell r="B14" t="str">
            <v xml:space="preserve">   Inland Transportation</v>
          </cell>
          <cell r="D14">
            <v>67</v>
          </cell>
          <cell r="E14">
            <v>62</v>
          </cell>
          <cell r="G14">
            <v>31</v>
          </cell>
          <cell r="H14">
            <v>181</v>
          </cell>
          <cell r="J14">
            <v>-5</v>
          </cell>
          <cell r="K14">
            <v>-4</v>
          </cell>
          <cell r="M14">
            <v>93</v>
          </cell>
          <cell r="N14">
            <v>239</v>
          </cell>
        </row>
        <row r="15">
          <cell r="B15" t="str">
            <v xml:space="preserve">   Depreciation</v>
          </cell>
          <cell r="D15">
            <v>130</v>
          </cell>
          <cell r="E15">
            <v>122</v>
          </cell>
          <cell r="G15">
            <v>7</v>
          </cell>
          <cell r="H15">
            <v>16</v>
          </cell>
          <cell r="J15">
            <v>0</v>
          </cell>
          <cell r="K15">
            <v>0</v>
          </cell>
          <cell r="M15">
            <v>137</v>
          </cell>
          <cell r="N15">
            <v>138</v>
          </cell>
        </row>
        <row r="16">
          <cell r="B16" t="str">
            <v xml:space="preserve">   Fuel</v>
          </cell>
          <cell r="D16">
            <v>139</v>
          </cell>
          <cell r="E16">
            <v>87</v>
          </cell>
          <cell r="G16">
            <v>18</v>
          </cell>
          <cell r="H16">
            <v>40</v>
          </cell>
          <cell r="J16">
            <v>0</v>
          </cell>
          <cell r="K16">
            <v>0</v>
          </cell>
          <cell r="M16">
            <v>157</v>
          </cell>
          <cell r="N16">
            <v>127</v>
          </cell>
        </row>
        <row r="17">
          <cell r="B17" t="str">
            <v xml:space="preserve">   Miscellaneous</v>
          </cell>
          <cell r="D17">
            <v>0</v>
          </cell>
          <cell r="E17">
            <v>0</v>
          </cell>
          <cell r="G17">
            <v>5</v>
          </cell>
          <cell r="H17">
            <v>6</v>
          </cell>
          <cell r="J17">
            <v>-12</v>
          </cell>
          <cell r="K17">
            <v>-11</v>
          </cell>
          <cell r="M17">
            <v>-7</v>
          </cell>
          <cell r="N17">
            <v>-5</v>
          </cell>
        </row>
        <row r="18">
          <cell r="B18" t="str">
            <v xml:space="preserve">   Asset Impairment Charge</v>
          </cell>
          <cell r="D18">
            <v>0</v>
          </cell>
          <cell r="E18">
            <v>0</v>
          </cell>
          <cell r="G18">
            <v>0</v>
          </cell>
          <cell r="H18">
            <v>315</v>
          </cell>
          <cell r="J18">
            <v>0</v>
          </cell>
          <cell r="K18">
            <v>0</v>
          </cell>
          <cell r="M18">
            <v>0</v>
          </cell>
          <cell r="N18">
            <v>315</v>
          </cell>
        </row>
        <row r="19">
          <cell r="B19" t="str">
            <v xml:space="preserve">        Total Operating Expense</v>
          </cell>
          <cell r="D19">
            <v>1598</v>
          </cell>
          <cell r="E19">
            <v>1560</v>
          </cell>
          <cell r="G19">
            <v>230</v>
          </cell>
          <cell r="H19">
            <v>1255</v>
          </cell>
          <cell r="J19">
            <v>-13</v>
          </cell>
          <cell r="K19">
            <v>-18</v>
          </cell>
          <cell r="M19">
            <v>1815</v>
          </cell>
          <cell r="N19">
            <v>2797</v>
          </cell>
        </row>
        <row r="20">
          <cell r="A20" t="str">
            <v>Operating Income (Loss)</v>
          </cell>
          <cell r="D20">
            <v>190</v>
          </cell>
          <cell r="E20">
            <v>213</v>
          </cell>
          <cell r="G20">
            <v>26</v>
          </cell>
          <cell r="H20">
            <v>-220</v>
          </cell>
          <cell r="J20">
            <v>8</v>
          </cell>
          <cell r="K20">
            <v>17</v>
          </cell>
          <cell r="M20">
            <v>224</v>
          </cell>
          <cell r="N20">
            <v>10</v>
          </cell>
        </row>
        <row r="21">
          <cell r="A21" t="str">
            <v>Operating Ratio</v>
          </cell>
          <cell r="D21">
            <v>0.89400000000000002</v>
          </cell>
          <cell r="E21">
            <v>0.88</v>
          </cell>
          <cell r="G21">
            <v>0.89800000000000002</v>
          </cell>
          <cell r="H21">
            <v>1.2130000000000001</v>
          </cell>
        </row>
        <row r="22">
          <cell r="A22" t="str">
            <v>Adjusted Operating Income (Loss)</v>
          </cell>
          <cell r="D22">
            <v>190</v>
          </cell>
          <cell r="E22">
            <v>213</v>
          </cell>
          <cell r="G22">
            <v>26</v>
          </cell>
          <cell r="H22">
            <v>78</v>
          </cell>
          <cell r="J22">
            <v>8</v>
          </cell>
          <cell r="K22">
            <v>17</v>
          </cell>
          <cell r="M22">
            <v>224</v>
          </cell>
          <cell r="N22">
            <v>308</v>
          </cell>
        </row>
        <row r="23">
          <cell r="A23" t="str">
            <v>Adjusted Operating Ratio</v>
          </cell>
          <cell r="D23">
            <v>0.89400000000000002</v>
          </cell>
          <cell r="E23">
            <v>0.88</v>
          </cell>
          <cell r="G23">
            <v>0.89800000000000002</v>
          </cell>
          <cell r="H23">
            <v>0.92500000000000004</v>
          </cell>
        </row>
        <row r="24">
          <cell r="A24" t="str">
            <v xml:space="preserve"> </v>
          </cell>
          <cell r="D24" t="str">
            <v xml:space="preserve"> </v>
          </cell>
          <cell r="E24" t="str">
            <v xml:space="preserve"> </v>
          </cell>
          <cell r="G24" t="str">
            <v xml:space="preserve"> </v>
          </cell>
          <cell r="H24" t="str">
            <v xml:space="preserve"> </v>
          </cell>
          <cell r="K24" t="str">
            <v xml:space="preserve"> </v>
          </cell>
          <cell r="M24" t="str">
            <v xml:space="preserve"> </v>
          </cell>
          <cell r="N24" t="str">
            <v xml:space="preserve"> </v>
          </cell>
        </row>
        <row r="25">
          <cell r="A25" t="str">
            <v>Variance - Fav (Unfav)</v>
          </cell>
        </row>
        <row r="26">
          <cell r="D26" t="str">
            <v xml:space="preserve">Surface </v>
          </cell>
          <cell r="E26" t="str">
            <v>%</v>
          </cell>
          <cell r="G26" t="str">
            <v>Marine</v>
          </cell>
          <cell r="H26" t="str">
            <v>%</v>
          </cell>
          <cell r="J26" t="str">
            <v>Eliminations/</v>
          </cell>
          <cell r="K26" t="str">
            <v>%</v>
          </cell>
          <cell r="N26" t="str">
            <v>%</v>
          </cell>
        </row>
        <row r="27">
          <cell r="D27" t="str">
            <v>Transportation</v>
          </cell>
          <cell r="E27" t="str">
            <v xml:space="preserve"> Change</v>
          </cell>
          <cell r="G27" t="str">
            <v>Services</v>
          </cell>
          <cell r="H27" t="str">
            <v xml:space="preserve"> Change</v>
          </cell>
          <cell r="J27" t="str">
            <v xml:space="preserve">Other </v>
          </cell>
          <cell r="K27" t="str">
            <v xml:space="preserve"> Change</v>
          </cell>
          <cell r="M27" t="str">
            <v>Total</v>
          </cell>
          <cell r="N27" t="str">
            <v xml:space="preserve"> Change</v>
          </cell>
        </row>
        <row r="28">
          <cell r="A28" t="str">
            <v>Operating Revenue</v>
          </cell>
          <cell r="C28" t="str">
            <v xml:space="preserve"> </v>
          </cell>
          <cell r="D28">
            <v>15</v>
          </cell>
          <cell r="E28">
            <v>8.4602368866328256E-3</v>
          </cell>
          <cell r="G28">
            <v>-779</v>
          </cell>
          <cell r="H28">
            <v>-0.75265700483091791</v>
          </cell>
          <cell r="J28">
            <v>-4</v>
          </cell>
          <cell r="K28">
            <v>4</v>
          </cell>
          <cell r="M28">
            <v>-768</v>
          </cell>
          <cell r="N28">
            <v>-0.27360171001068756</v>
          </cell>
        </row>
        <row r="29">
          <cell r="A29" t="str">
            <v>Operating Expense</v>
          </cell>
          <cell r="E29" t="str">
            <v xml:space="preserve"> </v>
          </cell>
          <cell r="H29" t="str">
            <v xml:space="preserve"> </v>
          </cell>
          <cell r="K29" t="str">
            <v xml:space="preserve"> </v>
          </cell>
          <cell r="N29" t="str">
            <v xml:space="preserve"> </v>
          </cell>
        </row>
        <row r="30">
          <cell r="B30" t="str">
            <v xml:space="preserve">   Labor &amp; Fringe</v>
          </cell>
          <cell r="C30" t="str">
            <v xml:space="preserve"> </v>
          </cell>
          <cell r="D30">
            <v>-18</v>
          </cell>
          <cell r="E30">
            <v>-2.9315960912052116E-2</v>
          </cell>
          <cell r="G30">
            <v>183</v>
          </cell>
          <cell r="H30">
            <v>0.70656370656370659</v>
          </cell>
          <cell r="J30">
            <v>-8</v>
          </cell>
          <cell r="K30">
            <v>1.1428571428571428</v>
          </cell>
          <cell r="M30">
            <v>157</v>
          </cell>
          <cell r="N30">
            <v>0.1812933025404157</v>
          </cell>
        </row>
        <row r="31">
          <cell r="B31" t="str">
            <v xml:space="preserve">   Materials, Supplies &amp; Other</v>
          </cell>
          <cell r="D31">
            <v>3</v>
          </cell>
          <cell r="E31">
            <v>7.7120822622107968E-3</v>
          </cell>
          <cell r="G31">
            <v>228</v>
          </cell>
          <cell r="H31">
            <v>0.74509803921568629</v>
          </cell>
          <cell r="J31">
            <v>1</v>
          </cell>
          <cell r="K31">
            <v>0.25</v>
          </cell>
          <cell r="M31">
            <v>232</v>
          </cell>
          <cell r="N31">
            <v>0.33190271816881262</v>
          </cell>
        </row>
        <row r="32">
          <cell r="B32" t="str">
            <v xml:space="preserve">   Conrail Operating Fee, Rent &amp; Services</v>
          </cell>
          <cell r="D32">
            <v>28</v>
          </cell>
          <cell r="E32">
            <v>0.23728813559322035</v>
          </cell>
          <cell r="G32">
            <v>0</v>
          </cell>
          <cell r="H32" t="str">
            <v>-</v>
          </cell>
          <cell r="J32">
            <v>0</v>
          </cell>
          <cell r="K32" t="str">
            <v>-</v>
          </cell>
          <cell r="M32">
            <v>28</v>
          </cell>
          <cell r="N32">
            <v>0.23728813559322035</v>
          </cell>
        </row>
        <row r="33">
          <cell r="B33" t="str">
            <v xml:space="preserve">   Building &amp; Equipment Rent</v>
          </cell>
          <cell r="D33">
            <v>14</v>
          </cell>
          <cell r="E33">
            <v>8.3333333333333329E-2</v>
          </cell>
          <cell r="G33">
            <v>117</v>
          </cell>
          <cell r="H33">
            <v>0.88636363636363635</v>
          </cell>
          <cell r="J33">
            <v>0</v>
          </cell>
          <cell r="K33" t="str">
            <v>-</v>
          </cell>
          <cell r="M33">
            <v>131</v>
          </cell>
          <cell r="N33">
            <v>0.43666666666666665</v>
          </cell>
        </row>
        <row r="34">
          <cell r="B34" t="str">
            <v xml:space="preserve">   Inland Transportation</v>
          </cell>
          <cell r="D34">
            <v>-5</v>
          </cell>
          <cell r="E34">
            <v>-8.0645161290322578E-2</v>
          </cell>
          <cell r="G34">
            <v>150</v>
          </cell>
          <cell r="H34">
            <v>0.82872928176795579</v>
          </cell>
          <cell r="J34">
            <v>1</v>
          </cell>
          <cell r="K34">
            <v>-0.25</v>
          </cell>
          <cell r="M34">
            <v>146</v>
          </cell>
          <cell r="N34">
            <v>0.61087866108786615</v>
          </cell>
        </row>
        <row r="35">
          <cell r="B35" t="str">
            <v xml:space="preserve">   Depreciation</v>
          </cell>
          <cell r="D35">
            <v>-8</v>
          </cell>
          <cell r="E35">
            <v>-6.5573770491803282E-2</v>
          </cell>
          <cell r="G35">
            <v>9</v>
          </cell>
          <cell r="H35">
            <v>0.5625</v>
          </cell>
          <cell r="J35">
            <v>0</v>
          </cell>
          <cell r="K35" t="str">
            <v>-</v>
          </cell>
          <cell r="M35">
            <v>1</v>
          </cell>
          <cell r="N35">
            <v>7.246376811594203E-3</v>
          </cell>
        </row>
        <row r="36">
          <cell r="B36" t="str">
            <v xml:space="preserve">   Fuel</v>
          </cell>
          <cell r="D36">
            <v>-52</v>
          </cell>
          <cell r="E36">
            <v>-0.5977011494252874</v>
          </cell>
          <cell r="G36">
            <v>22</v>
          </cell>
          <cell r="H36">
            <v>0.55000000000000004</v>
          </cell>
          <cell r="J36">
            <v>0</v>
          </cell>
          <cell r="K36" t="str">
            <v>-</v>
          </cell>
          <cell r="M36">
            <v>-30</v>
          </cell>
          <cell r="N36">
            <v>-0.23622047244094488</v>
          </cell>
        </row>
        <row r="37">
          <cell r="B37" t="str">
            <v xml:space="preserve">   Miscellaneous</v>
          </cell>
          <cell r="D37">
            <v>0</v>
          </cell>
          <cell r="E37" t="str">
            <v>-</v>
          </cell>
          <cell r="G37">
            <v>1</v>
          </cell>
          <cell r="H37" t="str">
            <v>N/A</v>
          </cell>
          <cell r="J37">
            <v>1</v>
          </cell>
          <cell r="K37" t="str">
            <v>N/A</v>
          </cell>
          <cell r="M37">
            <v>2</v>
          </cell>
          <cell r="N37" t="str">
            <v>N/A</v>
          </cell>
        </row>
        <row r="38">
          <cell r="B38" t="str">
            <v xml:space="preserve">   Asset Impairment Charge</v>
          </cell>
          <cell r="D38">
            <v>0</v>
          </cell>
          <cell r="E38" t="str">
            <v>-</v>
          </cell>
          <cell r="G38">
            <v>315</v>
          </cell>
          <cell r="H38">
            <v>1</v>
          </cell>
          <cell r="J38">
            <v>0</v>
          </cell>
          <cell r="K38" t="str">
            <v>-</v>
          </cell>
          <cell r="M38">
            <v>315</v>
          </cell>
          <cell r="N38">
            <v>1</v>
          </cell>
        </row>
        <row r="39">
          <cell r="B39" t="str">
            <v xml:space="preserve">        Total Operating Expense</v>
          </cell>
          <cell r="D39">
            <v>-38</v>
          </cell>
          <cell r="E39">
            <v>-2.4358974358974359E-2</v>
          </cell>
          <cell r="G39">
            <v>710</v>
          </cell>
          <cell r="H39">
            <v>0.81673306772908372</v>
          </cell>
          <cell r="J39">
            <v>-5</v>
          </cell>
          <cell r="K39">
            <v>0.27777777777777779</v>
          </cell>
          <cell r="M39">
            <v>667</v>
          </cell>
          <cell r="N39">
            <v>0.35109045405791922</v>
          </cell>
        </row>
        <row r="40">
          <cell r="A40" t="str">
            <v>Operating Income (Loss)</v>
          </cell>
          <cell r="D40">
            <v>-23</v>
          </cell>
          <cell r="E40">
            <v>-0.107981220657277</v>
          </cell>
          <cell r="G40">
            <v>246</v>
          </cell>
          <cell r="H40">
            <v>1.1181818181818182</v>
          </cell>
          <cell r="J40">
            <v>-9</v>
          </cell>
          <cell r="K40">
            <v>0.52941176470588236</v>
          </cell>
          <cell r="M40">
            <v>214</v>
          </cell>
          <cell r="N40">
            <v>-21.4</v>
          </cell>
        </row>
        <row r="41">
          <cell r="A41" t="str">
            <v>Operating Ratio</v>
          </cell>
          <cell r="D41">
            <v>-1.4000000000000012E-2</v>
          </cell>
          <cell r="E41">
            <v>-1.5909090909090925E-2</v>
          </cell>
          <cell r="G41">
            <v>0.31500000000000006</v>
          </cell>
          <cell r="H41">
            <v>0.25968672712283597</v>
          </cell>
          <cell r="J41">
            <v>0</v>
          </cell>
          <cell r="M41">
            <v>0</v>
          </cell>
        </row>
        <row r="42">
          <cell r="A42" t="str">
            <v>Adjusted Operating Income (Loss)</v>
          </cell>
          <cell r="D42">
            <v>23</v>
          </cell>
          <cell r="E42">
            <v>0.107981220657277</v>
          </cell>
          <cell r="G42">
            <v>52</v>
          </cell>
          <cell r="H42">
            <v>0.66666666666666663</v>
          </cell>
          <cell r="J42">
            <v>9</v>
          </cell>
          <cell r="K42">
            <v>0.52941176470588236</v>
          </cell>
          <cell r="M42">
            <v>84</v>
          </cell>
          <cell r="N42">
            <v>0.27272727272727271</v>
          </cell>
        </row>
        <row r="43">
          <cell r="A43" t="str">
            <v>Adjusted Operating Ratio</v>
          </cell>
          <cell r="D43">
            <v>-1.4000000000000012E-2</v>
          </cell>
          <cell r="E43">
            <v>-1.5909090909090925E-2</v>
          </cell>
          <cell r="G43">
            <v>2.7000000000000024E-2</v>
          </cell>
          <cell r="H43">
            <v>2.9189189189189214E-2</v>
          </cell>
          <cell r="J43">
            <v>0</v>
          </cell>
          <cell r="K43" t="str">
            <v>-</v>
          </cell>
        </row>
        <row r="45">
          <cell r="A45" t="str">
            <v>Third Quarter Segment Variance Explanations:</v>
          </cell>
        </row>
        <row r="46">
          <cell r="A46" t="str">
            <v>Surface Transportation:</v>
          </cell>
        </row>
        <row r="47">
          <cell r="A47" t="str">
            <v>See detail on following page</v>
          </cell>
        </row>
        <row r="49">
          <cell r="A49" t="str">
            <v>Marine Services</v>
          </cell>
        </row>
        <row r="50">
          <cell r="A50" t="str">
            <v>1999 and 2000 are not comparable due to the sale of the international liner business in December 1999</v>
          </cell>
        </row>
        <row r="52">
          <cell r="A52" t="str">
            <v>Sea-Land:</v>
          </cell>
        </row>
        <row r="53">
          <cell r="A53" t="str">
            <v>Revenue:  Increase due to 7% increase in rates offset by a 4% decrease in volume</v>
          </cell>
        </row>
        <row r="54">
          <cell r="A54" t="str">
            <v>Labor &amp; Fringe:  Severance ($8); PICP ($4); Other ($7)</v>
          </cell>
        </row>
        <row r="55">
          <cell r="A55" t="str">
            <v>Rent:  Favorable charter hire expenses due to a decrease in volume</v>
          </cell>
        </row>
        <row r="56">
          <cell r="A56" t="str">
            <v>Depreciation:  Reduction in expense for assets held for sale $17</v>
          </cell>
        </row>
        <row r="57">
          <cell r="A57" t="str">
            <v>Fuel: Increase in price ($10) offset by decrease in volume $1</v>
          </cell>
        </row>
        <row r="58">
          <cell r="A58" t="str">
            <v>Asset Impairment Charge:  Relates to sale of international container-shipping company</v>
          </cell>
        </row>
        <row r="60">
          <cell r="A60" t="str">
            <v xml:space="preserve">CTI: </v>
          </cell>
          <cell r="B60" t="str">
            <v>Sold in September</v>
          </cell>
        </row>
        <row r="64">
          <cell r="A64" t="str">
            <v xml:space="preserve"> </v>
          </cell>
        </row>
        <row r="66">
          <cell r="A66" t="str">
            <v xml:space="preserve"> </v>
          </cell>
        </row>
        <row r="68">
          <cell r="A68" t="str">
            <v xml:space="preserve"> </v>
          </cell>
        </row>
        <row r="70">
          <cell r="A70" t="str">
            <v xml:space="preserve"> </v>
          </cell>
        </row>
        <row r="72">
          <cell r="A72" t="str">
            <v xml:space="preserve">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10810072 PER 7"/>
      <sheetName val="10810072 PER 6"/>
      <sheetName val="10810072 Balance"/>
      <sheetName val="JEs"/>
      <sheetName val="Weighted Avg. Disc."/>
      <sheetName val="FV"/>
      <sheetName val="$94.3M Ongoing"/>
      <sheetName val="$450M"/>
      <sheetName val="$150M 2002"/>
      <sheetName val="Table"/>
      <sheetName val="Expired $150M"/>
      <sheetName val="Expired $50 M"/>
      <sheetName val="$300M Original"/>
      <sheetName val="$300M Settlement"/>
      <sheetName val="Expired $300M"/>
    </sheetNames>
    <sheetDataSet>
      <sheetData sheetId="0"/>
      <sheetData sheetId="1"/>
      <sheetData sheetId="2"/>
      <sheetData sheetId="3"/>
      <sheetData sheetId="4"/>
      <sheetData sheetId="5"/>
      <sheetData sheetId="6"/>
      <sheetData sheetId="7"/>
      <sheetData sheetId="8"/>
      <sheetData sheetId="9"/>
      <sheetData sheetId="10"/>
      <sheetData sheetId="11" refreshError="1">
        <row r="3">
          <cell r="A3" t="str">
            <v>April</v>
          </cell>
          <cell r="B3">
            <v>0</v>
          </cell>
        </row>
        <row r="4">
          <cell r="A4" t="str">
            <v>August</v>
          </cell>
          <cell r="B4">
            <v>1</v>
          </cell>
        </row>
        <row r="5">
          <cell r="A5" t="str">
            <v>December</v>
          </cell>
          <cell r="B5">
            <v>1</v>
          </cell>
        </row>
        <row r="6">
          <cell r="A6" t="str">
            <v>February</v>
          </cell>
          <cell r="B6">
            <v>-2</v>
          </cell>
        </row>
        <row r="7">
          <cell r="A7" t="str">
            <v>January</v>
          </cell>
          <cell r="B7">
            <v>1</v>
          </cell>
        </row>
        <row r="8">
          <cell r="A8" t="str">
            <v>July</v>
          </cell>
          <cell r="B8">
            <v>1</v>
          </cell>
        </row>
        <row r="9">
          <cell r="A9" t="str">
            <v>June</v>
          </cell>
          <cell r="B9">
            <v>0</v>
          </cell>
        </row>
        <row r="10">
          <cell r="A10" t="str">
            <v>March</v>
          </cell>
          <cell r="B10">
            <v>1</v>
          </cell>
        </row>
        <row r="11">
          <cell r="A11" t="str">
            <v>May</v>
          </cell>
          <cell r="B11">
            <v>1</v>
          </cell>
        </row>
        <row r="12">
          <cell r="A12" t="str">
            <v>November</v>
          </cell>
          <cell r="B12">
            <v>0</v>
          </cell>
        </row>
        <row r="13">
          <cell r="A13" t="str">
            <v>October</v>
          </cell>
          <cell r="B13">
            <v>1</v>
          </cell>
        </row>
        <row r="14">
          <cell r="A14" t="str">
            <v>September</v>
          </cell>
          <cell r="B14">
            <v>0</v>
          </cell>
        </row>
        <row r="15">
          <cell r="A15" t="str">
            <v>Settlement Date</v>
          </cell>
          <cell r="B15">
            <v>0</v>
          </cell>
        </row>
      </sheetData>
      <sheetData sheetId="12"/>
      <sheetData sheetId="13"/>
      <sheetData sheetId="14"/>
      <sheetData sheetId="15"/>
      <sheetData sheetId="1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O JE"/>
      <sheetName val="LOCO REC"/>
      <sheetName val="LOCO PLAN"/>
      <sheetName val="TOTAL LOCO"/>
      <sheetName val="1214"/>
      <sheetName val="1205"/>
      <sheetName val="2121"/>
      <sheetName val="3310"/>
      <sheetName val="3311"/>
      <sheetName val="3313"/>
      <sheetName val="3315"/>
      <sheetName val="3316"/>
      <sheetName val="3319"/>
      <sheetName val="3325"/>
      <sheetName val="3327"/>
      <sheetName val="3391"/>
      <sheetName val="3393"/>
      <sheetName val="3396"/>
      <sheetName val="3397"/>
      <sheetName val="3427"/>
    </sheetNames>
    <sheetDataSet>
      <sheetData sheetId="0"/>
      <sheetData sheetId="1"/>
      <sheetData sheetId="2">
        <row r="80">
          <cell r="A80">
            <v>3310</v>
          </cell>
          <cell r="B80">
            <v>32761</v>
          </cell>
          <cell r="C80">
            <v>40344</v>
          </cell>
        </row>
        <row r="81">
          <cell r="A81">
            <v>3311</v>
          </cell>
          <cell r="B81">
            <v>32762</v>
          </cell>
          <cell r="C81">
            <v>40344</v>
          </cell>
        </row>
        <row r="82">
          <cell r="A82">
            <v>3313</v>
          </cell>
          <cell r="B82">
            <v>32813</v>
          </cell>
          <cell r="C82">
            <v>41274</v>
          </cell>
        </row>
        <row r="83">
          <cell r="A83">
            <v>3315</v>
          </cell>
          <cell r="B83">
            <v>32945</v>
          </cell>
          <cell r="C83">
            <v>40450</v>
          </cell>
        </row>
        <row r="84">
          <cell r="A84">
            <v>3316</v>
          </cell>
          <cell r="B84">
            <v>32946</v>
          </cell>
          <cell r="C84">
            <v>40450</v>
          </cell>
        </row>
        <row r="85">
          <cell r="A85">
            <v>3325</v>
          </cell>
          <cell r="B85">
            <v>33131</v>
          </cell>
          <cell r="C85">
            <v>41543</v>
          </cell>
        </row>
        <row r="86">
          <cell r="A86">
            <v>3327</v>
          </cell>
          <cell r="B86">
            <v>33178</v>
          </cell>
          <cell r="C86">
            <v>41821</v>
          </cell>
        </row>
        <row r="87">
          <cell r="A87">
            <v>3391</v>
          </cell>
          <cell r="B87">
            <v>36373</v>
          </cell>
          <cell r="C87">
            <v>41197</v>
          </cell>
        </row>
        <row r="88">
          <cell r="A88">
            <v>3393</v>
          </cell>
          <cell r="B88">
            <v>36647</v>
          </cell>
          <cell r="C88">
            <v>39083</v>
          </cell>
        </row>
        <row r="89">
          <cell r="A89">
            <v>3396</v>
          </cell>
          <cell r="B89">
            <v>36770</v>
          </cell>
          <cell r="C89">
            <v>39083</v>
          </cell>
        </row>
        <row r="90">
          <cell r="A90">
            <v>3397</v>
          </cell>
          <cell r="B90">
            <v>39142</v>
          </cell>
          <cell r="C90">
            <v>39630</v>
          </cell>
        </row>
        <row r="91">
          <cell r="A91">
            <v>3427</v>
          </cell>
          <cell r="B91">
            <v>38353</v>
          </cell>
          <cell r="C91">
            <v>39447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6"/>
    </sheetNames>
    <sheetDataSet>
      <sheetData sheetId="0">
        <row r="1">
          <cell r="A1" t="str">
            <v>CSX Corporation</v>
          </cell>
        </row>
        <row r="2">
          <cell r="A2" t="str">
            <v>Fair Value Analysis Detail</v>
          </cell>
        </row>
        <row r="3">
          <cell r="A3" t="str">
            <v>Valuation Date: August 31, 1998</v>
          </cell>
        </row>
        <row r="5">
          <cell r="A5" t="str">
            <v>Bridges, Trestles and Culverts - 06</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Narrative"/>
      <sheetName val="WP-1"/>
      <sheetName val="WP-2"/>
      <sheetName val="WP-3"/>
      <sheetName val="WP-4"/>
      <sheetName val="WP-5"/>
      <sheetName val="WP-6"/>
      <sheetName val="WP-7"/>
      <sheetName val="WP-8"/>
      <sheetName val="WP-9"/>
      <sheetName val="ARS-GL"/>
      <sheetName val="L327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Account Description"/>
      <sheetName val="WP-1"/>
      <sheetName val="Sheet2"/>
      <sheetName val="Sheet3"/>
      <sheetName val="WP-2"/>
      <sheetName val="Sheet1"/>
      <sheetName val="WP-3"/>
      <sheetName val="ARS-GL"/>
      <sheetName val="Narrative"/>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Subsidiaries"/>
      <sheetName val="Analytics"/>
      <sheetName val="WP1-Current Year"/>
      <sheetName val="WP2-Prior Year"/>
      <sheetName val="WP3-RRT"/>
      <sheetName val="WP4-RUIA"/>
      <sheetName val="WP5-Third Party Sick"/>
      <sheetName val="WP6-RUIA Decrease"/>
    </sheetNames>
    <sheetDataSet>
      <sheetData sheetId="0"/>
      <sheetData sheetId="1"/>
      <sheetData sheetId="2"/>
      <sheetData sheetId="3"/>
      <sheetData sheetId="4">
        <row r="27">
          <cell r="I27">
            <v>44081</v>
          </cell>
        </row>
      </sheetData>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3 410 Sch"/>
      <sheetName val="410 Summary"/>
      <sheetName val="410 Sch"/>
      <sheetName val="1750 &amp; 1480 410 Sch"/>
      <sheetName val="1) Prop Adjs"/>
      <sheetName val="2) CSAO Adj"/>
      <sheetName val="410 FS Support"/>
    </sheetNames>
    <definedNames>
      <definedName name="_______Aug05" refersTo="#REF!" sheetId="0"/>
      <definedName name="_______Jan06" refersTo="#REF!"/>
      <definedName name="______Aug05" refersTo="#REF!" sheetId="0"/>
      <definedName name="______Jan06" refersTo="#REF!"/>
      <definedName name="____Aug05" refersTo="#REF!" sheetId="0"/>
      <definedName name="____Jan06" refersTo="#REF!"/>
    </defined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orp debt disc"/>
      <sheetName val="CSXT debt disc"/>
      <sheetName val="amro debt disc"/>
      <sheetName val="Corp. Debt"/>
      <sheetName val="Yield"/>
      <sheetName val="Corp. Summary-do not use"/>
      <sheetName val=" Leases (2)"/>
      <sheetName val=" Leases"/>
      <sheetName val="Duration"/>
      <sheetName val="Discount Ra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B Earn"/>
      <sheetName val="Seg Surf Trans1"/>
      <sheetName val="Seg Surf Trans"/>
      <sheetName val="CR"/>
      <sheetName val="SB Surf Tran"/>
      <sheetName val="Seg World"/>
      <sheetName val="Elim "/>
      <sheetName val="OthInc IntExp"/>
      <sheetName val="FCF "/>
      <sheetName val="Cash "/>
      <sheetName val="Interest  "/>
      <sheetName val="SB Tax Rate"/>
      <sheetName val="CSX Lines Transaction"/>
      <sheetName val="Detail Cover"/>
      <sheetName val="IS"/>
      <sheetName val="Segment"/>
      <sheetName val="Interest "/>
      <sheetName val="Detail CF "/>
      <sheetName val="FCF"/>
      <sheetName val="Detail CF  (3)"/>
      <sheetName val="BS "/>
      <sheetName val="Debt  (2)"/>
      <sheetName val="Debt Ratio"/>
      <sheetName val="Shares Calc."/>
      <sheetName val="Headcount"/>
      <sheetName val="Restat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9 DIV"/>
      <sheetName val="Div Inc"/>
    </sheetNames>
    <definedNames>
      <definedName name="_Aug05" refersTo="#REF!"/>
      <definedName name="_Jan06" refersTo="#REF!"/>
      <definedName name="a" refersTo="#REF!"/>
      <definedName name="UPDT_EQRENTS" refersTo="#REF!"/>
      <definedName name="UPDT_EQRENTS05" refersTo="#REF!"/>
      <definedName name="UPDT_OPSUPGA" refersTo="#REF!"/>
      <definedName name="UPDT_OPSUPGA05" refersTo="#REF!"/>
      <definedName name="UPDT_PERSINJ" refersTo="#REF!"/>
      <definedName name="UPDT_PERSINJ05" refersTo="#REF!"/>
      <definedName name="UPDT_PL" refersTo="#REF!"/>
      <definedName name="UPDT_PL05" refersTo="#REF!"/>
      <definedName name="UPDT_PLa" refersTo="#REF!"/>
      <definedName name="UPDT_SGSUM" refersTo="#REF!"/>
      <definedName name="UPDT_SGSUM05" refersTo="#REF!"/>
    </defined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8 Min Int3"/>
      <sheetName val="C4.4 Tax (2)"/>
      <sheetName val="C4.3 OE"/>
      <sheetName val="C6 R1"/>
      <sheetName val="C4.4 Tax old"/>
      <sheetName val="C4.2 Rate old"/>
      <sheetName val="C3 White Books (2)"/>
      <sheetName val="C2 FSG old"/>
      <sheetName val="CBS"/>
    </sheetNames>
    <definedNames>
      <definedName name="_Aug05" refersTo="#REF!"/>
      <definedName name="_Jan06" refersTo="#REF!"/>
      <definedName name="a" refersTo="#REF!"/>
      <definedName name="UPDT_EQRENTS" refersTo="#REF!"/>
      <definedName name="UPDT_EQRENTS05" refersTo="#REF!"/>
      <definedName name="UPDT_OPSUPGA" refersTo="#REF!"/>
      <definedName name="UPDT_OPSUPGA05" refersTo="#REF!"/>
      <definedName name="UPDT_PERSINJ" refersTo="#REF!"/>
      <definedName name="UPDT_PERSINJ05" refersTo="#REF!"/>
      <definedName name="UPDT_PL" refersTo="#REF!"/>
      <definedName name="UPDT_PL05" refersTo="#REF!"/>
      <definedName name="UPDT_PLa" refersTo="#REF!"/>
      <definedName name="UPDT_SGSUM" refersTo="#REF!"/>
      <definedName name="UPDT_SGSUM05" refersTo="#REF!"/>
    </definedNames>
    <sheetDataSet>
      <sheetData sheetId="0">
        <row r="6">
          <cell r="H6">
            <v>13.050286</v>
          </cell>
        </row>
      </sheetData>
      <sheetData sheetId="1" refreshError="1"/>
      <sheetData sheetId="2">
        <row r="35">
          <cell r="N35">
            <v>8450658.2740000002</v>
          </cell>
        </row>
      </sheetData>
      <sheetData sheetId="3" refreshError="1"/>
      <sheetData sheetId="4">
        <row r="22">
          <cell r="J22">
            <v>0.20932999999999999</v>
          </cell>
        </row>
      </sheetData>
      <sheetData sheetId="5">
        <row r="41">
          <cell r="P41">
            <v>39626620.239656016</v>
          </cell>
        </row>
      </sheetData>
      <sheetData sheetId="6" refreshError="1"/>
      <sheetData sheetId="7">
        <row r="156">
          <cell r="C156">
            <v>-121697.67</v>
          </cell>
        </row>
      </sheetData>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PAGE"/>
      <sheetName val="Book to Tax"/>
      <sheetName val="Acct Dept FA Recon."/>
      <sheetName val="Fixed Asset Summary-Tax&amp;Book"/>
      <sheetName val="Depreciation Book&amp;Tax"/>
      <sheetName val="DDC Summary"/>
      <sheetName val="DDC Activity"/>
      <sheetName val="DDC Summary by State - A&amp;A"/>
      <sheetName val="Tax Basis Adjustment"/>
      <sheetName val="Tax Gain Reconciliation"/>
      <sheetName val="Imputed Interest"/>
      <sheetName val="NRV Reserve"/>
      <sheetName val="Franklin Pt Rev Proc 75-25"/>
      <sheetName val="Interest Analysis"/>
      <sheetName val="Interest Income"/>
      <sheetName val="Misc Income"/>
      <sheetName val="Basis Diff"/>
      <sheetName val="DDC Reli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5"/>
  <sheetViews>
    <sheetView tabSelected="1" zoomScale="80" zoomScaleNormal="80" workbookViewId="0"/>
  </sheetViews>
  <sheetFormatPr defaultColWidth="9.140625" defaultRowHeight="12.75"/>
  <cols>
    <col min="1" max="1" width="19.7109375" style="8" customWidth="1"/>
    <col min="2" max="2" width="11.7109375" style="8" customWidth="1"/>
    <col min="3" max="3" width="21.28515625" style="8" customWidth="1"/>
    <col min="4" max="4" width="6.5703125" style="8" customWidth="1"/>
    <col min="5" max="5" width="6" style="194" customWidth="1"/>
    <col min="6" max="6" width="1.7109375" style="8" customWidth="1"/>
    <col min="7" max="7" width="15.7109375" style="8" customWidth="1"/>
    <col min="8" max="8" width="1.7109375" style="8" customWidth="1"/>
    <col min="9" max="9" width="15.7109375" style="8" customWidth="1"/>
    <col min="10" max="10" width="1.7109375" style="8" customWidth="1"/>
    <col min="11" max="11" width="15.7109375" style="8" customWidth="1"/>
    <col min="12" max="12" width="1.7109375" style="8" customWidth="1"/>
    <col min="13" max="13" width="17.7109375" style="8" customWidth="1"/>
    <col min="14" max="16384" width="9.140625" style="8"/>
  </cols>
  <sheetData>
    <row r="1" spans="1:13">
      <c r="A1" s="1" t="s">
        <v>0</v>
      </c>
      <c r="B1" s="2"/>
      <c r="C1" s="3"/>
      <c r="D1" s="3"/>
      <c r="E1" s="4"/>
      <c r="F1" s="5" t="s">
        <v>0</v>
      </c>
      <c r="G1" s="6"/>
      <c r="H1" s="6"/>
      <c r="I1" s="6"/>
      <c r="J1" s="6"/>
      <c r="K1" s="6"/>
      <c r="L1" s="6"/>
      <c r="M1" s="7"/>
    </row>
    <row r="2" spans="1:13">
      <c r="A2" s="9" t="s">
        <v>1</v>
      </c>
      <c r="B2" s="10"/>
      <c r="C2" s="11"/>
      <c r="D2" s="11"/>
      <c r="E2" s="12"/>
      <c r="F2" s="13" t="s">
        <v>2</v>
      </c>
      <c r="G2" s="14"/>
      <c r="H2" s="14"/>
      <c r="I2" s="14"/>
      <c r="J2" s="14"/>
      <c r="K2" s="14"/>
      <c r="L2" s="14"/>
      <c r="M2" s="15"/>
    </row>
    <row r="3" spans="1:13">
      <c r="A3" s="16" t="s">
        <v>3</v>
      </c>
      <c r="B3" s="17" t="s">
        <v>4</v>
      </c>
      <c r="C3" s="18" t="s">
        <v>5</v>
      </c>
      <c r="D3" s="19"/>
      <c r="E3" s="20" t="s">
        <v>6</v>
      </c>
      <c r="F3" s="21"/>
      <c r="G3" s="22" t="s">
        <v>7</v>
      </c>
      <c r="H3" s="21"/>
      <c r="I3" s="21"/>
      <c r="J3" s="21"/>
      <c r="K3" s="23" t="s">
        <v>8</v>
      </c>
      <c r="L3" s="24"/>
      <c r="M3" s="25">
        <v>42363</v>
      </c>
    </row>
    <row r="4" spans="1:13">
      <c r="A4" s="26" t="s">
        <v>9</v>
      </c>
      <c r="B4" s="27" t="s">
        <v>10</v>
      </c>
      <c r="C4" s="28" t="s">
        <v>11</v>
      </c>
      <c r="D4" s="29"/>
      <c r="E4" s="30">
        <v>2015</v>
      </c>
      <c r="F4" s="11"/>
      <c r="G4" s="31" t="s">
        <v>12</v>
      </c>
      <c r="H4" s="11"/>
      <c r="I4" s="11"/>
      <c r="J4" s="11"/>
      <c r="K4" s="11"/>
      <c r="L4" s="11"/>
      <c r="M4" s="32"/>
    </row>
    <row r="5" spans="1:13">
      <c r="A5" s="26" t="s">
        <v>9</v>
      </c>
      <c r="B5" s="33"/>
      <c r="C5" s="34" t="s">
        <v>13</v>
      </c>
      <c r="D5" s="35"/>
      <c r="E5" s="36"/>
      <c r="F5" s="11"/>
      <c r="G5" s="37" t="s">
        <v>14</v>
      </c>
      <c r="H5" s="11"/>
      <c r="I5" s="11"/>
      <c r="J5" s="11"/>
      <c r="K5" s="11"/>
      <c r="L5" s="11"/>
      <c r="M5" s="32"/>
    </row>
    <row r="6" spans="1:13">
      <c r="A6" s="38" t="s">
        <v>15</v>
      </c>
      <c r="B6" s="3"/>
      <c r="C6" s="39"/>
      <c r="D6" s="3"/>
      <c r="E6" s="40"/>
      <c r="F6" s="3"/>
      <c r="G6" s="3"/>
      <c r="H6" s="3"/>
      <c r="I6" s="3"/>
      <c r="J6" s="3"/>
      <c r="K6" s="3"/>
      <c r="L6" s="3"/>
      <c r="M6" s="41"/>
    </row>
    <row r="7" spans="1:13" ht="15.75">
      <c r="A7" s="42" t="s">
        <v>16</v>
      </c>
      <c r="B7" s="11"/>
      <c r="C7" s="43"/>
      <c r="D7" s="11"/>
      <c r="E7" s="17"/>
      <c r="F7" s="11"/>
      <c r="G7" s="44"/>
      <c r="H7" s="44"/>
      <c r="I7" s="44"/>
      <c r="J7" s="44"/>
      <c r="K7" s="45"/>
      <c r="L7" s="44"/>
      <c r="M7" s="46"/>
    </row>
    <row r="8" spans="1:13">
      <c r="A8" s="42" t="s">
        <v>17</v>
      </c>
      <c r="B8" s="11"/>
      <c r="C8" s="11"/>
      <c r="D8" s="11"/>
      <c r="E8" s="17"/>
      <c r="F8" s="11"/>
      <c r="G8" s="11"/>
      <c r="H8" s="11"/>
      <c r="I8" s="11"/>
      <c r="J8" s="11"/>
      <c r="K8" s="11"/>
      <c r="L8" s="11"/>
      <c r="M8" s="32"/>
    </row>
    <row r="9" spans="1:13">
      <c r="A9" s="42" t="s">
        <v>18</v>
      </c>
      <c r="B9" s="11"/>
      <c r="C9" s="11"/>
      <c r="D9" s="11"/>
      <c r="E9" s="17"/>
      <c r="F9" s="11"/>
      <c r="G9" s="11"/>
      <c r="H9" s="11"/>
      <c r="I9" s="11"/>
      <c r="J9" s="11"/>
      <c r="K9" s="11"/>
      <c r="L9" s="11"/>
      <c r="M9" s="32"/>
    </row>
    <row r="10" spans="1:13">
      <c r="A10" s="47"/>
      <c r="B10" s="48"/>
      <c r="C10" s="11"/>
      <c r="D10" s="11"/>
      <c r="E10" s="17"/>
      <c r="F10" s="10"/>
      <c r="G10" s="10"/>
      <c r="H10" s="10"/>
      <c r="I10" s="10"/>
      <c r="J10" s="10"/>
      <c r="K10" s="10"/>
      <c r="L10" s="10"/>
      <c r="M10" s="32"/>
    </row>
    <row r="11" spans="1:13">
      <c r="A11" s="49"/>
      <c r="B11" s="50"/>
      <c r="C11" s="50"/>
      <c r="D11" s="51"/>
      <c r="E11" s="52"/>
      <c r="F11" s="53" t="s">
        <v>19</v>
      </c>
      <c r="G11" s="54"/>
      <c r="H11" s="54"/>
      <c r="I11" s="55"/>
      <c r="J11" s="56" t="s">
        <v>20</v>
      </c>
      <c r="K11" s="57"/>
      <c r="L11" s="57"/>
      <c r="M11" s="58"/>
    </row>
    <row r="12" spans="1:13" ht="14.25">
      <c r="A12" s="59" t="s">
        <v>21</v>
      </c>
      <c r="B12" s="60"/>
      <c r="C12" s="60"/>
      <c r="D12" s="61"/>
      <c r="E12" s="62" t="s">
        <v>22</v>
      </c>
      <c r="F12" s="63" t="s">
        <v>23</v>
      </c>
      <c r="G12" s="64"/>
      <c r="H12" s="65" t="s">
        <v>24</v>
      </c>
      <c r="I12" s="64"/>
      <c r="J12" s="59" t="s">
        <v>23</v>
      </c>
      <c r="K12" s="64"/>
      <c r="L12" s="65" t="s">
        <v>24</v>
      </c>
      <c r="M12" s="64"/>
    </row>
    <row r="13" spans="1:13">
      <c r="A13" s="66" t="s">
        <v>25</v>
      </c>
      <c r="B13" s="67"/>
      <c r="C13" s="67"/>
      <c r="D13" s="68"/>
      <c r="E13" s="69" t="s">
        <v>26</v>
      </c>
      <c r="F13" s="70" t="s">
        <v>27</v>
      </c>
      <c r="G13" s="71"/>
      <c r="H13" s="72" t="s">
        <v>28</v>
      </c>
      <c r="I13" s="73"/>
      <c r="J13" s="66" t="s">
        <v>29</v>
      </c>
      <c r="K13" s="71"/>
      <c r="L13" s="72" t="s">
        <v>30</v>
      </c>
      <c r="M13" s="15"/>
    </row>
    <row r="14" spans="1:13">
      <c r="A14" s="42" t="s">
        <v>31</v>
      </c>
      <c r="B14" s="11"/>
      <c r="C14" s="11"/>
      <c r="D14" s="11"/>
      <c r="E14" s="74"/>
      <c r="F14" s="75"/>
      <c r="G14" s="11"/>
      <c r="H14" s="75"/>
      <c r="I14" s="11"/>
      <c r="J14" s="75"/>
      <c r="K14" s="11"/>
      <c r="L14" s="75"/>
      <c r="M14" s="76"/>
    </row>
    <row r="15" spans="1:13">
      <c r="A15" s="77" t="s">
        <v>32</v>
      </c>
      <c r="B15" s="11"/>
      <c r="C15" s="11"/>
      <c r="D15" s="11"/>
      <c r="E15" s="78">
        <v>1</v>
      </c>
      <c r="F15" s="79" t="s">
        <v>33</v>
      </c>
      <c r="G15" s="80">
        <v>2680215</v>
      </c>
      <c r="H15" s="81" t="s">
        <v>33</v>
      </c>
      <c r="I15" s="80">
        <v>3110920</v>
      </c>
      <c r="J15" s="81" t="s">
        <v>33</v>
      </c>
      <c r="K15" s="80">
        <v>11332836</v>
      </c>
      <c r="L15" s="81" t="s">
        <v>33</v>
      </c>
      <c r="M15" s="82">
        <v>12247014</v>
      </c>
    </row>
    <row r="16" spans="1:13">
      <c r="A16" s="77" t="s">
        <v>34</v>
      </c>
      <c r="B16" s="11"/>
      <c r="C16" s="11"/>
      <c r="D16" s="11"/>
      <c r="E16" s="78">
        <v>2</v>
      </c>
      <c r="F16" s="83"/>
      <c r="G16" s="80">
        <v>0</v>
      </c>
      <c r="H16" s="84"/>
      <c r="I16" s="80">
        <v>0</v>
      </c>
      <c r="J16" s="85"/>
      <c r="K16" s="80">
        <v>0</v>
      </c>
      <c r="L16" s="86"/>
      <c r="M16" s="82">
        <v>0</v>
      </c>
    </row>
    <row r="17" spans="1:13">
      <c r="A17" s="77" t="s">
        <v>35</v>
      </c>
      <c r="B17" s="11"/>
      <c r="C17" s="11"/>
      <c r="D17" s="11"/>
      <c r="E17" s="78">
        <v>3</v>
      </c>
      <c r="F17" s="83"/>
      <c r="G17" s="80">
        <v>0</v>
      </c>
      <c r="H17" s="84"/>
      <c r="I17" s="80">
        <v>0</v>
      </c>
      <c r="J17" s="85"/>
      <c r="K17" s="80">
        <v>0</v>
      </c>
      <c r="L17" s="85"/>
      <c r="M17" s="82">
        <v>0</v>
      </c>
    </row>
    <row r="18" spans="1:13">
      <c r="A18" s="77" t="s">
        <v>36</v>
      </c>
      <c r="B18" s="11"/>
      <c r="C18" s="11"/>
      <c r="D18" s="11"/>
      <c r="E18" s="78">
        <v>4</v>
      </c>
      <c r="F18" s="83"/>
      <c r="G18" s="80">
        <v>20471</v>
      </c>
      <c r="H18" s="83"/>
      <c r="I18" s="80">
        <v>-409</v>
      </c>
      <c r="J18" s="81"/>
      <c r="K18" s="80">
        <v>153415</v>
      </c>
      <c r="L18" s="81"/>
      <c r="M18" s="82">
        <v>95390</v>
      </c>
    </row>
    <row r="19" spans="1:13">
      <c r="A19" s="77" t="s">
        <v>37</v>
      </c>
      <c r="B19" s="11"/>
      <c r="C19" s="11"/>
      <c r="D19" s="11"/>
      <c r="E19" s="78">
        <v>5</v>
      </c>
      <c r="F19" s="83"/>
      <c r="G19" s="80">
        <v>0</v>
      </c>
      <c r="H19" s="84"/>
      <c r="I19" s="80">
        <v>0</v>
      </c>
      <c r="J19" s="85"/>
      <c r="K19" s="80">
        <v>0</v>
      </c>
      <c r="L19" s="85"/>
      <c r="M19" s="82">
        <v>0</v>
      </c>
    </row>
    <row r="20" spans="1:13">
      <c r="A20" s="77" t="s">
        <v>38</v>
      </c>
      <c r="B20" s="11"/>
      <c r="C20" s="11"/>
      <c r="D20" s="11"/>
      <c r="E20" s="78">
        <v>6</v>
      </c>
      <c r="F20" s="83"/>
      <c r="G20" s="80">
        <f>SUM(G15:G19)</f>
        <v>2700686</v>
      </c>
      <c r="H20" s="83"/>
      <c r="I20" s="80">
        <f>SUM(I15:I19)</f>
        <v>3110511</v>
      </c>
      <c r="J20" s="81"/>
      <c r="K20" s="80">
        <f>SUM(K15:K19)</f>
        <v>11486251</v>
      </c>
      <c r="L20" s="81"/>
      <c r="M20" s="82">
        <f>SUM(M15:M19)</f>
        <v>12342404</v>
      </c>
    </row>
    <row r="21" spans="1:13">
      <c r="A21" s="42" t="s">
        <v>39</v>
      </c>
      <c r="B21" s="11"/>
      <c r="C21" s="11"/>
      <c r="D21" s="11"/>
      <c r="E21" s="87"/>
      <c r="F21" s="88"/>
      <c r="G21" s="89"/>
      <c r="H21" s="88"/>
      <c r="I21" s="89"/>
      <c r="J21" s="88"/>
      <c r="K21" s="89"/>
      <c r="L21" s="88"/>
      <c r="M21" s="90"/>
    </row>
    <row r="22" spans="1:13">
      <c r="A22" s="77" t="s">
        <v>40</v>
      </c>
      <c r="B22" s="11"/>
      <c r="C22" s="11"/>
      <c r="D22" s="11"/>
      <c r="E22" s="91">
        <v>7</v>
      </c>
      <c r="F22" s="92"/>
      <c r="G22" s="80">
        <v>202407</v>
      </c>
      <c r="H22" s="92"/>
      <c r="I22" s="80">
        <v>197129</v>
      </c>
      <c r="J22" s="93"/>
      <c r="K22" s="80">
        <v>790660</v>
      </c>
      <c r="L22" s="93"/>
      <c r="M22" s="82">
        <v>773862</v>
      </c>
    </row>
    <row r="23" spans="1:13">
      <c r="A23" s="77" t="s">
        <v>41</v>
      </c>
      <c r="B23" s="11"/>
      <c r="C23" s="11"/>
      <c r="D23" s="11"/>
      <c r="E23" s="78">
        <v>8</v>
      </c>
      <c r="F23" s="83"/>
      <c r="G23" s="80">
        <v>216053</v>
      </c>
      <c r="H23" s="94"/>
      <c r="I23" s="80">
        <v>234502</v>
      </c>
      <c r="J23" s="81"/>
      <c r="K23" s="80">
        <v>887635</v>
      </c>
      <c r="L23" s="81"/>
      <c r="M23" s="82">
        <v>944169</v>
      </c>
    </row>
    <row r="24" spans="1:13">
      <c r="A24" s="77" t="s">
        <v>42</v>
      </c>
      <c r="B24" s="11"/>
      <c r="C24" s="11"/>
      <c r="D24" s="11"/>
      <c r="E24" s="78">
        <v>9</v>
      </c>
      <c r="F24" s="83"/>
      <c r="G24" s="80">
        <f>SUM(G22:G23)</f>
        <v>418460</v>
      </c>
      <c r="H24" s="94"/>
      <c r="I24" s="80">
        <v>431631</v>
      </c>
      <c r="J24" s="81"/>
      <c r="K24" s="80">
        <f>SUM(K22:K23)</f>
        <v>1678295</v>
      </c>
      <c r="L24" s="81"/>
      <c r="M24" s="82">
        <v>1718031</v>
      </c>
    </row>
    <row r="25" spans="1:13">
      <c r="A25" s="77" t="s">
        <v>43</v>
      </c>
      <c r="B25" s="11"/>
      <c r="C25" s="11"/>
      <c r="D25" s="11"/>
      <c r="E25" s="78">
        <v>10</v>
      </c>
      <c r="F25" s="83"/>
      <c r="G25" s="80">
        <v>78413</v>
      </c>
      <c r="H25" s="94"/>
      <c r="I25" s="80">
        <v>72520</v>
      </c>
      <c r="J25" s="81"/>
      <c r="K25" s="80">
        <v>298344</v>
      </c>
      <c r="L25" s="81"/>
      <c r="M25" s="82">
        <v>279598</v>
      </c>
    </row>
    <row r="26" spans="1:13">
      <c r="A26" s="77" t="s">
        <v>44</v>
      </c>
      <c r="B26" s="11"/>
      <c r="C26" s="11"/>
      <c r="D26" s="11"/>
      <c r="E26" s="78">
        <v>11</v>
      </c>
      <c r="F26" s="83"/>
      <c r="G26" s="95">
        <v>289950</v>
      </c>
      <c r="H26" s="96"/>
      <c r="I26" s="80">
        <v>288100</v>
      </c>
      <c r="J26" s="97"/>
      <c r="K26" s="80">
        <v>1178660</v>
      </c>
      <c r="L26" s="81"/>
      <c r="M26" s="82">
        <v>1148132</v>
      </c>
    </row>
    <row r="27" spans="1:13">
      <c r="A27" s="77" t="s">
        <v>45</v>
      </c>
      <c r="B27" s="11"/>
      <c r="C27" s="11"/>
      <c r="D27" s="11"/>
      <c r="E27" s="78">
        <v>12</v>
      </c>
      <c r="F27" s="83" t="s">
        <v>14</v>
      </c>
      <c r="G27" s="95">
        <f>SUM(G25:G26)</f>
        <v>368363</v>
      </c>
      <c r="H27" s="96"/>
      <c r="I27" s="80">
        <v>360620</v>
      </c>
      <c r="J27" s="97"/>
      <c r="K27" s="95">
        <f>SUM(K25:K26)</f>
        <v>1477004</v>
      </c>
      <c r="L27" s="81"/>
      <c r="M27" s="82">
        <v>1427730</v>
      </c>
    </row>
    <row r="28" spans="1:13">
      <c r="A28" s="77" t="s">
        <v>46</v>
      </c>
      <c r="B28" s="11"/>
      <c r="C28" s="11"/>
      <c r="D28" s="11"/>
      <c r="E28" s="78">
        <v>13</v>
      </c>
      <c r="F28" s="83"/>
      <c r="G28" s="95">
        <v>671334</v>
      </c>
      <c r="H28" s="96"/>
      <c r="I28" s="80">
        <v>880078</v>
      </c>
      <c r="J28" s="97"/>
      <c r="K28" s="80">
        <v>3015520</v>
      </c>
      <c r="L28" s="81"/>
      <c r="M28" s="82">
        <v>3651983</v>
      </c>
    </row>
    <row r="29" spans="1:13">
      <c r="A29" s="77" t="s">
        <v>47</v>
      </c>
      <c r="B29" s="11"/>
      <c r="C29" s="11"/>
      <c r="D29" s="11"/>
      <c r="E29" s="78">
        <v>14</v>
      </c>
      <c r="F29" s="83"/>
      <c r="G29" s="95">
        <v>226265</v>
      </c>
      <c r="H29" s="96"/>
      <c r="I29" s="80">
        <v>293086</v>
      </c>
      <c r="J29" s="97"/>
      <c r="K29" s="80">
        <v>909218</v>
      </c>
      <c r="L29" s="81"/>
      <c r="M29" s="82">
        <v>981435</v>
      </c>
    </row>
    <row r="30" spans="1:13">
      <c r="A30" s="77" t="s">
        <v>48</v>
      </c>
      <c r="B30" s="11"/>
      <c r="C30" s="11"/>
      <c r="D30" s="11"/>
      <c r="E30" s="78">
        <v>15</v>
      </c>
      <c r="F30" s="83" t="s">
        <v>14</v>
      </c>
      <c r="G30" s="95">
        <v>439821</v>
      </c>
      <c r="H30" s="96"/>
      <c r="I30" s="80">
        <v>472026</v>
      </c>
      <c r="J30" s="97"/>
      <c r="K30" s="80">
        <v>1730088</v>
      </c>
      <c r="L30" s="81"/>
      <c r="M30" s="82">
        <v>1681298</v>
      </c>
    </row>
    <row r="31" spans="1:13">
      <c r="A31" s="77" t="s">
        <v>49</v>
      </c>
      <c r="B31" s="11"/>
      <c r="C31" s="11"/>
      <c r="D31" s="11"/>
      <c r="E31" s="78">
        <v>16</v>
      </c>
      <c r="F31" s="83"/>
      <c r="G31" s="95">
        <f>G24+G27+SUM(G28:G30)</f>
        <v>2124243</v>
      </c>
      <c r="H31" s="96"/>
      <c r="I31" s="95">
        <f>I24+I27+SUM(I28:I30)</f>
        <v>2437441</v>
      </c>
      <c r="J31" s="97"/>
      <c r="K31" s="95">
        <f>K24+K27+SUM(K28:K30)</f>
        <v>8810125</v>
      </c>
      <c r="L31" s="81"/>
      <c r="M31" s="82">
        <f>M24+M27+SUM(M28:M30)</f>
        <v>9460477</v>
      </c>
    </row>
    <row r="32" spans="1:13">
      <c r="A32" s="42" t="s">
        <v>50</v>
      </c>
      <c r="B32" s="11"/>
      <c r="C32" s="11"/>
      <c r="D32" s="11"/>
      <c r="E32" s="87"/>
      <c r="F32" s="88"/>
      <c r="G32" s="89"/>
      <c r="H32" s="88"/>
      <c r="I32" s="89"/>
      <c r="J32" s="88"/>
      <c r="K32" s="89"/>
      <c r="L32" s="88"/>
      <c r="M32" s="90"/>
    </row>
    <row r="33" spans="1:13">
      <c r="A33" s="77" t="s">
        <v>51</v>
      </c>
      <c r="B33" s="11"/>
      <c r="C33" s="11"/>
      <c r="D33" s="11"/>
      <c r="E33" s="91">
        <v>17</v>
      </c>
      <c r="F33" s="92"/>
      <c r="G33" s="98">
        <f>G20-G31</f>
        <v>576443</v>
      </c>
      <c r="H33" s="92"/>
      <c r="I33" s="80">
        <v>673070</v>
      </c>
      <c r="J33" s="93"/>
      <c r="K33" s="80">
        <v>2676126</v>
      </c>
      <c r="L33" s="93"/>
      <c r="M33" s="99">
        <f>M20-M31</f>
        <v>2881927</v>
      </c>
    </row>
    <row r="34" spans="1:13">
      <c r="A34" s="77" t="s">
        <v>52</v>
      </c>
      <c r="B34" s="11"/>
      <c r="C34" s="11"/>
      <c r="D34" s="11"/>
      <c r="E34" s="78">
        <v>18</v>
      </c>
      <c r="F34" s="83"/>
      <c r="G34" s="80">
        <v>113352</v>
      </c>
      <c r="H34" s="83"/>
      <c r="I34" s="80">
        <v>34679</v>
      </c>
      <c r="J34" s="81"/>
      <c r="K34" s="80">
        <v>205283</v>
      </c>
      <c r="L34" s="81"/>
      <c r="M34" s="82">
        <v>119996</v>
      </c>
    </row>
    <row r="35" spans="1:13">
      <c r="A35" s="77" t="s">
        <v>53</v>
      </c>
      <c r="B35" s="11"/>
      <c r="C35" s="11"/>
      <c r="D35" s="11"/>
      <c r="E35" s="87"/>
      <c r="F35" s="88"/>
      <c r="G35" s="89"/>
      <c r="H35" s="88"/>
      <c r="I35" s="89"/>
      <c r="J35" s="88"/>
      <c r="K35" s="89"/>
      <c r="L35" s="88"/>
      <c r="M35" s="90"/>
    </row>
    <row r="36" spans="1:13">
      <c r="A36" s="77" t="s">
        <v>54</v>
      </c>
      <c r="B36" s="11"/>
      <c r="C36" s="11"/>
      <c r="D36" s="11"/>
      <c r="E36" s="100">
        <v>19</v>
      </c>
      <c r="F36" s="92"/>
      <c r="G36" s="101">
        <v>4333</v>
      </c>
      <c r="H36" s="102"/>
      <c r="I36" s="80">
        <v>3386</v>
      </c>
      <c r="J36" s="103"/>
      <c r="K36" s="80">
        <v>35429</v>
      </c>
      <c r="L36" s="104"/>
      <c r="M36" s="82">
        <v>24462</v>
      </c>
    </row>
    <row r="37" spans="1:13">
      <c r="A37" s="77" t="s">
        <v>55</v>
      </c>
      <c r="B37" s="11"/>
      <c r="C37" s="11"/>
      <c r="D37" s="11"/>
      <c r="E37" s="105">
        <v>20</v>
      </c>
      <c r="F37" s="83"/>
      <c r="G37" s="106">
        <v>3614</v>
      </c>
      <c r="H37" s="83"/>
      <c r="I37" s="80">
        <v>5119</v>
      </c>
      <c r="J37" s="81"/>
      <c r="K37" s="80">
        <v>14374</v>
      </c>
      <c r="L37" s="81"/>
      <c r="M37" s="82">
        <v>21546</v>
      </c>
    </row>
    <row r="38" spans="1:13">
      <c r="A38" s="77" t="s">
        <v>56</v>
      </c>
      <c r="B38" s="11"/>
      <c r="C38" s="11"/>
      <c r="D38" s="11"/>
      <c r="E38" s="78">
        <v>21</v>
      </c>
      <c r="F38" s="83"/>
      <c r="G38" s="80">
        <f>SUM(G36:G37)</f>
        <v>7947</v>
      </c>
      <c r="H38" s="83"/>
      <c r="I38" s="80">
        <f>SUM(I36:I37)</f>
        <v>8505</v>
      </c>
      <c r="J38" s="81"/>
      <c r="K38" s="80">
        <v>49803</v>
      </c>
      <c r="L38" s="81"/>
      <c r="M38" s="82">
        <f>SUM(M36:M37)</f>
        <v>46008</v>
      </c>
    </row>
    <row r="39" spans="1:13">
      <c r="A39" s="77" t="s">
        <v>57</v>
      </c>
      <c r="B39" s="11"/>
      <c r="C39" s="11"/>
      <c r="D39" s="11"/>
      <c r="E39" s="78">
        <v>22</v>
      </c>
      <c r="F39" s="83"/>
      <c r="G39" s="80">
        <v>15066</v>
      </c>
      <c r="H39" s="83"/>
      <c r="I39" s="80">
        <v>24642</v>
      </c>
      <c r="J39" s="81"/>
      <c r="K39" s="80">
        <v>83515</v>
      </c>
      <c r="L39" s="81"/>
      <c r="M39" s="82">
        <v>119121</v>
      </c>
    </row>
    <row r="40" spans="1:13">
      <c r="A40" s="77" t="s">
        <v>58</v>
      </c>
      <c r="B40" s="11"/>
      <c r="C40" s="11"/>
      <c r="D40" s="11"/>
      <c r="E40" s="78">
        <v>23</v>
      </c>
      <c r="F40" s="83"/>
      <c r="G40" s="80">
        <f>G33+G34+G38-G39</f>
        <v>682676</v>
      </c>
      <c r="H40" s="83"/>
      <c r="I40" s="80">
        <f>I33+I34+I38-I39</f>
        <v>691612</v>
      </c>
      <c r="J40" s="81"/>
      <c r="K40" s="95">
        <f>K33+K34+K38-K39</f>
        <v>2847697</v>
      </c>
      <c r="L40" s="81"/>
      <c r="M40" s="82">
        <f>M33+M34+M38-M39</f>
        <v>2928810</v>
      </c>
    </row>
    <row r="41" spans="1:13">
      <c r="A41" s="42" t="s">
        <v>59</v>
      </c>
      <c r="B41" s="11"/>
      <c r="C41" s="11"/>
      <c r="D41" s="11"/>
      <c r="E41" s="87"/>
      <c r="F41" s="88"/>
      <c r="G41" s="89"/>
      <c r="H41" s="88"/>
      <c r="I41" s="89"/>
      <c r="J41" s="88"/>
      <c r="K41" s="89"/>
      <c r="L41" s="88"/>
      <c r="M41" s="90"/>
    </row>
    <row r="42" spans="1:13">
      <c r="A42" s="77" t="s">
        <v>60</v>
      </c>
      <c r="B42" s="11"/>
      <c r="C42" s="11"/>
      <c r="D42" s="11"/>
      <c r="E42" s="91">
        <v>24</v>
      </c>
      <c r="F42" s="92"/>
      <c r="G42" s="80">
        <v>7563</v>
      </c>
      <c r="H42" s="107"/>
      <c r="I42" s="80">
        <v>7216</v>
      </c>
      <c r="J42" s="108"/>
      <c r="K42" s="80">
        <v>30256</v>
      </c>
      <c r="L42" s="93"/>
      <c r="M42" s="82">
        <v>45949</v>
      </c>
    </row>
    <row r="43" spans="1:13">
      <c r="A43" s="77" t="s">
        <v>61</v>
      </c>
      <c r="B43" s="11"/>
      <c r="C43" s="11"/>
      <c r="D43" s="11"/>
      <c r="E43" s="78">
        <v>25</v>
      </c>
      <c r="F43" s="83"/>
      <c r="G43" s="80">
        <v>713</v>
      </c>
      <c r="H43" s="83"/>
      <c r="I43" s="80">
        <v>336</v>
      </c>
      <c r="J43" s="81"/>
      <c r="K43" s="80">
        <v>2728</v>
      </c>
      <c r="L43" s="81"/>
      <c r="M43" s="82">
        <v>2204</v>
      </c>
    </row>
    <row r="44" spans="1:13">
      <c r="A44" s="77" t="s">
        <v>62</v>
      </c>
      <c r="B44" s="11"/>
      <c r="C44" s="11"/>
      <c r="D44" s="11"/>
      <c r="E44" s="78">
        <v>26</v>
      </c>
      <c r="F44" s="83"/>
      <c r="G44" s="80">
        <v>0</v>
      </c>
      <c r="H44" s="83"/>
      <c r="I44" s="80">
        <v>0</v>
      </c>
      <c r="J44" s="81"/>
      <c r="K44" s="80">
        <v>0</v>
      </c>
      <c r="L44" s="81"/>
      <c r="M44" s="82">
        <v>0</v>
      </c>
    </row>
    <row r="45" spans="1:13">
      <c r="A45" s="77" t="s">
        <v>63</v>
      </c>
      <c r="B45" s="11"/>
      <c r="C45" s="11"/>
      <c r="D45" s="11"/>
      <c r="E45" s="78">
        <v>27</v>
      </c>
      <c r="F45" s="83"/>
      <c r="G45" s="80">
        <f>SUM(G42:G44)</f>
        <v>8276</v>
      </c>
      <c r="H45" s="94" t="s">
        <v>14</v>
      </c>
      <c r="I45" s="80">
        <f>SUM(I42:I44)</f>
        <v>7552</v>
      </c>
      <c r="J45" s="81"/>
      <c r="K45" s="80">
        <f>SUM(K42:K44)</f>
        <v>32984</v>
      </c>
      <c r="L45" s="81"/>
      <c r="M45" s="82">
        <f>SUM(M42:M44)</f>
        <v>48153</v>
      </c>
    </row>
    <row r="46" spans="1:13">
      <c r="A46" s="42" t="s">
        <v>50</v>
      </c>
      <c r="B46" s="11"/>
      <c r="C46" s="11"/>
      <c r="D46" s="11"/>
      <c r="E46" s="87"/>
      <c r="F46" s="88"/>
      <c r="G46" s="89"/>
      <c r="H46" s="88"/>
      <c r="I46" s="89"/>
      <c r="J46" s="88"/>
      <c r="K46" s="89"/>
      <c r="L46" s="88"/>
      <c r="M46" s="90"/>
    </row>
    <row r="47" spans="1:13">
      <c r="A47" s="77" t="s">
        <v>64</v>
      </c>
      <c r="B47" s="11"/>
      <c r="C47" s="11"/>
      <c r="D47" s="11"/>
      <c r="E47" s="91">
        <v>28</v>
      </c>
      <c r="F47" s="92"/>
      <c r="G47" s="98">
        <f>G40-G45</f>
        <v>674400</v>
      </c>
      <c r="H47" s="92"/>
      <c r="I47" s="98">
        <f>I40-I45</f>
        <v>684060</v>
      </c>
      <c r="J47" s="93"/>
      <c r="K47" s="80">
        <v>2814713</v>
      </c>
      <c r="L47" s="93"/>
      <c r="M47" s="99">
        <f>M40-M45</f>
        <v>2880657</v>
      </c>
    </row>
    <row r="48" spans="1:13">
      <c r="A48" s="77" t="s">
        <v>65</v>
      </c>
      <c r="B48" s="11"/>
      <c r="C48" s="11"/>
      <c r="D48" s="11"/>
      <c r="E48" s="109">
        <v>29</v>
      </c>
      <c r="F48" s="110"/>
      <c r="G48" s="80">
        <v>0</v>
      </c>
      <c r="H48" s="111"/>
      <c r="I48" s="80">
        <v>0</v>
      </c>
      <c r="J48" s="112"/>
      <c r="K48" s="80">
        <v>0</v>
      </c>
      <c r="L48" s="112"/>
      <c r="M48" s="82">
        <v>0</v>
      </c>
    </row>
    <row r="49" spans="1:13">
      <c r="A49" s="77" t="s">
        <v>66</v>
      </c>
      <c r="B49" s="11"/>
      <c r="C49" s="11"/>
      <c r="D49" s="11"/>
      <c r="E49" s="113">
        <v>30</v>
      </c>
      <c r="F49" s="114" t="s">
        <v>33</v>
      </c>
      <c r="G49" s="80">
        <v>0</v>
      </c>
      <c r="H49" s="115" t="s">
        <v>33</v>
      </c>
      <c r="I49" s="80">
        <v>0</v>
      </c>
      <c r="J49" s="93" t="s">
        <v>33</v>
      </c>
      <c r="K49" s="80">
        <v>0</v>
      </c>
      <c r="L49" s="115" t="s">
        <v>33</v>
      </c>
      <c r="M49" s="82">
        <v>0</v>
      </c>
    </row>
    <row r="50" spans="1:13">
      <c r="A50" s="77" t="s">
        <v>67</v>
      </c>
      <c r="B50" s="11"/>
      <c r="C50" s="11"/>
      <c r="D50" s="11"/>
      <c r="E50" s="116">
        <v>31</v>
      </c>
      <c r="F50" s="83"/>
      <c r="G50" s="117">
        <f>G47-G48-G49</f>
        <v>674400</v>
      </c>
      <c r="H50" s="118"/>
      <c r="I50" s="117">
        <f>I47-I48-I49</f>
        <v>684060</v>
      </c>
      <c r="J50" s="81"/>
      <c r="K50" s="117">
        <f>K47-K48-K49</f>
        <v>2814713</v>
      </c>
      <c r="L50" s="118"/>
      <c r="M50" s="119">
        <f>M47-M48-M49</f>
        <v>2880657</v>
      </c>
    </row>
    <row r="51" spans="1:13">
      <c r="A51" s="77" t="s">
        <v>68</v>
      </c>
      <c r="B51" s="11"/>
      <c r="C51" s="11"/>
      <c r="D51" s="11"/>
      <c r="E51" s="116">
        <v>32</v>
      </c>
      <c r="F51" s="83"/>
      <c r="G51" s="95">
        <v>-123117</v>
      </c>
      <c r="H51" s="120"/>
      <c r="I51" s="80">
        <v>48460</v>
      </c>
      <c r="J51" s="97"/>
      <c r="K51" s="80">
        <v>604779</v>
      </c>
      <c r="L51" s="118"/>
      <c r="M51" s="82">
        <v>756402</v>
      </c>
    </row>
    <row r="52" spans="1:13">
      <c r="A52" s="77" t="s">
        <v>69</v>
      </c>
      <c r="B52" s="11"/>
      <c r="C52" s="11"/>
      <c r="D52" s="11"/>
      <c r="E52" s="116">
        <v>33</v>
      </c>
      <c r="F52" s="83"/>
      <c r="G52" s="95">
        <v>371774</v>
      </c>
      <c r="H52" s="120"/>
      <c r="I52" s="80">
        <v>201446</v>
      </c>
      <c r="J52" s="97"/>
      <c r="K52" s="80">
        <v>427495</v>
      </c>
      <c r="L52" s="118"/>
      <c r="M52" s="82">
        <v>290975</v>
      </c>
    </row>
    <row r="53" spans="1:13">
      <c r="A53" s="77" t="s">
        <v>70</v>
      </c>
      <c r="B53" s="11"/>
      <c r="C53" s="11"/>
      <c r="D53" s="11"/>
      <c r="E53" s="116">
        <v>34</v>
      </c>
      <c r="F53" s="83"/>
      <c r="G53" s="117">
        <f>G50-G51-G52</f>
        <v>425743</v>
      </c>
      <c r="H53" s="118"/>
      <c r="I53" s="117">
        <f>I50-I51-I52</f>
        <v>434154</v>
      </c>
      <c r="J53" s="81"/>
      <c r="K53" s="117">
        <f>K50-K51-K52</f>
        <v>1782439</v>
      </c>
      <c r="L53" s="118"/>
      <c r="M53" s="119">
        <f>M50-M51-M52</f>
        <v>1833280</v>
      </c>
    </row>
    <row r="54" spans="1:13">
      <c r="A54" s="77" t="s">
        <v>71</v>
      </c>
      <c r="B54" s="11"/>
      <c r="C54" s="11"/>
      <c r="D54" s="11"/>
      <c r="E54" s="87"/>
      <c r="F54" s="88"/>
      <c r="G54" s="89"/>
      <c r="H54" s="88"/>
      <c r="I54" s="89"/>
      <c r="J54" s="88"/>
      <c r="K54" s="89"/>
      <c r="L54" s="88"/>
      <c r="M54" s="90"/>
    </row>
    <row r="55" spans="1:13">
      <c r="A55" s="77" t="s">
        <v>72</v>
      </c>
      <c r="B55" s="11"/>
      <c r="C55" s="11"/>
      <c r="D55" s="11"/>
      <c r="E55" s="113">
        <v>35</v>
      </c>
      <c r="F55" s="92"/>
      <c r="G55" s="80">
        <v>0</v>
      </c>
      <c r="H55" s="121"/>
      <c r="I55" s="80">
        <v>0</v>
      </c>
      <c r="J55" s="86"/>
      <c r="K55" s="80">
        <v>0</v>
      </c>
      <c r="L55" s="121"/>
      <c r="M55" s="82">
        <v>0</v>
      </c>
    </row>
    <row r="56" spans="1:13">
      <c r="A56" s="77" t="s">
        <v>73</v>
      </c>
      <c r="B56" s="11"/>
      <c r="C56" s="11"/>
      <c r="D56" s="11"/>
      <c r="E56" s="87"/>
      <c r="F56" s="88"/>
      <c r="G56" s="89"/>
      <c r="H56" s="88"/>
      <c r="I56" s="89"/>
      <c r="J56" s="88"/>
      <c r="K56" s="89"/>
      <c r="L56" s="88"/>
      <c r="M56" s="90"/>
    </row>
    <row r="57" spans="1:13">
      <c r="A57" s="77" t="s">
        <v>74</v>
      </c>
      <c r="B57" s="11"/>
      <c r="C57" s="11"/>
      <c r="D57" s="11"/>
      <c r="E57" s="113">
        <v>36</v>
      </c>
      <c r="F57" s="92"/>
      <c r="G57" s="80">
        <v>0</v>
      </c>
      <c r="H57" s="115"/>
      <c r="I57" s="80">
        <v>0</v>
      </c>
      <c r="J57" s="86"/>
      <c r="K57" s="80">
        <v>0</v>
      </c>
      <c r="L57" s="115"/>
      <c r="M57" s="82">
        <v>0</v>
      </c>
    </row>
    <row r="58" spans="1:13">
      <c r="A58" s="77" t="s">
        <v>75</v>
      </c>
      <c r="B58" s="11"/>
      <c r="C58" s="11"/>
      <c r="D58" s="11"/>
      <c r="E58" s="116">
        <v>37</v>
      </c>
      <c r="F58" s="83"/>
      <c r="G58" s="117">
        <f>G53+G55+G57</f>
        <v>425743</v>
      </c>
      <c r="H58" s="118"/>
      <c r="I58" s="117">
        <f>I53+I55+I57</f>
        <v>434154</v>
      </c>
      <c r="J58" s="81"/>
      <c r="K58" s="117">
        <f>K53+K55+K57</f>
        <v>1782439</v>
      </c>
      <c r="L58" s="118"/>
      <c r="M58" s="119">
        <f>M53+M55+M57</f>
        <v>1833280</v>
      </c>
    </row>
    <row r="59" spans="1:13">
      <c r="A59" s="77" t="s">
        <v>76</v>
      </c>
      <c r="B59" s="11"/>
      <c r="C59" s="11"/>
      <c r="D59" s="11"/>
      <c r="E59" s="116">
        <v>38</v>
      </c>
      <c r="F59" s="83"/>
      <c r="G59" s="80">
        <v>0</v>
      </c>
      <c r="H59" s="118"/>
      <c r="I59" s="80">
        <v>0</v>
      </c>
      <c r="J59" s="81"/>
      <c r="K59" s="80">
        <v>0</v>
      </c>
      <c r="L59" s="118"/>
      <c r="M59" s="82">
        <v>0</v>
      </c>
    </row>
    <row r="60" spans="1:13">
      <c r="A60" s="77" t="s">
        <v>77</v>
      </c>
      <c r="B60" s="11"/>
      <c r="C60" s="11"/>
      <c r="D60" s="11"/>
      <c r="E60" s="116">
        <v>39</v>
      </c>
      <c r="F60" s="83"/>
      <c r="G60" s="80">
        <v>0</v>
      </c>
      <c r="H60" s="118"/>
      <c r="I60" s="80">
        <v>0</v>
      </c>
      <c r="J60" s="81"/>
      <c r="K60" s="80">
        <v>0</v>
      </c>
      <c r="L60" s="118"/>
      <c r="M60" s="82">
        <v>0</v>
      </c>
    </row>
    <row r="61" spans="1:13">
      <c r="A61" s="77" t="s">
        <v>78</v>
      </c>
      <c r="B61" s="11"/>
      <c r="C61" s="11"/>
      <c r="D61" s="11"/>
      <c r="E61" s="116">
        <v>40</v>
      </c>
      <c r="F61" s="83" t="s">
        <v>14</v>
      </c>
      <c r="G61" s="80">
        <v>0</v>
      </c>
      <c r="H61" s="118"/>
      <c r="I61" s="80">
        <v>0</v>
      </c>
      <c r="J61" s="81"/>
      <c r="K61" s="80">
        <v>0</v>
      </c>
      <c r="L61" s="118"/>
      <c r="M61" s="82">
        <v>0</v>
      </c>
    </row>
    <row r="62" spans="1:13">
      <c r="A62" s="77" t="s">
        <v>79</v>
      </c>
      <c r="B62" s="11"/>
      <c r="C62" s="11"/>
      <c r="D62" s="11"/>
      <c r="E62" s="87"/>
      <c r="F62" s="88"/>
      <c r="G62" s="89"/>
      <c r="H62" s="88"/>
      <c r="I62" s="89"/>
      <c r="J62" s="88"/>
      <c r="K62" s="89"/>
      <c r="L62" s="88"/>
      <c r="M62" s="90"/>
    </row>
    <row r="63" spans="1:13">
      <c r="A63" s="77" t="s">
        <v>80</v>
      </c>
      <c r="B63" s="37"/>
      <c r="C63" s="11"/>
      <c r="D63" s="11"/>
      <c r="E63" s="113">
        <v>41</v>
      </c>
      <c r="F63" s="92"/>
      <c r="G63" s="80">
        <v>0</v>
      </c>
      <c r="H63" s="115"/>
      <c r="I63" s="80">
        <v>0</v>
      </c>
      <c r="J63" s="93"/>
      <c r="K63" s="80">
        <v>0</v>
      </c>
      <c r="L63" s="115"/>
      <c r="M63" s="82">
        <v>0</v>
      </c>
    </row>
    <row r="64" spans="1:13">
      <c r="A64" s="77" t="s">
        <v>81</v>
      </c>
      <c r="B64" s="11"/>
      <c r="C64" s="11"/>
      <c r="D64" s="11"/>
      <c r="E64" s="116">
        <v>42</v>
      </c>
      <c r="F64" s="83" t="s">
        <v>14</v>
      </c>
      <c r="G64" s="117">
        <f>G58-SUM(G59:G61)-G63</f>
        <v>425743</v>
      </c>
      <c r="H64" s="118"/>
      <c r="I64" s="117">
        <f>I58-SUM(I59:I61)-I63</f>
        <v>434154</v>
      </c>
      <c r="J64" s="81"/>
      <c r="K64" s="117">
        <f>K58-SUM(K59:K61)-K63</f>
        <v>1782439</v>
      </c>
      <c r="L64" s="118"/>
      <c r="M64" s="119">
        <f>M58-SUM(M59:M61)-M63</f>
        <v>1833280</v>
      </c>
    </row>
    <row r="65" spans="1:13">
      <c r="A65" s="122" t="s">
        <v>82</v>
      </c>
      <c r="B65" s="123"/>
      <c r="C65" s="123"/>
      <c r="D65" s="123"/>
      <c r="E65" s="124">
        <v>43</v>
      </c>
      <c r="F65" s="125"/>
      <c r="G65" s="95">
        <v>187512.43775000001</v>
      </c>
      <c r="H65" s="118"/>
      <c r="I65" s="80">
        <v>232870</v>
      </c>
      <c r="J65" s="81"/>
      <c r="K65" s="80">
        <v>749780.97333000007</v>
      </c>
      <c r="L65" s="118"/>
      <c r="M65" s="82">
        <v>660496</v>
      </c>
    </row>
    <row r="66" spans="1:13">
      <c r="A66" s="77" t="s">
        <v>83</v>
      </c>
      <c r="B66" s="11"/>
      <c r="C66" s="11"/>
      <c r="D66" s="11"/>
      <c r="E66" s="116">
        <v>44</v>
      </c>
      <c r="F66" s="79" t="s">
        <v>33</v>
      </c>
      <c r="G66" s="80">
        <v>0</v>
      </c>
      <c r="H66" s="118" t="s">
        <v>33</v>
      </c>
      <c r="I66" s="80">
        <v>0</v>
      </c>
      <c r="J66" s="81" t="s">
        <v>33</v>
      </c>
      <c r="K66" s="80">
        <v>0</v>
      </c>
      <c r="L66" s="118" t="s">
        <v>33</v>
      </c>
      <c r="M66" s="82">
        <v>0</v>
      </c>
    </row>
    <row r="67" spans="1:13">
      <c r="A67" s="42" t="s">
        <v>84</v>
      </c>
      <c r="B67" s="11"/>
      <c r="C67" s="11"/>
      <c r="D67" s="11"/>
      <c r="E67" s="87"/>
      <c r="F67" s="88"/>
      <c r="G67" s="89"/>
      <c r="H67" s="88"/>
      <c r="I67" s="89"/>
      <c r="J67" s="88"/>
      <c r="K67" s="89"/>
      <c r="L67" s="88"/>
      <c r="M67" s="90"/>
    </row>
    <row r="68" spans="1:13">
      <c r="A68" s="77" t="s">
        <v>85</v>
      </c>
      <c r="B68" s="11"/>
      <c r="C68" s="11"/>
      <c r="D68" s="11"/>
      <c r="E68" s="113">
        <v>45</v>
      </c>
      <c r="F68" s="92"/>
      <c r="G68" s="126">
        <f>G31/G20*100</f>
        <v>78.655682297016384</v>
      </c>
      <c r="H68" s="127"/>
      <c r="I68" s="126">
        <f>I31/I20*100</f>
        <v>78.361433217886074</v>
      </c>
      <c r="J68" s="128"/>
      <c r="K68" s="126">
        <f>K31/K20*100</f>
        <v>76.701484235369747</v>
      </c>
      <c r="L68" s="127"/>
      <c r="M68" s="129">
        <f>M31/M20*100</f>
        <v>76.6501971577012</v>
      </c>
    </row>
    <row r="69" spans="1:13">
      <c r="A69" s="77" t="s">
        <v>86</v>
      </c>
      <c r="B69" s="11"/>
      <c r="C69" s="11"/>
      <c r="D69" s="11"/>
      <c r="E69" s="116">
        <v>46</v>
      </c>
      <c r="F69" s="83"/>
      <c r="G69" s="130">
        <f>(G24+G27)/G20*100</f>
        <v>29.134190350155482</v>
      </c>
      <c r="H69" s="131"/>
      <c r="I69" s="130">
        <f>(I24+I27)/I20*100</f>
        <v>25.4701237192217</v>
      </c>
      <c r="J69" s="132"/>
      <c r="K69" s="130">
        <f>(K24+K27)/K20*100</f>
        <v>27.470225054284462</v>
      </c>
      <c r="L69" s="131"/>
      <c r="M69" s="133">
        <f>(M24+M27)/M20*100</f>
        <v>25.487425302234474</v>
      </c>
    </row>
    <row r="70" spans="1:13">
      <c r="A70" s="77" t="s">
        <v>87</v>
      </c>
      <c r="B70" s="11"/>
      <c r="C70" s="11"/>
      <c r="D70" s="11"/>
      <c r="E70" s="134">
        <v>47</v>
      </c>
      <c r="F70" s="110"/>
      <c r="G70" s="135">
        <f>(G28+G29)/G20*100</f>
        <v>33.235963010879459</v>
      </c>
      <c r="H70" s="136"/>
      <c r="I70" s="135">
        <f>(I28+I29)/I20*100</f>
        <v>37.716118026909406</v>
      </c>
      <c r="J70" s="137"/>
      <c r="K70" s="135">
        <f>(K28+K29)/K20*100</f>
        <v>34.169007798976359</v>
      </c>
      <c r="L70" s="136"/>
      <c r="M70" s="138">
        <f>(M28+M29)/M20*100</f>
        <v>37.540644431992341</v>
      </c>
    </row>
    <row r="71" spans="1:13">
      <c r="A71" s="139"/>
      <c r="B71" s="140"/>
      <c r="C71" s="140"/>
      <c r="D71" s="141"/>
      <c r="E71" s="17"/>
      <c r="F71" s="11"/>
      <c r="G71" s="11"/>
      <c r="H71" s="11"/>
      <c r="I71" s="11"/>
      <c r="J71" s="11"/>
      <c r="K71" s="11"/>
      <c r="L71" s="11"/>
      <c r="M71" s="32"/>
    </row>
    <row r="72" spans="1:13">
      <c r="A72" s="77" t="s">
        <v>88</v>
      </c>
      <c r="B72" s="11"/>
      <c r="C72" s="11"/>
      <c r="D72" s="11"/>
      <c r="E72" s="87"/>
      <c r="F72" s="88"/>
      <c r="G72" s="89"/>
      <c r="H72" s="88"/>
      <c r="I72" s="89"/>
      <c r="J72" s="88"/>
      <c r="K72" s="89"/>
      <c r="L72" s="88"/>
      <c r="M72" s="90"/>
    </row>
    <row r="73" spans="1:13">
      <c r="A73" s="77" t="s">
        <v>89</v>
      </c>
      <c r="B73" s="11"/>
      <c r="C73" s="11"/>
      <c r="D73" s="11"/>
      <c r="E73" s="78">
        <v>48</v>
      </c>
      <c r="F73" s="79" t="s">
        <v>33</v>
      </c>
      <c r="G73" s="117">
        <f>G33</f>
        <v>576443</v>
      </c>
      <c r="H73" s="142" t="s">
        <v>33</v>
      </c>
      <c r="I73" s="117">
        <f>I33</f>
        <v>673070</v>
      </c>
      <c r="J73" s="81" t="s">
        <v>33</v>
      </c>
      <c r="K73" s="143">
        <f>K33</f>
        <v>2676126</v>
      </c>
      <c r="L73" s="142" t="s">
        <v>33</v>
      </c>
      <c r="M73" s="119">
        <f>M33</f>
        <v>2881927</v>
      </c>
    </row>
    <row r="74" spans="1:13">
      <c r="A74" s="77" t="s">
        <v>90</v>
      </c>
      <c r="B74" s="11"/>
      <c r="C74" s="11"/>
      <c r="D74" s="11"/>
      <c r="E74" s="78">
        <v>49</v>
      </c>
      <c r="F74" s="83" t="s">
        <v>14</v>
      </c>
      <c r="G74" s="117">
        <f>-G51</f>
        <v>123117</v>
      </c>
      <c r="H74" s="142"/>
      <c r="I74" s="117">
        <f>-I51</f>
        <v>-48460</v>
      </c>
      <c r="J74" s="81"/>
      <c r="K74" s="117">
        <f>-K51</f>
        <v>-604779</v>
      </c>
      <c r="L74" s="142"/>
      <c r="M74" s="119">
        <f>-M51</f>
        <v>-756402</v>
      </c>
    </row>
    <row r="75" spans="1:13">
      <c r="A75" s="77" t="s">
        <v>91</v>
      </c>
      <c r="B75" s="11"/>
      <c r="C75" s="11"/>
      <c r="D75" s="11"/>
      <c r="E75" s="78">
        <v>50</v>
      </c>
      <c r="F75" s="83"/>
      <c r="G75" s="117">
        <f>-G52</f>
        <v>-371774</v>
      </c>
      <c r="H75" s="142"/>
      <c r="I75" s="117">
        <f>-I52</f>
        <v>-201446</v>
      </c>
      <c r="J75" s="81"/>
      <c r="K75" s="117">
        <f>-K52</f>
        <v>-427495</v>
      </c>
      <c r="L75" s="142"/>
      <c r="M75" s="119">
        <f>-M52</f>
        <v>-290975</v>
      </c>
    </row>
    <row r="76" spans="1:13">
      <c r="A76" s="77" t="s">
        <v>92</v>
      </c>
      <c r="B76" s="11"/>
      <c r="C76" s="11"/>
      <c r="D76" s="11"/>
      <c r="E76" s="78">
        <v>51</v>
      </c>
      <c r="F76" s="144"/>
      <c r="G76" s="80">
        <v>-11287</v>
      </c>
      <c r="H76" s="142"/>
      <c r="I76" s="80">
        <v>-14459</v>
      </c>
      <c r="J76" s="81"/>
      <c r="K76" s="80">
        <v>-43670</v>
      </c>
      <c r="L76" s="142"/>
      <c r="M76" s="82">
        <v>-44565</v>
      </c>
    </row>
    <row r="77" spans="1:13">
      <c r="A77" s="77" t="s">
        <v>93</v>
      </c>
      <c r="B77" s="11"/>
      <c r="C77" s="11"/>
      <c r="D77" s="11"/>
      <c r="E77" s="78">
        <v>52</v>
      </c>
      <c r="F77" s="144"/>
      <c r="G77" s="80">
        <v>3035</v>
      </c>
      <c r="H77" s="142"/>
      <c r="I77" s="80">
        <v>3873</v>
      </c>
      <c r="J77" s="81"/>
      <c r="K77" s="80">
        <v>14863</v>
      </c>
      <c r="L77" s="142"/>
      <c r="M77" s="82">
        <v>15912</v>
      </c>
    </row>
    <row r="78" spans="1:13">
      <c r="A78" s="77" t="s">
        <v>94</v>
      </c>
      <c r="B78" s="11"/>
      <c r="C78" s="11"/>
      <c r="D78" s="11"/>
      <c r="E78" s="78">
        <v>53</v>
      </c>
      <c r="F78" s="79" t="s">
        <v>33</v>
      </c>
      <c r="G78" s="117">
        <f>G73+SUM(G74:G77)</f>
        <v>319534</v>
      </c>
      <c r="H78" s="142" t="s">
        <v>33</v>
      </c>
      <c r="I78" s="117">
        <f>I73+SUM(I74:I77)</f>
        <v>412578</v>
      </c>
      <c r="J78" s="81" t="s">
        <v>33</v>
      </c>
      <c r="K78" s="143">
        <f>K73+SUM(K74:K77)</f>
        <v>1615045</v>
      </c>
      <c r="L78" s="142" t="s">
        <v>33</v>
      </c>
      <c r="M78" s="119">
        <f>M73+SUM(M74:M77)</f>
        <v>1805897</v>
      </c>
    </row>
    <row r="79" spans="1:13">
      <c r="A79" s="145" t="s">
        <v>95</v>
      </c>
      <c r="B79" s="21"/>
      <c r="C79" s="21"/>
      <c r="D79" s="21"/>
      <c r="E79" s="146" t="s">
        <v>96</v>
      </c>
      <c r="F79" s="147"/>
      <c r="G79" s="147"/>
      <c r="H79" s="147"/>
      <c r="I79" s="147"/>
      <c r="J79" s="147"/>
      <c r="K79" s="147"/>
      <c r="L79" s="60"/>
      <c r="M79" s="61"/>
    </row>
    <row r="80" spans="1:13" ht="12.75" customHeight="1">
      <c r="A80" s="148" t="s">
        <v>97</v>
      </c>
      <c r="B80" s="149"/>
      <c r="C80" s="149"/>
      <c r="D80" s="150"/>
      <c r="E80" s="151"/>
      <c r="F80" s="152"/>
      <c r="G80" s="152"/>
      <c r="H80" s="152"/>
      <c r="I80" s="152"/>
      <c r="J80" s="152"/>
      <c r="K80" s="152"/>
      <c r="L80" s="152"/>
      <c r="M80" s="153"/>
    </row>
    <row r="81" spans="1:13">
      <c r="A81" s="148"/>
      <c r="B81" s="149"/>
      <c r="C81" s="149"/>
      <c r="D81" s="150"/>
      <c r="E81" s="151"/>
      <c r="F81" s="152"/>
      <c r="G81" s="152"/>
      <c r="H81" s="152"/>
      <c r="I81" s="152"/>
      <c r="J81" s="152"/>
      <c r="K81" s="152"/>
      <c r="L81" s="152"/>
      <c r="M81" s="153"/>
    </row>
    <row r="82" spans="1:13">
      <c r="A82" s="154"/>
      <c r="B82" s="155"/>
      <c r="C82" s="155"/>
      <c r="D82" s="156"/>
      <c r="E82" s="109"/>
      <c r="F82" s="157"/>
      <c r="G82" s="157"/>
      <c r="H82" s="158"/>
      <c r="I82" s="157"/>
      <c r="J82" s="158"/>
      <c r="K82" s="157"/>
      <c r="L82" s="158"/>
      <c r="M82" s="159"/>
    </row>
    <row r="83" spans="1:13">
      <c r="A83" s="160" t="s">
        <v>98</v>
      </c>
      <c r="B83" s="161"/>
      <c r="C83" s="161"/>
      <c r="D83" s="161"/>
      <c r="E83" s="161"/>
      <c r="F83" s="161"/>
      <c r="G83" s="161"/>
      <c r="H83" s="161"/>
      <c r="I83" s="161"/>
      <c r="J83" s="161"/>
      <c r="K83" s="161"/>
      <c r="L83" s="161"/>
      <c r="M83" s="162"/>
    </row>
    <row r="84" spans="1:13" ht="24.75" customHeight="1">
      <c r="A84" s="163" t="s">
        <v>99</v>
      </c>
      <c r="B84" s="164"/>
      <c r="C84" s="164"/>
      <c r="D84" s="164"/>
      <c r="E84" s="164"/>
      <c r="F84" s="164"/>
      <c r="G84" s="164"/>
      <c r="H84" s="164"/>
      <c r="I84" s="164"/>
      <c r="J84" s="164"/>
      <c r="K84" s="164"/>
      <c r="L84" s="164"/>
      <c r="M84" s="165"/>
    </row>
    <row r="85" spans="1:13" ht="118.5" customHeight="1">
      <c r="A85" s="166" t="s">
        <v>100</v>
      </c>
      <c r="B85" s="167"/>
      <c r="C85" s="167"/>
      <c r="D85" s="167"/>
      <c r="E85" s="167"/>
      <c r="F85" s="167"/>
      <c r="G85" s="167"/>
      <c r="H85" s="167"/>
      <c r="I85" s="167"/>
      <c r="J85" s="167"/>
      <c r="K85" s="167"/>
      <c r="L85" s="167"/>
      <c r="M85" s="168"/>
    </row>
    <row r="86" spans="1:13" ht="15" customHeight="1">
      <c r="A86" s="160" t="s">
        <v>101</v>
      </c>
      <c r="B86" s="161"/>
      <c r="C86" s="161"/>
      <c r="D86" s="161"/>
      <c r="E86" s="161"/>
      <c r="F86" s="161"/>
      <c r="G86" s="161"/>
      <c r="H86" s="161"/>
      <c r="I86" s="161"/>
      <c r="J86" s="161"/>
      <c r="K86" s="161"/>
      <c r="L86" s="161"/>
      <c r="M86" s="162"/>
    </row>
    <row r="87" spans="1:13" ht="40.5" customHeight="1">
      <c r="A87" s="163" t="s">
        <v>102</v>
      </c>
      <c r="B87" s="164"/>
      <c r="C87" s="164"/>
      <c r="D87" s="164"/>
      <c r="E87" s="164"/>
      <c r="F87" s="164"/>
      <c r="G87" s="164"/>
      <c r="H87" s="164"/>
      <c r="I87" s="164"/>
      <c r="J87" s="164"/>
      <c r="K87" s="164"/>
      <c r="L87" s="164"/>
      <c r="M87" s="165"/>
    </row>
    <row r="88" spans="1:13">
      <c r="A88" s="169"/>
      <c r="C88" s="170"/>
      <c r="D88" s="28"/>
      <c r="E88" s="170"/>
      <c r="F88" s="171"/>
      <c r="G88" s="171"/>
      <c r="H88" s="170"/>
      <c r="I88" s="171"/>
      <c r="J88" s="171"/>
      <c r="K88" s="171"/>
      <c r="L88" s="171"/>
      <c r="M88" s="172"/>
    </row>
    <row r="89" spans="1:13">
      <c r="A89" s="173" t="s">
        <v>103</v>
      </c>
      <c r="B89" s="70" t="s">
        <v>104</v>
      </c>
      <c r="C89" s="70"/>
      <c r="D89" s="37"/>
      <c r="E89" s="174"/>
      <c r="F89" s="175"/>
      <c r="G89" s="175"/>
      <c r="H89" s="37"/>
      <c r="I89" s="37"/>
      <c r="J89" s="176"/>
      <c r="K89" s="37"/>
      <c r="L89" s="176"/>
      <c r="M89" s="177"/>
    </row>
    <row r="90" spans="1:13">
      <c r="A90" s="178"/>
      <c r="B90" s="179"/>
      <c r="C90" s="179"/>
      <c r="D90" s="175"/>
      <c r="E90" s="175"/>
      <c r="F90" s="175"/>
      <c r="G90" s="175"/>
      <c r="H90" s="175"/>
      <c r="I90" s="175"/>
      <c r="J90" s="175"/>
      <c r="K90" s="175"/>
      <c r="L90" s="175"/>
      <c r="M90" s="180"/>
    </row>
    <row r="91" spans="1:13">
      <c r="A91" s="173" t="s">
        <v>105</v>
      </c>
      <c r="B91" s="70" t="s">
        <v>106</v>
      </c>
      <c r="C91" s="70"/>
      <c r="D91" s="37"/>
      <c r="E91" s="28"/>
      <c r="F91" s="37"/>
      <c r="G91" s="37"/>
      <c r="H91" s="37"/>
      <c r="I91" s="37"/>
      <c r="J91" s="37"/>
      <c r="K91" s="37"/>
      <c r="L91" s="37"/>
      <c r="M91" s="177"/>
    </row>
    <row r="92" spans="1:13">
      <c r="A92" s="173"/>
      <c r="B92" s="37"/>
      <c r="C92" s="37"/>
      <c r="D92" s="37"/>
      <c r="E92" s="28"/>
      <c r="F92" s="37"/>
      <c r="G92" s="37"/>
      <c r="H92" s="37"/>
      <c r="I92" s="37"/>
      <c r="J92" s="37"/>
      <c r="K92" s="37"/>
      <c r="L92" s="37"/>
      <c r="M92" s="177"/>
    </row>
    <row r="93" spans="1:13" ht="12.75" customHeight="1">
      <c r="A93" s="173" t="s">
        <v>107</v>
      </c>
      <c r="B93" s="181">
        <v>42395</v>
      </c>
      <c r="C93" s="182"/>
      <c r="D93" s="183"/>
      <c r="E93" s="183"/>
      <c r="F93" s="184" t="s">
        <v>108</v>
      </c>
      <c r="G93" s="185" t="s">
        <v>109</v>
      </c>
      <c r="H93" s="185"/>
      <c r="I93" s="185"/>
      <c r="J93" s="175"/>
      <c r="K93" s="186" t="s">
        <v>110</v>
      </c>
      <c r="L93" s="186"/>
      <c r="M93" s="187" t="s">
        <v>111</v>
      </c>
    </row>
    <row r="94" spans="1:13">
      <c r="A94" s="77"/>
      <c r="B94" s="37"/>
      <c r="C94" s="37"/>
      <c r="D94" s="37"/>
      <c r="E94" s="28"/>
      <c r="F94" s="37"/>
      <c r="G94" s="37"/>
      <c r="H94" s="37"/>
      <c r="I94" s="170"/>
      <c r="J94" s="170"/>
      <c r="K94" s="170"/>
      <c r="L94" s="37"/>
      <c r="M94" s="177"/>
    </row>
    <row r="95" spans="1:13">
      <c r="A95" s="188"/>
      <c r="B95" s="189"/>
      <c r="C95" s="189"/>
      <c r="D95" s="189"/>
      <c r="E95" s="190"/>
      <c r="F95" s="189"/>
      <c r="G95" s="189"/>
      <c r="H95" s="189"/>
      <c r="I95" s="191"/>
      <c r="J95" s="192"/>
      <c r="K95" s="192"/>
      <c r="L95" s="189"/>
      <c r="M95" s="193"/>
    </row>
  </sheetData>
  <sheetProtection formatCells="0" formatColumns="0" formatRows="0"/>
  <protectedRanges>
    <protectedRange sqref="E4:E5" name="Year"/>
    <protectedRange sqref="C5" name="Quarter"/>
    <protectedRange sqref="B89 C88" name="Officer"/>
    <protectedRange sqref="J76:J77 L76:L77 H76:H77" name="Lease"/>
    <protectedRange sqref="J42:J44 L42:L44 H42:H44" name="IntExp"/>
    <protectedRange sqref="H39 J39 L39" name="MiscDed"/>
    <protectedRange sqref="H36:H37 J36:J37 L36:L37" name="IncAffil"/>
    <protectedRange sqref="H34 J34 L34" name="OthInc"/>
    <protectedRange sqref="J28:J30 L28:L30 H28:H30" name="Trans GA"/>
    <protectedRange sqref="J25:J26 L25:L26 H25:H26" name="Equipment"/>
    <protectedRange sqref="J22:J23 L22:L23 H22:H23" name="Way"/>
    <protectedRange sqref="K22:K23 K28:K30 K25:K26 K33:K34 K36:K39 K42:K44 K47:K49 K51:K52 K55 K57 K63 K59:K61 K65:K66 K76:K77 G22:G23 G25:G26 G28:G30 G34 G36:G37 G39 G42:G44 G48:G49 G51:G52 G55 G57 G59:G61 G63 G65:G66 G76:G77 I22:I30 I33:I34 I36:I37 I39 I42:I44 I48:I49 I51:I52 I55 I57 I59:I61 I63 I65:I66 I76:I77 G15:M20 M22:M30 M34 M36:M37 M39 M42:M44 M48:M49 M51:M52 M55 M57 M59:M61 M63 M65:M66 M76:M77" name="Revenue"/>
    <protectedRange sqref="H48 L48 J48" name="OthDed"/>
    <protectedRange sqref="H49 J49 L49" name="Unusual"/>
    <protectedRange sqref="J51:J52 L51:L52 H51:H52" name="Taxes"/>
    <protectedRange sqref="H55 L55 J55" name="DiscoInc"/>
    <protectedRange sqref="H57 J57 L57" name="DiscoGain"/>
    <protectedRange sqref="H59:H61 J59:J61 L59:L61" name="Extraordinary"/>
    <protectedRange sqref="H63 L63 J63" name="CumEff"/>
    <protectedRange sqref="J65:J66 L65:L66 H65:H66" name="Dividends"/>
    <protectedRange sqref="I94:K94" name="Signator"/>
  </protectedRanges>
  <mergeCells count="27">
    <mergeCell ref="B89:C89"/>
    <mergeCell ref="B91:C91"/>
    <mergeCell ref="B93:C93"/>
    <mergeCell ref="G93:I93"/>
    <mergeCell ref="K93:L93"/>
    <mergeCell ref="A80:D82"/>
    <mergeCell ref="A83:M83"/>
    <mergeCell ref="A84:M84"/>
    <mergeCell ref="A85:M85"/>
    <mergeCell ref="A86:M86"/>
    <mergeCell ref="A87:M87"/>
    <mergeCell ref="A13:D13"/>
    <mergeCell ref="F13:G13"/>
    <mergeCell ref="H13:I13"/>
    <mergeCell ref="J13:K13"/>
    <mergeCell ref="L13:M13"/>
    <mergeCell ref="E79:M79"/>
    <mergeCell ref="F1:M1"/>
    <mergeCell ref="F2:M2"/>
    <mergeCell ref="E4:E5"/>
    <mergeCell ref="F11:I11"/>
    <mergeCell ref="J11:M11"/>
    <mergeCell ref="A12:D12"/>
    <mergeCell ref="F12:G12"/>
    <mergeCell ref="H12:I12"/>
    <mergeCell ref="J12:K12"/>
    <mergeCell ref="L12:M12"/>
  </mergeCells>
  <printOptions horizontalCentered="1"/>
  <pageMargins left="0.5" right="0.5" top="0.5" bottom="0.5" header="0.5" footer="0.5"/>
  <pageSetup scale="65" fitToHeight="0" orientation="portrait" r:id="rId1"/>
  <headerFooter alignWithMargins="0"/>
  <rowBreaks count="1" manualBreakCount="1">
    <brk id="8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RE&amp;I</vt:lpstr>
      <vt:lpstr>'RE&amp;I'!Print_Area</vt:lpstr>
    </vt:vector>
  </TitlesOfParts>
  <Company>CSX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V6362</dc:creator>
  <cp:lastModifiedBy>V6362</cp:lastModifiedBy>
  <dcterms:created xsi:type="dcterms:W3CDTF">2016-01-25T15:44:20Z</dcterms:created>
  <dcterms:modified xsi:type="dcterms:W3CDTF">2016-01-25T15:45:25Z</dcterms:modified>
</cp:coreProperties>
</file>