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95" windowWidth="12840" windowHeight="8865" activeTab="0"/>
  </bookViews>
  <sheets>
    <sheet name="2021 ICC Annually" sheetId="1" r:id="rId1"/>
  </sheets>
  <definedNames>
    <definedName name="_xlnm.Print_Area" localSheetId="0">'2021 ICC Annually'!$A$51:$J$92</definedName>
  </definedNames>
  <calcPr calcMode="manual" fullCalcOnLoad="1"/>
</workbook>
</file>

<file path=xl/sharedStrings.xml><?xml version="1.0" encoding="utf-8"?>
<sst xmlns="http://schemas.openxmlformats.org/spreadsheetml/2006/main" count="237" uniqueCount="160">
  <si>
    <t>SURFACE TRANSPORTATION BOARD</t>
  </si>
  <si>
    <t>FORM A - STB Wage Statistics</t>
  </si>
  <si>
    <t>REPORT OF RAILROAD EMPLOYEES, SERVICE, AND COMPENSATION</t>
  </si>
  <si>
    <t>Full Name of Reporting Company</t>
  </si>
  <si>
    <t>For Calendar Year</t>
  </si>
  <si>
    <t>(State in whole numbers)</t>
  </si>
  <si>
    <t>Average number of</t>
  </si>
  <si>
    <t xml:space="preserve">    SERVICE HOURS</t>
  </si>
  <si>
    <t>Average</t>
  </si>
  <si>
    <t>Time worked</t>
  </si>
  <si>
    <t>number of</t>
  </si>
  <si>
    <t xml:space="preserve">who received </t>
  </si>
  <si>
    <t>and paid for</t>
  </si>
  <si>
    <t>Overtime</t>
  </si>
  <si>
    <t>Time paid</t>
  </si>
  <si>
    <t>Total</t>
  </si>
  <si>
    <t>Group</t>
  </si>
  <si>
    <t>Reporting Group</t>
  </si>
  <si>
    <t>employees</t>
  </si>
  <si>
    <t>pay during</t>
  </si>
  <si>
    <t>at straight</t>
  </si>
  <si>
    <t>paid for at</t>
  </si>
  <si>
    <t>for but not</t>
  </si>
  <si>
    <t>time paid</t>
  </si>
  <si>
    <t>No.</t>
  </si>
  <si>
    <t>for period 1,2</t>
  </si>
  <si>
    <t xml:space="preserve"> period</t>
  </si>
  <si>
    <t>time rates</t>
  </si>
  <si>
    <t>punitive rates</t>
  </si>
  <si>
    <t>worked</t>
  </si>
  <si>
    <t>for</t>
  </si>
  <si>
    <t>(1)</t>
  </si>
  <si>
    <t>(2)</t>
  </si>
  <si>
    <t>(3)</t>
  </si>
  <si>
    <t>(4)</t>
  </si>
  <si>
    <t>(5)</t>
  </si>
  <si>
    <t>(6)</t>
  </si>
  <si>
    <t>(7)</t>
  </si>
  <si>
    <t>Total Executives, Official and Staff Assist.</t>
  </si>
  <si>
    <t>Total Professional and Administrative</t>
  </si>
  <si>
    <t>Total Maintenance of Way and Structures</t>
  </si>
  <si>
    <t>Total Maintenance of Equipment &amp; Stores</t>
  </si>
  <si>
    <t>Total Transportation (other than train &amp; engine)</t>
  </si>
  <si>
    <t>Total of above groups*</t>
  </si>
  <si>
    <t>COMPENSATION (in thousands)</t>
  </si>
  <si>
    <t>Time worked and paid</t>
  </si>
  <si>
    <t xml:space="preserve">Overtime </t>
  </si>
  <si>
    <t>for at straight time</t>
  </si>
  <si>
    <t>for but</t>
  </si>
  <si>
    <t xml:space="preserve">compensation </t>
  </si>
  <si>
    <t>rates</t>
  </si>
  <si>
    <t>not worked</t>
  </si>
  <si>
    <t>paid</t>
  </si>
  <si>
    <t>(8)</t>
  </si>
  <si>
    <t>(9)</t>
  </si>
  <si>
    <t>(10)</t>
  </si>
  <si>
    <t>(11)</t>
  </si>
  <si>
    <t>Average of three monthly mid-month counts for quarterly report.</t>
  </si>
  <si>
    <t>Average of twelve  mid-month counts for annual report.</t>
  </si>
  <si>
    <t>FORM B - STB Wage Statistics</t>
  </si>
  <si>
    <t>REPORT OF RAILROAD EMPLOYEES, SERVICE  AND COMPENSATION</t>
  </si>
  <si>
    <t xml:space="preserve">Straight </t>
  </si>
  <si>
    <t>Constructive</t>
  </si>
  <si>
    <t xml:space="preserve">time </t>
  </si>
  <si>
    <t>allowance,</t>
  </si>
  <si>
    <t>actually</t>
  </si>
  <si>
    <t>time</t>
  </si>
  <si>
    <t>vacations,</t>
  </si>
  <si>
    <t>service</t>
  </si>
  <si>
    <t>period</t>
  </si>
  <si>
    <t>paid for</t>
  </si>
  <si>
    <t xml:space="preserve">paid for </t>
  </si>
  <si>
    <t>holidays, etc.</t>
  </si>
  <si>
    <t>hours</t>
  </si>
  <si>
    <t>Total Transportation (train and engine)</t>
  </si>
  <si>
    <t>Total  all groups *</t>
  </si>
  <si>
    <t>* Form A Col 4</t>
  </si>
  <si>
    <t>* Form A Col 5</t>
  </si>
  <si>
    <t>* Form A Col 6</t>
  </si>
  <si>
    <t>* Form A Col 7</t>
  </si>
  <si>
    <t>plus Form B</t>
  </si>
  <si>
    <t>Col. 4</t>
  </si>
  <si>
    <t>Col. 5</t>
  </si>
  <si>
    <t>Col. 6</t>
  </si>
  <si>
    <t>Col. 7</t>
  </si>
  <si>
    <t>Col. 8</t>
  </si>
  <si>
    <t>Miles</t>
  </si>
  <si>
    <t>Total number</t>
  </si>
  <si>
    <t>Straight</t>
  </si>
  <si>
    <t>Paid for</t>
  </si>
  <si>
    <t>of trips for</t>
  </si>
  <si>
    <t>Actually</t>
  </si>
  <si>
    <t>but not</t>
  </si>
  <si>
    <t>which not less</t>
  </si>
  <si>
    <t>run</t>
  </si>
  <si>
    <t>than a minimum</t>
  </si>
  <si>
    <t>day was paid</t>
  </si>
  <si>
    <t>(12)</t>
  </si>
  <si>
    <t>(13)</t>
  </si>
  <si>
    <t>(14)</t>
  </si>
  <si>
    <t>(15)</t>
  </si>
  <si>
    <t>xxxxxxxxxxxxxxx</t>
  </si>
  <si>
    <t>xxxxxxxxxxxxxxxx</t>
  </si>
  <si>
    <t>xxxxxxxxxxxxxx</t>
  </si>
  <si>
    <t>*Form A Col 8</t>
  </si>
  <si>
    <t>*Form A Col 9</t>
  </si>
  <si>
    <t>*Form A Col 10</t>
  </si>
  <si>
    <t>*Form A Col 11</t>
  </si>
  <si>
    <t>plus Form B Col 9</t>
  </si>
  <si>
    <t>plus Form B Col 10</t>
  </si>
  <si>
    <t>plus Form B Col 11</t>
  </si>
  <si>
    <t>plus Form B Col 12</t>
  </si>
  <si>
    <t>STB WAGE FORM A AND B --  INSTRUCTIONS</t>
  </si>
  <si>
    <t>1.  By Docket No. 37025 served November 18,1982,  Revision to the Preliminary Report of Employees of Class I</t>
  </si>
  <si>
    <t>Railroads and the Reports of Employees, Service, and Compensation Filed by  Class I Railroads (367 ICC 63), Class I Railroads</t>
  </si>
  <si>
    <t>are required to render to the Commission quarterly and annual summary reports of employees, service and compensation, and for</t>
  </si>
  <si>
    <t>that purpose this form  of report is provided.</t>
  </si>
  <si>
    <t>2.  Form A should show the number of employees in various reporting groups, the hours in the service of the</t>
  </si>
  <si>
    <t>respondent and the compensation paid for such service.  Employees are to be counted and classified and their service reported</t>
  </si>
  <si>
    <t>as required by the Rules governing the Classification of Railroad Employees and Reports of their Service and Compensation</t>
  </si>
  <si>
    <t>contained in Docket No. 37025.</t>
  </si>
  <si>
    <t>3.  Form B should include information with respect to employees in the train and engine group of the quarter to</t>
  </si>
  <si>
    <t>which they relate, and the annual summaries shall be filed within 45 days following the close of the period for which they</t>
  </si>
  <si>
    <t>are compiled.</t>
  </si>
  <si>
    <t>4.  The reports shall be filed in duplicate in the Surface Transportation Board, Office of Economics, ATTN:  AUDIT</t>
  </si>
  <si>
    <t>&amp; ACCOUNTING, Washington, DC 20423, within 30 days after the end of the quarter to which they relate.  Annual summaries</t>
  </si>
  <si>
    <t>shall be filed within 45 days following the close of the period for which they are compiled.</t>
  </si>
  <si>
    <t>5.  The caption of column 3, reads 'average number of employees who received any pay during month.'  This means the</t>
  </si>
  <si>
    <t>number of employees who made time during the month no matter for how short a period, classified by reporting division.  The</t>
  </si>
  <si>
    <t xml:space="preserve">quarterly average shall be a simple average  of the monthly figure.  The annual average shall be a simple average of the </t>
  </si>
  <si>
    <t>quarterly figures.  Employees who worked in more than one occupation during the month should be assigned according to the</t>
  </si>
  <si>
    <t>preponderance of their duties.</t>
  </si>
  <si>
    <t>It is estimated that an average of 120 burden hours per response are required to complete this collection of</t>
  </si>
  <si>
    <t>information.  This estimate includes time for reviewing instructions, searching existing data sources, gathering and</t>
  </si>
  <si>
    <t>maintaining the data needed, and completing and reviewing the collection of information.  Comments concerning the accuracy of</t>
  </si>
  <si>
    <t>this burden estimate or suggestions for reducing this burden should directed to both the Surface Transportation Board,</t>
  </si>
  <si>
    <t>Information Resource Management Unit, Attn:  Forms - Room 4136, Washington, DC 20423, and to the Office of Management and Budget,</t>
  </si>
  <si>
    <t>Office of Information and Regulatory Affairs, (OMB No. 31202-0074), Washington, DC 20503.</t>
  </si>
  <si>
    <t xml:space="preserve">supervision; that I have carefully examined it; and on the basis of my knowledge, belief and verification (where necessary) I declare </t>
  </si>
  <si>
    <t>it to be a full, true and correct statement of the operating statistics named and that the various items here reported were determined in</t>
  </si>
  <si>
    <t>accordance with effective rules promulgated by the Surface Transportation Board.</t>
  </si>
  <si>
    <t>Name  (Type or Print)</t>
  </si>
  <si>
    <t>Signature</t>
  </si>
  <si>
    <t>Address</t>
  </si>
  <si>
    <t>Date</t>
  </si>
  <si>
    <t>City, State, Zip</t>
  </si>
  <si>
    <t>Telephone Number</t>
  </si>
  <si>
    <t xml:space="preserve"> </t>
  </si>
  <si>
    <t>Washington,  DC  20423</t>
  </si>
  <si>
    <t>NATIONAL RAILROAD PASSENGER CORPORATION</t>
  </si>
  <si>
    <t xml:space="preserve">employees </t>
  </si>
  <si>
    <t>for period (footnotes 1,2)</t>
  </si>
  <si>
    <t>OFFICE OF ECONOMICS</t>
  </si>
  <si>
    <r>
      <t xml:space="preserve">I, the undersigned </t>
    </r>
    <r>
      <rPr>
        <u val="single"/>
        <sz val="11"/>
        <rFont val="Calibri"/>
        <family val="2"/>
      </rPr>
      <t xml:space="preserve"> Lisa Wright  </t>
    </r>
    <r>
      <rPr>
        <sz val="11"/>
        <rFont val="Calibri"/>
        <family val="2"/>
      </rPr>
      <t xml:space="preserve">of the  </t>
    </r>
    <r>
      <rPr>
        <u val="single"/>
        <sz val="11"/>
        <rFont val="Calibri"/>
        <family val="2"/>
      </rPr>
      <t xml:space="preserve">     NRPC              </t>
    </r>
    <r>
      <rPr>
        <sz val="11"/>
        <rFont val="Calibri"/>
        <family val="2"/>
      </rPr>
      <t>state that this report was prepared by me or under my</t>
    </r>
  </si>
  <si>
    <t>Lisa Wright</t>
  </si>
  <si>
    <t>(202)906-4433</t>
  </si>
  <si>
    <t>Approved by OMB (No. 2140-0004)</t>
  </si>
  <si>
    <t>Expires 10-31-2021</t>
  </si>
  <si>
    <t>1 Massachusetts Ave, NW 3rd Floor</t>
  </si>
  <si>
    <t>Washington, DC  20001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</si>
</sst>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000000000_);_(* \(#,##0.0000000000\);_(* &quot;-&quot;??_);_(@_)"/>
    <numFmt numFmtId="179" formatCode="#,##0,"/>
    <numFmt numFmtId="180" formatCode="#,##0.0,"/>
    <numFmt numFmtId="181" formatCode="#,##0.00,"/>
    <numFmt numFmtId="182" formatCode="#,##0.000,"/>
    <numFmt numFmtId="183" formatCode="#,##0.0000,"/>
    <numFmt numFmtId="184" formatCode="#,##0.00000,"/>
    <numFmt numFmtId="185" formatCode="[$-409]dddd\,\ mmmm\ dd\,\ yyyy"/>
    <numFmt numFmtId="186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left"/>
    </xf>
    <xf numFmtId="15" fontId="3" fillId="0" borderId="1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9" xfId="0" applyFont="1" applyBorder="1" applyAlignment="1" quotePrefix="1">
      <alignment horizontal="left"/>
    </xf>
    <xf numFmtId="164" fontId="3" fillId="0" borderId="13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 quotePrefix="1">
      <alignment horizontal="right"/>
    </xf>
    <xf numFmtId="0" fontId="2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24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3" fillId="0" borderId="0" xfId="42" applyNumberFormat="1" applyFont="1" applyBorder="1" applyAlignment="1">
      <alignment/>
    </xf>
    <xf numFmtId="164" fontId="3" fillId="0" borderId="13" xfId="44" applyNumberFormat="1" applyFont="1" applyFill="1" applyBorder="1" applyAlignment="1">
      <alignment/>
    </xf>
    <xf numFmtId="15" fontId="3" fillId="0" borderId="0" xfId="0" applyNumberFormat="1" applyFont="1" applyBorder="1" applyAlignment="1" quotePrefix="1">
      <alignment/>
    </xf>
    <xf numFmtId="164" fontId="3" fillId="0" borderId="13" xfId="42" applyNumberFormat="1" applyFont="1" applyBorder="1" applyAlignment="1">
      <alignment/>
    </xf>
    <xf numFmtId="164" fontId="3" fillId="0" borderId="13" xfId="64" applyNumberFormat="1" applyFont="1" applyFill="1" applyBorder="1" applyAlignment="1">
      <alignment horizontal="right"/>
      <protection/>
    </xf>
    <xf numFmtId="164" fontId="3" fillId="0" borderId="13" xfId="42" applyNumberFormat="1" applyFont="1" applyFill="1" applyBorder="1" applyAlignment="1">
      <alignment/>
    </xf>
    <xf numFmtId="164" fontId="3" fillId="0" borderId="0" xfId="42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33" borderId="11" xfId="42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18" xfId="42" applyNumberFormat="1" applyFont="1" applyBorder="1" applyAlignment="1">
      <alignment/>
    </xf>
    <xf numFmtId="164" fontId="3" fillId="0" borderId="18" xfId="42" applyNumberFormat="1" applyFont="1" applyBorder="1" applyAlignment="1" quotePrefix="1">
      <alignment horizontal="center"/>
    </xf>
    <xf numFmtId="164" fontId="3" fillId="0" borderId="0" xfId="42" applyNumberFormat="1" applyFont="1" applyBorder="1" applyAlignment="1" quotePrefix="1">
      <alignment horizontal="center"/>
    </xf>
    <xf numFmtId="164" fontId="3" fillId="0" borderId="12" xfId="42" applyNumberFormat="1" applyFont="1" applyBorder="1" applyAlignment="1" quotePrefix="1">
      <alignment horizontal="center"/>
    </xf>
    <xf numFmtId="164" fontId="3" fillId="0" borderId="15" xfId="42" applyNumberFormat="1" applyFont="1" applyBorder="1" applyAlignment="1">
      <alignment/>
    </xf>
    <xf numFmtId="164" fontId="3" fillId="0" borderId="15" xfId="42" applyNumberFormat="1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14" xfId="42" applyNumberFormat="1" applyFont="1" applyBorder="1" applyAlignment="1">
      <alignment horizontal="center"/>
    </xf>
    <xf numFmtId="164" fontId="3" fillId="0" borderId="10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3" fillId="0" borderId="22" xfId="42" applyNumberFormat="1" applyFont="1" applyBorder="1" applyAlignment="1">
      <alignment horizontal="center"/>
    </xf>
    <xf numFmtId="164" fontId="3" fillId="0" borderId="0" xfId="42" applyNumberFormat="1" applyFont="1" applyAlignment="1" quotePrefix="1">
      <alignment horizontal="center"/>
    </xf>
    <xf numFmtId="164" fontId="3" fillId="0" borderId="11" xfId="42" applyNumberFormat="1" applyFont="1" applyBorder="1" applyAlignment="1" quotePrefix="1">
      <alignment horizontal="center"/>
    </xf>
    <xf numFmtId="165" fontId="3" fillId="0" borderId="12" xfId="47" applyNumberFormat="1" applyFont="1" applyBorder="1" applyAlignment="1" quotePrefix="1">
      <alignment horizontal="center"/>
    </xf>
    <xf numFmtId="165" fontId="3" fillId="0" borderId="11" xfId="47" applyNumberFormat="1" applyFont="1" applyBorder="1" applyAlignment="1">
      <alignment horizontal="center"/>
    </xf>
    <xf numFmtId="165" fontId="3" fillId="0" borderId="11" xfId="47" applyNumberFormat="1" applyFont="1" applyBorder="1" applyAlignment="1" quotePrefix="1">
      <alignment horizontal="center"/>
    </xf>
    <xf numFmtId="165" fontId="3" fillId="0" borderId="0" xfId="47" applyNumberFormat="1" applyFont="1" applyBorder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 quotePrefix="1">
      <alignment horizontal="center"/>
    </xf>
    <xf numFmtId="179" fontId="3" fillId="0" borderId="13" xfId="64" applyNumberFormat="1" applyFont="1" applyFill="1" applyBorder="1" applyAlignment="1">
      <alignment horizontal="right"/>
      <protection/>
    </xf>
    <xf numFmtId="179" fontId="3" fillId="0" borderId="13" xfId="47" applyNumberFormat="1" applyFont="1" applyFill="1" applyBorder="1" applyAlignment="1">
      <alignment/>
    </xf>
    <xf numFmtId="179" fontId="3" fillId="0" borderId="13" xfId="44" applyNumberFormat="1" applyFont="1" applyFill="1" applyBorder="1" applyAlignment="1">
      <alignment/>
    </xf>
    <xf numFmtId="179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5" fillId="0" borderId="21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5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0" fillId="0" borderId="22" xfId="0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6"/>
  <sheetViews>
    <sheetView tabSelected="1" zoomScale="80" zoomScaleNormal="80" workbookViewId="0" topLeftCell="A122">
      <selection activeCell="D132" sqref="D132"/>
    </sheetView>
  </sheetViews>
  <sheetFormatPr defaultColWidth="9.140625" defaultRowHeight="12.75"/>
  <cols>
    <col min="1" max="1" width="17.28125" style="1" customWidth="1"/>
    <col min="2" max="2" width="44.57421875" style="1" customWidth="1"/>
    <col min="3" max="3" width="21.00390625" style="1" customWidth="1"/>
    <col min="4" max="4" width="35.00390625" style="1" customWidth="1"/>
    <col min="5" max="5" width="24.57421875" style="1" bestFit="1" customWidth="1"/>
    <col min="6" max="6" width="24.00390625" style="1" customWidth="1"/>
    <col min="7" max="8" width="24.57421875" style="1" bestFit="1" customWidth="1"/>
    <col min="9" max="9" width="20.421875" style="1" customWidth="1"/>
    <col min="10" max="10" width="14.8515625" style="1" bestFit="1" customWidth="1"/>
    <col min="11" max="16384" width="9.140625" style="1" customWidth="1"/>
  </cols>
  <sheetData>
    <row r="2" spans="2:9" ht="15.75">
      <c r="B2" s="52" t="s">
        <v>0</v>
      </c>
      <c r="D2" s="1" t="s">
        <v>147</v>
      </c>
      <c r="F2" s="1" t="s">
        <v>1</v>
      </c>
      <c r="I2" s="53"/>
    </row>
    <row r="3" spans="2:9" ht="15.75">
      <c r="B3" s="52" t="s">
        <v>152</v>
      </c>
      <c r="F3" s="1" t="s">
        <v>156</v>
      </c>
      <c r="I3" s="53"/>
    </row>
    <row r="4" spans="2:9" ht="15.75">
      <c r="B4" s="52" t="s">
        <v>148</v>
      </c>
      <c r="F4" s="5" t="s">
        <v>157</v>
      </c>
      <c r="I4" s="53"/>
    </row>
    <row r="5" spans="2:9" ht="15.75">
      <c r="B5" s="52"/>
      <c r="I5" s="53"/>
    </row>
    <row r="6" ht="14.25">
      <c r="I6" s="53"/>
    </row>
    <row r="7" spans="2:9" ht="15.75">
      <c r="B7" s="52"/>
      <c r="I7" s="53"/>
    </row>
    <row r="8" ht="14.25">
      <c r="B8" s="49" t="s">
        <v>2</v>
      </c>
    </row>
    <row r="10" spans="2:4" ht="14.25">
      <c r="B10" s="1" t="s">
        <v>3</v>
      </c>
      <c r="C10" s="92" t="s">
        <v>149</v>
      </c>
      <c r="D10" s="93"/>
    </row>
    <row r="11" spans="6:8" ht="14.25">
      <c r="F11" s="5"/>
      <c r="H11" s="56"/>
    </row>
    <row r="13" spans="2:8" ht="14.25">
      <c r="B13" s="9"/>
      <c r="C13" s="54"/>
      <c r="F13" s="1" t="s">
        <v>4</v>
      </c>
      <c r="H13" s="48">
        <v>2021</v>
      </c>
    </row>
    <row r="14" ht="14.25">
      <c r="C14" s="1" t="s">
        <v>5</v>
      </c>
    </row>
    <row r="15" spans="1:8" ht="14.25">
      <c r="A15" s="17"/>
      <c r="B15" s="47"/>
      <c r="C15" s="47"/>
      <c r="D15" s="17" t="s">
        <v>6</v>
      </c>
      <c r="E15" s="45"/>
      <c r="F15" s="33" t="s">
        <v>7</v>
      </c>
      <c r="G15" s="51"/>
      <c r="H15" s="44"/>
    </row>
    <row r="16" spans="1:8" ht="14.25">
      <c r="A16" s="20"/>
      <c r="B16" s="42"/>
      <c r="C16" s="84" t="s">
        <v>8</v>
      </c>
      <c r="D16" s="20" t="s">
        <v>150</v>
      </c>
      <c r="E16" s="29" t="s">
        <v>9</v>
      </c>
      <c r="F16" s="20"/>
      <c r="G16" s="47"/>
      <c r="H16" s="21"/>
    </row>
    <row r="17" spans="1:8" ht="14.25">
      <c r="A17" s="20"/>
      <c r="B17" s="42"/>
      <c r="C17" s="84" t="s">
        <v>10</v>
      </c>
      <c r="D17" s="20" t="s">
        <v>11</v>
      </c>
      <c r="E17" s="29" t="s">
        <v>12</v>
      </c>
      <c r="F17" s="20" t="s">
        <v>13</v>
      </c>
      <c r="G17" s="20" t="s">
        <v>14</v>
      </c>
      <c r="H17" s="29" t="s">
        <v>15</v>
      </c>
    </row>
    <row r="18" spans="1:8" ht="14.25">
      <c r="A18" s="20" t="s">
        <v>16</v>
      </c>
      <c r="B18" s="20" t="s">
        <v>17</v>
      </c>
      <c r="C18" s="85" t="s">
        <v>18</v>
      </c>
      <c r="D18" s="20" t="s">
        <v>19</v>
      </c>
      <c r="E18" s="29" t="s">
        <v>20</v>
      </c>
      <c r="F18" s="20" t="s">
        <v>21</v>
      </c>
      <c r="G18" s="20" t="s">
        <v>22</v>
      </c>
      <c r="H18" s="29" t="s">
        <v>23</v>
      </c>
    </row>
    <row r="19" spans="1:8" ht="14.25">
      <c r="A19" s="20" t="s">
        <v>24</v>
      </c>
      <c r="B19" s="42"/>
      <c r="C19" s="84" t="s">
        <v>151</v>
      </c>
      <c r="D19" s="20" t="s">
        <v>26</v>
      </c>
      <c r="E19" s="29" t="s">
        <v>27</v>
      </c>
      <c r="F19" s="20" t="s">
        <v>28</v>
      </c>
      <c r="G19" s="20" t="s">
        <v>29</v>
      </c>
      <c r="H19" s="29" t="s">
        <v>30</v>
      </c>
    </row>
    <row r="20" spans="1:8" ht="14.25">
      <c r="A20" s="20"/>
      <c r="B20" s="42"/>
      <c r="C20" s="42"/>
      <c r="D20" s="20"/>
      <c r="E20" s="29"/>
      <c r="F20" s="20"/>
      <c r="G20" s="20"/>
      <c r="H20" s="29"/>
    </row>
    <row r="21" spans="1:8" ht="14.25">
      <c r="A21" s="20"/>
      <c r="B21" s="24" t="s">
        <v>31</v>
      </c>
      <c r="C21" s="24" t="s">
        <v>32</v>
      </c>
      <c r="D21" s="24" t="s">
        <v>33</v>
      </c>
      <c r="E21" s="26" t="s">
        <v>34</v>
      </c>
      <c r="F21" s="24" t="s">
        <v>35</v>
      </c>
      <c r="G21" s="24" t="s">
        <v>36</v>
      </c>
      <c r="H21" s="26" t="s">
        <v>37</v>
      </c>
    </row>
    <row r="22" spans="1:8" ht="14.25">
      <c r="A22" s="14"/>
      <c r="B22" s="22"/>
      <c r="C22" s="22"/>
      <c r="D22" s="22"/>
      <c r="E22" s="41"/>
      <c r="F22" s="22"/>
      <c r="G22" s="22"/>
      <c r="H22" s="57"/>
    </row>
    <row r="23" spans="1:12" ht="14.25">
      <c r="A23" s="19">
        <v>100</v>
      </c>
      <c r="B23" s="43" t="s">
        <v>38</v>
      </c>
      <c r="C23" s="58">
        <v>772.1666666666666</v>
      </c>
      <c r="D23" s="58">
        <v>379.75</v>
      </c>
      <c r="E23" s="58">
        <v>1483182.4</v>
      </c>
      <c r="F23" s="59">
        <v>114.72</v>
      </c>
      <c r="G23" s="59">
        <v>15493.42</v>
      </c>
      <c r="H23" s="59">
        <f>SUM(E23:G23)</f>
        <v>1498790.5399999998</v>
      </c>
      <c r="I23" s="60"/>
      <c r="J23" s="60"/>
      <c r="K23" s="60"/>
      <c r="L23" s="60"/>
    </row>
    <row r="24" spans="1:12" ht="14.25">
      <c r="A24" s="19">
        <v>200</v>
      </c>
      <c r="B24" s="43" t="s">
        <v>39</v>
      </c>
      <c r="C24" s="58">
        <v>4200.666666666667</v>
      </c>
      <c r="D24" s="58">
        <v>3074</v>
      </c>
      <c r="E24" s="58">
        <v>7695280.289999999</v>
      </c>
      <c r="F24" s="58">
        <v>392717.24</v>
      </c>
      <c r="G24" s="58">
        <v>847231.73</v>
      </c>
      <c r="H24" s="59">
        <f>SUM(E24:G24)</f>
        <v>8935229.26</v>
      </c>
      <c r="I24" s="60"/>
      <c r="J24" s="60"/>
      <c r="K24" s="60"/>
      <c r="L24" s="60"/>
    </row>
    <row r="25" spans="1:12" ht="14.25">
      <c r="A25" s="19">
        <v>300</v>
      </c>
      <c r="B25" s="43" t="s">
        <v>40</v>
      </c>
      <c r="C25" s="58">
        <v>3017.7499999999995</v>
      </c>
      <c r="D25" s="58">
        <v>3006.583333333333</v>
      </c>
      <c r="E25" s="58">
        <v>5165530.699999999</v>
      </c>
      <c r="F25" s="58">
        <v>1470863.7000000002</v>
      </c>
      <c r="G25" s="58">
        <v>983212.99</v>
      </c>
      <c r="H25" s="59">
        <f>SUM(E25:G25)</f>
        <v>7619607.39</v>
      </c>
      <c r="I25" s="60"/>
      <c r="J25" s="60"/>
      <c r="K25" s="60"/>
      <c r="L25" s="60"/>
    </row>
    <row r="26" spans="1:12" ht="14.25">
      <c r="A26" s="19">
        <v>400</v>
      </c>
      <c r="B26" s="18" t="s">
        <v>41</v>
      </c>
      <c r="C26" s="58">
        <v>3925.3333333333335</v>
      </c>
      <c r="D26" s="58">
        <v>3780</v>
      </c>
      <c r="E26" s="58">
        <v>7884556.25</v>
      </c>
      <c r="F26" s="58">
        <v>757055.54</v>
      </c>
      <c r="G26" s="58">
        <v>1051978.68</v>
      </c>
      <c r="H26" s="59">
        <f>SUM(E26:G26)</f>
        <v>9693590.469999999</v>
      </c>
      <c r="I26" s="60" t="s">
        <v>147</v>
      </c>
      <c r="J26" s="60"/>
      <c r="K26" s="60"/>
      <c r="L26" s="60"/>
    </row>
    <row r="27" spans="1:12" ht="14.25">
      <c r="A27" s="19">
        <v>500</v>
      </c>
      <c r="B27" s="18" t="s">
        <v>42</v>
      </c>
      <c r="C27" s="58">
        <v>1867.5</v>
      </c>
      <c r="D27" s="58">
        <v>1707.25</v>
      </c>
      <c r="E27" s="58">
        <v>3224645.15</v>
      </c>
      <c r="F27" s="58">
        <v>240202.77000000002</v>
      </c>
      <c r="G27" s="58">
        <v>604083.61</v>
      </c>
      <c r="H27" s="59">
        <f>SUM(E27:G27)</f>
        <v>4068931.53</v>
      </c>
      <c r="I27" s="60"/>
      <c r="J27" s="60"/>
      <c r="K27" s="60"/>
      <c r="L27" s="60"/>
    </row>
    <row r="28" spans="1:12" ht="14.25">
      <c r="A28" s="19">
        <v>550</v>
      </c>
      <c r="B28" s="43" t="s">
        <v>43</v>
      </c>
      <c r="C28" s="59">
        <f aca="true" t="shared" si="0" ref="C28:H28">SUM(C23:C27)</f>
        <v>13783.416666666668</v>
      </c>
      <c r="D28" s="59">
        <f t="shared" si="0"/>
        <v>11947.583333333332</v>
      </c>
      <c r="E28" s="59">
        <f t="shared" si="0"/>
        <v>25453194.79</v>
      </c>
      <c r="F28" s="59">
        <f t="shared" si="0"/>
        <v>2860953.97</v>
      </c>
      <c r="G28" s="59">
        <f t="shared" si="0"/>
        <v>3502000.43</v>
      </c>
      <c r="H28" s="59">
        <f t="shared" si="0"/>
        <v>31816149.189999998</v>
      </c>
      <c r="I28" s="60"/>
      <c r="J28" s="60"/>
      <c r="K28" s="60"/>
      <c r="L28" s="60"/>
    </row>
    <row r="29" spans="1:12" ht="14.25">
      <c r="A29" s="9"/>
      <c r="B29" s="33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6" ht="14.25">
      <c r="A30" s="17"/>
      <c r="C30" s="46"/>
      <c r="D30" s="33" t="s">
        <v>44</v>
      </c>
      <c r="E30" s="33"/>
      <c r="F30" s="44"/>
    </row>
    <row r="31" spans="1:10" ht="14.25">
      <c r="A31" s="20"/>
      <c r="C31" s="17" t="s">
        <v>45</v>
      </c>
      <c r="D31" s="17" t="s">
        <v>46</v>
      </c>
      <c r="E31" s="17" t="s">
        <v>14</v>
      </c>
      <c r="F31" s="17" t="s">
        <v>15</v>
      </c>
      <c r="G31" s="9"/>
      <c r="J31" s="61"/>
    </row>
    <row r="32" spans="1:7" ht="14.25">
      <c r="A32" s="20"/>
      <c r="C32" s="20" t="s">
        <v>47</v>
      </c>
      <c r="D32" s="20" t="s">
        <v>21</v>
      </c>
      <c r="E32" s="20" t="s">
        <v>48</v>
      </c>
      <c r="F32" s="20" t="s">
        <v>49</v>
      </c>
      <c r="G32" s="9"/>
    </row>
    <row r="33" spans="1:7" ht="14.25">
      <c r="A33" s="20"/>
      <c r="C33" s="20" t="s">
        <v>50</v>
      </c>
      <c r="D33" s="20" t="s">
        <v>28</v>
      </c>
      <c r="E33" s="20" t="s">
        <v>51</v>
      </c>
      <c r="F33" s="20" t="s">
        <v>52</v>
      </c>
      <c r="G33" s="9"/>
    </row>
    <row r="34" spans="1:7" ht="14.25">
      <c r="A34" s="20"/>
      <c r="C34" s="20"/>
      <c r="D34" s="20"/>
      <c r="E34" s="20"/>
      <c r="F34" s="20"/>
      <c r="G34" s="9"/>
    </row>
    <row r="35" spans="1:7" ht="14.25">
      <c r="A35" s="20"/>
      <c r="C35" s="24" t="s">
        <v>53</v>
      </c>
      <c r="D35" s="24" t="s">
        <v>54</v>
      </c>
      <c r="E35" s="24" t="s">
        <v>55</v>
      </c>
      <c r="F35" s="24" t="s">
        <v>56</v>
      </c>
      <c r="G35" s="9"/>
    </row>
    <row r="36" spans="1:16" ht="14.25">
      <c r="A36" s="14"/>
      <c r="C36" s="13"/>
      <c r="D36" s="22"/>
      <c r="E36" s="22"/>
      <c r="F36" s="22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4.25">
      <c r="A37" s="19">
        <v>100</v>
      </c>
      <c r="B37" s="43" t="s">
        <v>38</v>
      </c>
      <c r="C37" s="86">
        <v>118716869.4</v>
      </c>
      <c r="D37" s="89">
        <v>8099.57</v>
      </c>
      <c r="E37" s="89">
        <v>37562436.59</v>
      </c>
      <c r="F37" s="87">
        <f>SUM(C37:E37)</f>
        <v>156287405.56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4.25">
      <c r="A38" s="19">
        <v>200</v>
      </c>
      <c r="B38" s="43" t="s">
        <v>39</v>
      </c>
      <c r="C38" s="86">
        <v>324659792.67</v>
      </c>
      <c r="D38" s="86">
        <v>19716851.49</v>
      </c>
      <c r="E38" s="86">
        <v>56986158.88</v>
      </c>
      <c r="F38" s="87">
        <f>SUM(C38:E38)</f>
        <v>401362803.04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4.25">
      <c r="A39" s="19">
        <v>300</v>
      </c>
      <c r="B39" s="43" t="s">
        <v>40</v>
      </c>
      <c r="C39" s="86">
        <v>181941230.28</v>
      </c>
      <c r="D39" s="86">
        <v>78060830.78</v>
      </c>
      <c r="E39" s="86">
        <v>48343853.04</v>
      </c>
      <c r="F39" s="87">
        <f>SUM(C39:E39)</f>
        <v>308345914.1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4.25">
      <c r="A40" s="19">
        <v>400</v>
      </c>
      <c r="B40" s="18" t="s">
        <v>41</v>
      </c>
      <c r="C40" s="86">
        <v>228035854.63000003</v>
      </c>
      <c r="D40" s="86">
        <v>35250438.43</v>
      </c>
      <c r="E40" s="86">
        <v>35761726.81</v>
      </c>
      <c r="F40" s="87">
        <f>SUM(C40:E40)</f>
        <v>299048019.87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4.25">
      <c r="A41" s="19">
        <v>500</v>
      </c>
      <c r="B41" s="18" t="s">
        <v>42</v>
      </c>
      <c r="C41" s="86">
        <v>99447359.62</v>
      </c>
      <c r="D41" s="86">
        <v>11093858.49</v>
      </c>
      <c r="E41" s="86">
        <v>22483075.26</v>
      </c>
      <c r="F41" s="87">
        <f>SUM(C41:E41)</f>
        <v>133024293.37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4.25">
      <c r="A42" s="19">
        <v>550</v>
      </c>
      <c r="B42" s="43" t="s">
        <v>43</v>
      </c>
      <c r="C42" s="87">
        <f>SUM(C37:C41)</f>
        <v>952801106.6</v>
      </c>
      <c r="D42" s="87">
        <f>SUM(D37:D41)</f>
        <v>144130078.76000002</v>
      </c>
      <c r="E42" s="87">
        <f>SUM(E37:E41)</f>
        <v>201137250.57999998</v>
      </c>
      <c r="F42" s="87">
        <f>SUM(F37:F41)</f>
        <v>1298068435.94</v>
      </c>
      <c r="G42" s="15"/>
      <c r="H42" s="10"/>
      <c r="I42" s="10"/>
      <c r="J42" s="10"/>
      <c r="K42" s="10"/>
      <c r="L42" s="10"/>
      <c r="M42" s="10"/>
      <c r="N42" s="10"/>
      <c r="O42" s="10"/>
      <c r="P42" s="10"/>
    </row>
    <row r="43" spans="3:16" ht="14.25">
      <c r="C43" s="5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2" ht="14.25">
      <c r="A44" s="9">
        <v>1</v>
      </c>
      <c r="B44" s="5" t="s">
        <v>57</v>
      </c>
    </row>
    <row r="45" spans="1:2" ht="14.25">
      <c r="A45" s="9">
        <v>2</v>
      </c>
      <c r="B45" s="5" t="s">
        <v>58</v>
      </c>
    </row>
    <row r="51" ht="15.75">
      <c r="B51" s="52" t="s">
        <v>0</v>
      </c>
    </row>
    <row r="52" spans="2:6" ht="15.75">
      <c r="B52" s="52" t="s">
        <v>152</v>
      </c>
      <c r="F52" s="5" t="s">
        <v>59</v>
      </c>
    </row>
    <row r="53" spans="2:6" ht="15.75">
      <c r="B53" s="52" t="s">
        <v>148</v>
      </c>
      <c r="F53" s="1" t="s">
        <v>156</v>
      </c>
    </row>
    <row r="54" spans="2:6" ht="15.75">
      <c r="B54" s="52"/>
      <c r="F54" s="5" t="s">
        <v>157</v>
      </c>
    </row>
    <row r="55" ht="15.75">
      <c r="B55" s="52"/>
    </row>
    <row r="56" ht="15.75">
      <c r="B56" s="52"/>
    </row>
    <row r="57" ht="14.25">
      <c r="B57" s="49" t="s">
        <v>60</v>
      </c>
    </row>
    <row r="60" spans="2:4" ht="14.25">
      <c r="B60" s="1" t="s">
        <v>3</v>
      </c>
      <c r="C60" s="94" t="s">
        <v>149</v>
      </c>
      <c r="D60" s="95"/>
    </row>
    <row r="61" spans="6:8" ht="14.25">
      <c r="F61" s="5"/>
      <c r="H61" s="56"/>
    </row>
    <row r="63" spans="2:8" ht="14.25">
      <c r="B63" s="9"/>
      <c r="C63" s="12"/>
      <c r="F63" s="1" t="s">
        <v>4</v>
      </c>
      <c r="H63" s="48">
        <v>2021</v>
      </c>
    </row>
    <row r="64" spans="3:4" ht="14.25">
      <c r="C64" s="1" t="s">
        <v>5</v>
      </c>
      <c r="D64" s="1" t="s">
        <v>147</v>
      </c>
    </row>
    <row r="65" spans="1:10" ht="14.25">
      <c r="A65" s="17"/>
      <c r="B65" s="47"/>
      <c r="C65" s="47"/>
      <c r="D65" s="17" t="s">
        <v>6</v>
      </c>
      <c r="E65" s="46"/>
      <c r="F65" s="45"/>
      <c r="G65" s="33" t="s">
        <v>7</v>
      </c>
      <c r="H65" s="33"/>
      <c r="I65" s="44"/>
      <c r="J65" s="10"/>
    </row>
    <row r="66" spans="1:9" ht="14.25">
      <c r="A66" s="20"/>
      <c r="B66" s="42"/>
      <c r="C66" s="20" t="s">
        <v>8</v>
      </c>
      <c r="D66" s="20" t="s">
        <v>150</v>
      </c>
      <c r="E66" s="12" t="s">
        <v>61</v>
      </c>
      <c r="F66" s="20"/>
      <c r="G66" s="20"/>
      <c r="H66" s="21" t="s">
        <v>62</v>
      </c>
      <c r="I66" s="42"/>
    </row>
    <row r="67" spans="1:9" ht="14.25">
      <c r="A67" s="20"/>
      <c r="B67" s="42"/>
      <c r="C67" s="20" t="s">
        <v>10</v>
      </c>
      <c r="D67" s="20" t="s">
        <v>11</v>
      </c>
      <c r="E67" s="12" t="s">
        <v>63</v>
      </c>
      <c r="F67" s="20" t="s">
        <v>61</v>
      </c>
      <c r="G67" s="20"/>
      <c r="H67" s="26" t="s">
        <v>64</v>
      </c>
      <c r="I67" s="20" t="s">
        <v>15</v>
      </c>
    </row>
    <row r="68" spans="1:9" ht="14.25">
      <c r="A68" s="20" t="s">
        <v>16</v>
      </c>
      <c r="B68" s="20" t="s">
        <v>17</v>
      </c>
      <c r="C68" s="24" t="s">
        <v>18</v>
      </c>
      <c r="D68" s="20" t="s">
        <v>19</v>
      </c>
      <c r="E68" s="12" t="s">
        <v>65</v>
      </c>
      <c r="F68" s="20" t="s">
        <v>66</v>
      </c>
      <c r="G68" s="20" t="s">
        <v>13</v>
      </c>
      <c r="H68" s="29" t="s">
        <v>67</v>
      </c>
      <c r="I68" s="20" t="s">
        <v>68</v>
      </c>
    </row>
    <row r="69" spans="1:9" ht="14.25">
      <c r="A69" s="20" t="s">
        <v>24</v>
      </c>
      <c r="B69" s="42"/>
      <c r="C69" s="20" t="s">
        <v>25</v>
      </c>
      <c r="D69" s="20" t="s">
        <v>69</v>
      </c>
      <c r="E69" s="12" t="s">
        <v>29</v>
      </c>
      <c r="F69" s="20" t="s">
        <v>70</v>
      </c>
      <c r="G69" s="24" t="s">
        <v>71</v>
      </c>
      <c r="H69" s="29" t="s">
        <v>72</v>
      </c>
      <c r="I69" s="20" t="s">
        <v>73</v>
      </c>
    </row>
    <row r="70" spans="1:9" ht="14.25">
      <c r="A70" s="20"/>
      <c r="B70" s="42"/>
      <c r="C70" s="42"/>
      <c r="D70" s="20"/>
      <c r="E70" s="12"/>
      <c r="F70" s="20"/>
      <c r="G70" s="20"/>
      <c r="H70" s="29"/>
      <c r="I70" s="42"/>
    </row>
    <row r="71" spans="1:9" ht="14.25">
      <c r="A71" s="20"/>
      <c r="B71" s="24" t="s">
        <v>31</v>
      </c>
      <c r="C71" s="24" t="s">
        <v>32</v>
      </c>
      <c r="D71" s="24" t="s">
        <v>33</v>
      </c>
      <c r="E71" s="27" t="s">
        <v>34</v>
      </c>
      <c r="F71" s="24" t="s">
        <v>35</v>
      </c>
      <c r="G71" s="24" t="s">
        <v>36</v>
      </c>
      <c r="H71" s="26" t="s">
        <v>37</v>
      </c>
      <c r="I71" s="26" t="s">
        <v>53</v>
      </c>
    </row>
    <row r="72" spans="1:9" ht="14.25">
      <c r="A72" s="14"/>
      <c r="B72" s="22"/>
      <c r="C72" s="22" t="s">
        <v>147</v>
      </c>
      <c r="D72" s="22"/>
      <c r="E72" s="4"/>
      <c r="F72" s="62"/>
      <c r="G72" s="62"/>
      <c r="H72" s="41"/>
      <c r="I72" s="22"/>
    </row>
    <row r="73" spans="1:9" ht="14.25">
      <c r="A73" s="19">
        <v>600</v>
      </c>
      <c r="B73" s="18" t="s">
        <v>74</v>
      </c>
      <c r="C73" s="55">
        <v>2944.5</v>
      </c>
      <c r="D73" s="55">
        <v>3053.5833333333335</v>
      </c>
      <c r="E73" s="55">
        <v>4454375.899999999</v>
      </c>
      <c r="F73" s="55">
        <v>4454375.899999999</v>
      </c>
      <c r="G73" s="55">
        <v>713860.14</v>
      </c>
      <c r="H73" s="55">
        <v>1109830.29</v>
      </c>
      <c r="I73" s="40">
        <f>SUM(F73:H73)</f>
        <v>6278066.329999999</v>
      </c>
    </row>
    <row r="74" spans="1:10" ht="14.25">
      <c r="A74" s="19">
        <v>700</v>
      </c>
      <c r="B74" s="16" t="s">
        <v>75</v>
      </c>
      <c r="C74" s="63">
        <f>+C73+C28</f>
        <v>16727.916666666668</v>
      </c>
      <c r="D74" s="63">
        <f>SUM(D73+D28)</f>
        <v>15001.166666666666</v>
      </c>
      <c r="E74" s="63">
        <f>+E73+E28</f>
        <v>29907570.689999998</v>
      </c>
      <c r="F74" s="59">
        <f>+F73+E28</f>
        <v>29907570.689999998</v>
      </c>
      <c r="G74" s="63">
        <f>+G73+F28</f>
        <v>3574814.1100000003</v>
      </c>
      <c r="H74" s="63">
        <f>+H73+G28</f>
        <v>4611830.720000001</v>
      </c>
      <c r="I74" s="59">
        <f>+I73+H28</f>
        <v>38094215.519999996</v>
      </c>
      <c r="J74" s="50" t="s">
        <v>147</v>
      </c>
    </row>
    <row r="75" spans="1:9" ht="14.25">
      <c r="A75" s="32"/>
      <c r="B75" s="39"/>
      <c r="C75" s="64"/>
      <c r="D75" s="65"/>
      <c r="E75" s="66" t="s">
        <v>76</v>
      </c>
      <c r="F75" s="67" t="s">
        <v>76</v>
      </c>
      <c r="G75" s="68" t="s">
        <v>77</v>
      </c>
      <c r="H75" s="68" t="s">
        <v>78</v>
      </c>
      <c r="I75" s="68" t="s">
        <v>79</v>
      </c>
    </row>
    <row r="76" spans="1:9" ht="14.25">
      <c r="A76" s="30"/>
      <c r="B76" s="38"/>
      <c r="C76" s="54"/>
      <c r="D76" s="69"/>
      <c r="E76" s="70" t="s">
        <v>80</v>
      </c>
      <c r="F76" s="71" t="s">
        <v>80</v>
      </c>
      <c r="G76" s="72" t="s">
        <v>80</v>
      </c>
      <c r="H76" s="72" t="s">
        <v>80</v>
      </c>
      <c r="I76" s="72" t="s">
        <v>80</v>
      </c>
    </row>
    <row r="77" spans="1:9" ht="14.25">
      <c r="A77" s="37"/>
      <c r="B77" s="36"/>
      <c r="C77" s="73"/>
      <c r="D77" s="74"/>
      <c r="E77" s="75" t="s">
        <v>81</v>
      </c>
      <c r="F77" s="76" t="s">
        <v>82</v>
      </c>
      <c r="G77" s="77" t="s">
        <v>83</v>
      </c>
      <c r="H77" s="77" t="s">
        <v>84</v>
      </c>
      <c r="I77" s="77" t="s">
        <v>85</v>
      </c>
    </row>
    <row r="78" spans="1:9" ht="14.25">
      <c r="A78" s="17"/>
      <c r="C78" s="36"/>
      <c r="D78" s="4" t="s">
        <v>44</v>
      </c>
      <c r="E78" s="33"/>
      <c r="F78" s="35"/>
      <c r="G78" s="34" t="s">
        <v>86</v>
      </c>
      <c r="H78" s="33"/>
      <c r="I78" s="17" t="s">
        <v>87</v>
      </c>
    </row>
    <row r="79" spans="1:9" ht="14.25">
      <c r="A79" s="20"/>
      <c r="C79" s="32" t="s">
        <v>88</v>
      </c>
      <c r="D79" s="17"/>
      <c r="E79" s="10" t="s">
        <v>62</v>
      </c>
      <c r="F79" s="17"/>
      <c r="G79" s="31"/>
      <c r="H79" s="9" t="s">
        <v>89</v>
      </c>
      <c r="I79" s="20" t="s">
        <v>90</v>
      </c>
    </row>
    <row r="80" spans="1:9" ht="14.25">
      <c r="A80" s="20"/>
      <c r="C80" s="30" t="s">
        <v>66</v>
      </c>
      <c r="D80" s="20" t="s">
        <v>46</v>
      </c>
      <c r="E80" s="27" t="s">
        <v>64</v>
      </c>
      <c r="F80" s="20" t="s">
        <v>15</v>
      </c>
      <c r="G80" s="29" t="s">
        <v>91</v>
      </c>
      <c r="H80" s="9" t="s">
        <v>92</v>
      </c>
      <c r="I80" s="20" t="s">
        <v>93</v>
      </c>
    </row>
    <row r="81" spans="1:9" ht="14.25">
      <c r="A81" s="20" t="s">
        <v>16</v>
      </c>
      <c r="B81" s="20" t="s">
        <v>17</v>
      </c>
      <c r="C81" s="30" t="s">
        <v>70</v>
      </c>
      <c r="D81" s="24" t="s">
        <v>71</v>
      </c>
      <c r="E81" s="12" t="s">
        <v>67</v>
      </c>
      <c r="F81" s="20" t="s">
        <v>49</v>
      </c>
      <c r="G81" s="29" t="s">
        <v>94</v>
      </c>
      <c r="H81" s="9" t="s">
        <v>94</v>
      </c>
      <c r="I81" s="20" t="s">
        <v>95</v>
      </c>
    </row>
    <row r="82" spans="1:9" ht="14.25">
      <c r="A82" s="20" t="s">
        <v>24</v>
      </c>
      <c r="C82" s="30"/>
      <c r="D82" s="20"/>
      <c r="E82" s="12" t="s">
        <v>72</v>
      </c>
      <c r="F82" s="20"/>
      <c r="G82" s="29"/>
      <c r="H82" s="9"/>
      <c r="I82" s="20" t="s">
        <v>96</v>
      </c>
    </row>
    <row r="83" spans="1:9" ht="14.25">
      <c r="A83" s="20"/>
      <c r="C83" s="28" t="s">
        <v>54</v>
      </c>
      <c r="D83" s="24" t="s">
        <v>55</v>
      </c>
      <c r="E83" s="27" t="s">
        <v>56</v>
      </c>
      <c r="F83" s="24" t="s">
        <v>97</v>
      </c>
      <c r="G83" s="26" t="s">
        <v>98</v>
      </c>
      <c r="H83" s="25" t="s">
        <v>99</v>
      </c>
      <c r="I83" s="24" t="s">
        <v>100</v>
      </c>
    </row>
    <row r="84" spans="1:9" ht="14.25">
      <c r="A84" s="14"/>
      <c r="C84" s="23"/>
      <c r="D84" s="22"/>
      <c r="E84" s="4"/>
      <c r="F84" s="22"/>
      <c r="G84" s="21"/>
      <c r="H84" s="12"/>
      <c r="I84" s="20"/>
    </row>
    <row r="85" spans="1:9" ht="14.25">
      <c r="A85" s="19">
        <v>600</v>
      </c>
      <c r="B85" s="18" t="s">
        <v>74</v>
      </c>
      <c r="C85" s="88">
        <v>190645075.75</v>
      </c>
      <c r="D85" s="88">
        <v>44677266.87</v>
      </c>
      <c r="E85" s="88">
        <v>73006281.74000001</v>
      </c>
      <c r="F85" s="89">
        <f>SUM(C85:E85)</f>
        <v>308328624.36</v>
      </c>
      <c r="G85" s="57"/>
      <c r="H85" s="57" t="s">
        <v>147</v>
      </c>
      <c r="I85" s="57"/>
    </row>
    <row r="86" spans="1:9" ht="14.25">
      <c r="A86" s="19">
        <v>700</v>
      </c>
      <c r="B86" s="16" t="s">
        <v>75</v>
      </c>
      <c r="C86" s="87">
        <f>+C85+C42</f>
        <v>1143446182.35</v>
      </c>
      <c r="D86" s="87">
        <f>+D85+D42</f>
        <v>188807345.63000003</v>
      </c>
      <c r="E86" s="87">
        <f>+E85+E42</f>
        <v>274143532.32</v>
      </c>
      <c r="F86" s="87">
        <f>+F85+F42</f>
        <v>1606397060.3000002</v>
      </c>
      <c r="G86" s="18" t="s">
        <v>101</v>
      </c>
      <c r="H86" s="18" t="s">
        <v>102</v>
      </c>
      <c r="I86" s="18" t="s">
        <v>103</v>
      </c>
    </row>
    <row r="87" spans="1:9" ht="14.25">
      <c r="A87" s="17"/>
      <c r="B87" s="16"/>
      <c r="C87" s="78" t="s">
        <v>104</v>
      </c>
      <c r="D87" s="78" t="s">
        <v>105</v>
      </c>
      <c r="E87" s="78" t="s">
        <v>106</v>
      </c>
      <c r="F87" s="78" t="s">
        <v>107</v>
      </c>
      <c r="G87" s="15" t="s">
        <v>147</v>
      </c>
      <c r="H87" s="10"/>
      <c r="I87" s="10"/>
    </row>
    <row r="88" spans="1:9" ht="14.25">
      <c r="A88" s="14"/>
      <c r="B88" s="13"/>
      <c r="C88" s="79" t="s">
        <v>108</v>
      </c>
      <c r="D88" s="80" t="s">
        <v>109</v>
      </c>
      <c r="E88" s="80" t="s">
        <v>110</v>
      </c>
      <c r="F88" s="80" t="s">
        <v>111</v>
      </c>
      <c r="G88" s="10"/>
      <c r="H88" s="10"/>
      <c r="I88" s="10"/>
    </row>
    <row r="89" spans="1:9" ht="14.25">
      <c r="A89" s="12"/>
      <c r="B89" s="11"/>
      <c r="C89" s="81"/>
      <c r="D89" s="81"/>
      <c r="E89" s="81"/>
      <c r="F89" s="81"/>
      <c r="G89" s="10"/>
      <c r="H89" s="10"/>
      <c r="I89" s="10"/>
    </row>
    <row r="90" spans="1:6" ht="14.25">
      <c r="A90" s="9">
        <v>1</v>
      </c>
      <c r="B90" s="5" t="s">
        <v>57</v>
      </c>
      <c r="F90" s="1" t="s">
        <v>147</v>
      </c>
    </row>
    <row r="91" spans="1:6" ht="14.25">
      <c r="A91" s="9">
        <v>2</v>
      </c>
      <c r="B91" s="5" t="s">
        <v>58</v>
      </c>
      <c r="F91" s="1" t="s">
        <v>147</v>
      </c>
    </row>
    <row r="97" spans="1:4" ht="14.25">
      <c r="A97" s="91" t="s">
        <v>112</v>
      </c>
      <c r="B97" s="91"/>
      <c r="C97" s="91"/>
      <c r="D97" s="91"/>
    </row>
    <row r="99" ht="14.25">
      <c r="B99" s="1" t="s">
        <v>113</v>
      </c>
    </row>
    <row r="100" ht="14.25">
      <c r="A100" s="1" t="s">
        <v>114</v>
      </c>
    </row>
    <row r="101" ht="14.25">
      <c r="A101" s="8" t="s">
        <v>115</v>
      </c>
    </row>
    <row r="102" ht="14.25">
      <c r="A102" s="1" t="s">
        <v>116</v>
      </c>
    </row>
    <row r="104" ht="14.25">
      <c r="B104" s="8" t="s">
        <v>117</v>
      </c>
    </row>
    <row r="105" ht="14.25">
      <c r="A105" s="8" t="s">
        <v>118</v>
      </c>
    </row>
    <row r="106" ht="14.25">
      <c r="A106" s="1" t="s">
        <v>119</v>
      </c>
    </row>
    <row r="107" ht="14.25">
      <c r="A107" s="1" t="s">
        <v>120</v>
      </c>
    </row>
    <row r="109" ht="14.25">
      <c r="B109" s="8" t="s">
        <v>121</v>
      </c>
    </row>
    <row r="110" ht="14.25">
      <c r="A110" s="1" t="s">
        <v>122</v>
      </c>
    </row>
    <row r="111" ht="14.25">
      <c r="A111" s="8" t="s">
        <v>123</v>
      </c>
    </row>
    <row r="113" ht="14.25">
      <c r="B113" s="8" t="s">
        <v>124</v>
      </c>
    </row>
    <row r="114" ht="14.25">
      <c r="A114" s="8" t="s">
        <v>125</v>
      </c>
    </row>
    <row r="115" ht="14.25">
      <c r="A115" s="1" t="s">
        <v>126</v>
      </c>
    </row>
    <row r="117" ht="14.25">
      <c r="B117" s="8" t="s">
        <v>127</v>
      </c>
    </row>
    <row r="118" ht="14.25">
      <c r="A118" s="1" t="s">
        <v>128</v>
      </c>
    </row>
    <row r="119" ht="14.25">
      <c r="A119" s="1" t="s">
        <v>129</v>
      </c>
    </row>
    <row r="120" ht="14.25">
      <c r="A120" s="1" t="s">
        <v>130</v>
      </c>
    </row>
    <row r="121" ht="14.25">
      <c r="A121" s="1" t="s">
        <v>131</v>
      </c>
    </row>
    <row r="123" ht="14.25">
      <c r="B123" s="1" t="s">
        <v>132</v>
      </c>
    </row>
    <row r="124" ht="14.25">
      <c r="A124" s="1" t="s">
        <v>133</v>
      </c>
    </row>
    <row r="125" ht="14.25">
      <c r="A125" s="8" t="s">
        <v>134</v>
      </c>
    </row>
    <row r="126" ht="14.25">
      <c r="A126" s="8" t="s">
        <v>135</v>
      </c>
    </row>
    <row r="127" ht="14.25">
      <c r="A127" s="1" t="s">
        <v>136</v>
      </c>
    </row>
    <row r="128" ht="14.25">
      <c r="A128" s="8" t="s">
        <v>137</v>
      </c>
    </row>
    <row r="131" spans="1:3" ht="14.25">
      <c r="A131" s="1" t="s">
        <v>153</v>
      </c>
      <c r="B131" s="2"/>
      <c r="C131" s="2"/>
    </row>
    <row r="132" spans="1:3" ht="14.25">
      <c r="A132" s="1" t="s">
        <v>138</v>
      </c>
      <c r="B132" s="2"/>
      <c r="C132" s="2"/>
    </row>
    <row r="133" ht="14.25">
      <c r="A133" s="1" t="s">
        <v>139</v>
      </c>
    </row>
    <row r="134" ht="14.25">
      <c r="A134" s="1" t="s">
        <v>140</v>
      </c>
    </row>
    <row r="137" spans="2:4" ht="14.25">
      <c r="B137" s="90" t="s">
        <v>154</v>
      </c>
      <c r="D137" s="4"/>
    </row>
    <row r="138" spans="2:4" ht="14.25">
      <c r="B138" s="1" t="s">
        <v>141</v>
      </c>
      <c r="D138" s="1" t="s">
        <v>142</v>
      </c>
    </row>
    <row r="140" spans="2:4" ht="14.25">
      <c r="B140" s="96" t="s">
        <v>158</v>
      </c>
      <c r="C140" s="7"/>
      <c r="D140" s="6"/>
    </row>
    <row r="141" spans="2:4" ht="14.25">
      <c r="B141" s="5" t="s">
        <v>143</v>
      </c>
      <c r="D141" s="1" t="s">
        <v>144</v>
      </c>
    </row>
    <row r="143" spans="2:4" ht="14.25">
      <c r="B143" s="4" t="s">
        <v>159</v>
      </c>
      <c r="D143" s="3" t="s">
        <v>155</v>
      </c>
    </row>
    <row r="144" spans="2:4" ht="14.25">
      <c r="B144" s="1" t="s">
        <v>145</v>
      </c>
      <c r="D144" s="1" t="s">
        <v>146</v>
      </c>
    </row>
    <row r="147" spans="1:6" ht="14.25">
      <c r="A147" s="2"/>
      <c r="B147" s="2"/>
      <c r="C147" s="2"/>
      <c r="D147" s="2"/>
      <c r="E147" s="2"/>
      <c r="F147" s="2"/>
    </row>
    <row r="148" spans="1:6" ht="14.25">
      <c r="A148" s="2"/>
      <c r="B148" s="2"/>
      <c r="C148" s="2"/>
      <c r="D148" s="2"/>
      <c r="E148" s="2"/>
      <c r="F148" s="2"/>
    </row>
    <row r="149" spans="1:6" ht="14.25">
      <c r="A149" s="2"/>
      <c r="B149" s="2"/>
      <c r="C149" s="2"/>
      <c r="D149" s="2"/>
      <c r="E149" s="2"/>
      <c r="F149" s="2"/>
    </row>
    <row r="150" spans="1:6" ht="14.25">
      <c r="A150" s="2"/>
      <c r="B150" s="2"/>
      <c r="C150" s="2"/>
      <c r="D150" s="2"/>
      <c r="E150" s="2"/>
      <c r="F150" s="2"/>
    </row>
    <row r="152" spans="5:6" ht="14.25">
      <c r="E152" s="82"/>
      <c r="F152" s="82"/>
    </row>
    <row r="153" spans="5:6" ht="14.25">
      <c r="E153" s="82"/>
      <c r="F153" s="82"/>
    </row>
    <row r="154" spans="5:6" ht="14.25">
      <c r="E154" s="82"/>
      <c r="F154" s="82"/>
    </row>
    <row r="155" spans="5:6" ht="14.25">
      <c r="E155" s="82"/>
      <c r="F155" s="82"/>
    </row>
    <row r="156" spans="5:6" ht="14.25">
      <c r="E156" s="83"/>
      <c r="F156" s="83"/>
    </row>
  </sheetData>
  <sheetProtection/>
  <mergeCells count="3">
    <mergeCell ref="A97:D97"/>
    <mergeCell ref="C10:D10"/>
    <mergeCell ref="C60:D60"/>
  </mergeCells>
  <printOptions/>
  <pageMargins left="0.25" right="0.25" top="0.25" bottom="0.25" header="0.5" footer="0.5"/>
  <pageSetup fitToHeight="1" fitToWidth="1" horizontalDpi="300" verticalDpi="300" orientation="landscape" scale="54" r:id="rId1"/>
  <rowBreaks count="2" manualBreakCount="2">
    <brk id="49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ShouLien Liu</dc:creator>
  <cp:keywords/>
  <dc:description/>
  <cp:lastModifiedBy>Martin, LaToya E</cp:lastModifiedBy>
  <cp:lastPrinted>2022-02-14T16:52:58Z</cp:lastPrinted>
  <dcterms:created xsi:type="dcterms:W3CDTF">2003-03-20T15:42:26Z</dcterms:created>
  <dcterms:modified xsi:type="dcterms:W3CDTF">2022-02-14T19:47:45Z</dcterms:modified>
  <cp:category/>
  <cp:version/>
  <cp:contentType/>
  <cp:contentStatus/>
</cp:coreProperties>
</file>