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<sst xmlns="http://schemas.openxmlformats.org/spreadsheetml/2006/main" count="103" uniqueCount="57">
  <si>
    <t>SURFACE TRANSPORTATION BOARD</t>
  </si>
  <si>
    <t>ANNUAL REPORT OF CARS LOADED AND CARS TERMINATED</t>
  </si>
  <si>
    <t>(FORM STB-54)</t>
  </si>
  <si>
    <t>Total car loadings and terminations by type of car, revenue and non-revenue freight</t>
  </si>
  <si>
    <t>in revenue cars separated between railroad and private cars.</t>
  </si>
  <si>
    <t>BNSF RAILWAY</t>
  </si>
  <si>
    <t>Section A</t>
  </si>
  <si>
    <t>Loaded</t>
  </si>
  <si>
    <t>Section B</t>
  </si>
  <si>
    <t>Terminated-on-line</t>
  </si>
  <si>
    <t>TOTAL LOADING OF</t>
  </si>
  <si>
    <t>TOTAL CARS REVENUE AND</t>
  </si>
  <si>
    <t>REVENUE FREIGHT</t>
  </si>
  <si>
    <t>NON-REVENUE FREIGHT</t>
  </si>
  <si>
    <t>CARS BY TYPE</t>
  </si>
  <si>
    <t>(See instructions on back)</t>
  </si>
  <si>
    <t>Railroad</t>
  </si>
  <si>
    <t>Private</t>
  </si>
  <si>
    <t>Total</t>
  </si>
  <si>
    <t>Cars</t>
  </si>
  <si>
    <t>(A 1)</t>
  </si>
  <si>
    <t>(A 2)</t>
  </si>
  <si>
    <t>(A 3)</t>
  </si>
  <si>
    <t>(B 1)</t>
  </si>
  <si>
    <t>(B 2)</t>
  </si>
  <si>
    <t>(B 3)</t>
  </si>
  <si>
    <t>Plain 40' Box</t>
  </si>
  <si>
    <t>Plain 50' ND Box</t>
  </si>
  <si>
    <t>Plain 50' WD Box</t>
  </si>
  <si>
    <t>Plain 60' or Longer</t>
  </si>
  <si>
    <t>TOTAL PLAIN BOX</t>
  </si>
  <si>
    <t>EQUIPPED BOX</t>
  </si>
  <si>
    <t>TOTAL BOX</t>
  </si>
  <si>
    <t>Cov Hoppers under 4000 cu</t>
  </si>
  <si>
    <t>Cov Hoppers 4000 cu &amp; over</t>
  </si>
  <si>
    <t>TOTAL COV HOPPERS</t>
  </si>
  <si>
    <t>Insulated Equipped Box</t>
  </si>
  <si>
    <t>Non-Mechanical Refgrs.</t>
  </si>
  <si>
    <t>Mechanical Refgrs.</t>
  </si>
  <si>
    <t>TOTAL REFRIGERATORS</t>
  </si>
  <si>
    <t>Plain gondolas under 61'</t>
  </si>
  <si>
    <t>Plain Gondolas 61' or over</t>
  </si>
  <si>
    <t>GT 36' &amp; over</t>
  </si>
  <si>
    <t>Equipped Gondolas</t>
  </si>
  <si>
    <t>TOTAL ALL GONDOLAS</t>
  </si>
  <si>
    <t>Hoppers (General Service)</t>
  </si>
  <si>
    <t>Hoppers (Special Service)</t>
  </si>
  <si>
    <t>TOTAL HOPPERS</t>
  </si>
  <si>
    <t>Flats (General Service)</t>
  </si>
  <si>
    <t>Flats Multi-Level (FA)</t>
  </si>
  <si>
    <t>Flats TOFC/COFC (FA) (FCA)</t>
  </si>
  <si>
    <t>Other Class “F” exc. FL</t>
  </si>
  <si>
    <t>TOTAL FLATS</t>
  </si>
  <si>
    <t>TOTAL TANKS</t>
  </si>
  <si>
    <t>ALL OTHERS</t>
  </si>
  <si>
    <t>GRAND TOTAL</t>
  </si>
  <si>
    <r>
      <t xml:space="preserve">For year ending December 28, </t>
    </r>
    <r>
      <rPr>
        <b/>
        <sz val="12"/>
        <color indexed="12"/>
        <rFont val="Arial"/>
        <family val="2"/>
      </rPr>
      <t>2013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</si>
</sst>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2"/>
      <name val="Arial MT"/>
      <family val="0"/>
    </font>
    <font>
      <b/>
      <sz val="12"/>
      <color indexed="12"/>
      <name val="Arial"/>
      <family val="2"/>
    </font>
    <font>
      <sz val="10"/>
      <name val="Arial MT"/>
      <family val="0"/>
    </font>
    <font>
      <b/>
      <sz val="12"/>
      <name val="Arial MT"/>
      <family val="0"/>
    </font>
    <font>
      <sz val="8"/>
      <name val="Arial MT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18" fillId="0" borderId="0" xfId="0" applyFont="1" applyAlignment="1">
      <alignment horizontal="centerContinuous"/>
    </xf>
    <xf numFmtId="0" fontId="0" fillId="0" borderId="0" xfId="0" applyBorder="1" applyAlignment="1">
      <alignment horizontal="center"/>
    </xf>
    <xf numFmtId="0" fontId="19" fillId="0" borderId="0" xfId="0" applyFont="1" applyAlignment="1">
      <alignment horizontal="centerContinuous"/>
    </xf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20" fillId="0" borderId="0" xfId="0" applyFont="1" applyAlignment="1">
      <alignment horizontal="centerContinuous"/>
    </xf>
    <xf numFmtId="0" fontId="21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10" xfId="0" applyBorder="1" applyAlignment="1">
      <alignment/>
    </xf>
    <xf numFmtId="0" fontId="19" fillId="0" borderId="11" xfId="0" applyFont="1" applyBorder="1" applyAlignment="1">
      <alignment horizontal="centerContinuous"/>
    </xf>
    <xf numFmtId="0" fontId="19" fillId="0" borderId="12" xfId="0" applyFont="1" applyBorder="1" applyAlignment="1">
      <alignment horizontal="centerContinuous"/>
    </xf>
    <xf numFmtId="0" fontId="19" fillId="0" borderId="13" xfId="0" applyFont="1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17" xfId="0" applyBorder="1" applyAlignment="1">
      <alignment horizontal="centerContinuous"/>
    </xf>
    <xf numFmtId="0" fontId="0" fillId="0" borderId="18" xfId="0" applyBorder="1" applyAlignment="1">
      <alignment horizontal="centerContinuous"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Continuous"/>
    </xf>
    <xf numFmtId="0" fontId="0" fillId="0" borderId="20" xfId="0" applyBorder="1" applyAlignment="1">
      <alignment horizontal="centerContinuous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/>
    </xf>
    <xf numFmtId="0" fontId="23" fillId="0" borderId="22" xfId="0" applyFont="1" applyBorder="1" applyAlignment="1">
      <alignment horizontal="left"/>
    </xf>
    <xf numFmtId="0" fontId="23" fillId="0" borderId="22" xfId="0" applyFont="1" applyBorder="1" applyAlignment="1">
      <alignment/>
    </xf>
    <xf numFmtId="0" fontId="19" fillId="0" borderId="22" xfId="0" applyFont="1" applyBorder="1" applyAlignment="1">
      <alignment/>
    </xf>
    <xf numFmtId="0" fontId="24" fillId="0" borderId="22" xfId="0" applyFont="1" applyBorder="1" applyAlignment="1">
      <alignment/>
    </xf>
    <xf numFmtId="0" fontId="2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B-54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3 STB-54"/>
      <sheetName val="2012 STB-54"/>
      <sheetName val="2011 STB-54"/>
      <sheetName val="2010 STB-54"/>
      <sheetName val="2009 STB-54"/>
      <sheetName val="2008 STB-54"/>
      <sheetName val="2007 STB-54"/>
      <sheetName val="2006 STB-54"/>
      <sheetName val="2005 STB-54 "/>
      <sheetName val="2004 STB-54"/>
      <sheetName val="2003 STB-54"/>
      <sheetName val="2002 STB-54"/>
      <sheetName val="2001 STB-54"/>
      <sheetName val="2000 STB-54"/>
      <sheetName val="2009 vs 2008"/>
      <sheetName val="2008 vs 2007"/>
      <sheetName val="2007 vs 2006"/>
      <sheetName val="2006 vs 2005"/>
      <sheetName val="2005 vs 2004"/>
      <sheetName val="2004 vs 2003"/>
      <sheetName val="2003 vs 2002"/>
      <sheetName val="2002 vs 2001"/>
      <sheetName val="2001 vs 2000"/>
      <sheetName val="Summary"/>
      <sheetName val="Q1"/>
      <sheetName val="Q2"/>
      <sheetName val="Q3"/>
      <sheetName val="Q4"/>
      <sheetName val="Tota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K53"/>
  <sheetViews>
    <sheetView tabSelected="1" zoomScalePageLayoutView="0" workbookViewId="0" topLeftCell="A18">
      <selection activeCell="I49" sqref="I49:K50"/>
    </sheetView>
  </sheetViews>
  <sheetFormatPr defaultColWidth="9.140625" defaultRowHeight="15"/>
  <cols>
    <col min="1" max="1" width="2.57421875" style="0" customWidth="1"/>
    <col min="2" max="2" width="4.7109375" style="0" customWidth="1"/>
    <col min="3" max="3" width="31.7109375" style="0" customWidth="1"/>
    <col min="4" max="6" width="12.7109375" style="0" customWidth="1"/>
    <col min="7" max="7" width="4.7109375" style="0" customWidth="1"/>
    <col min="8" max="8" width="32.00390625" style="0" customWidth="1"/>
    <col min="9" max="11" width="12.7109375" style="0" customWidth="1"/>
  </cols>
  <sheetData>
    <row r="1" spans="2:11" ht="18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</row>
    <row r="2" spans="2:11" ht="15">
      <c r="B2" s="2"/>
      <c r="C2" s="2"/>
      <c r="D2" s="2"/>
      <c r="E2" s="2"/>
      <c r="F2" s="2"/>
      <c r="G2" s="2"/>
      <c r="H2" s="2"/>
      <c r="I2" s="2"/>
      <c r="J2" s="2"/>
      <c r="K2" s="2"/>
    </row>
    <row r="3" spans="2:11" ht="18">
      <c r="B3" s="1" t="s">
        <v>1</v>
      </c>
      <c r="C3" s="1"/>
      <c r="D3" s="1"/>
      <c r="E3" s="1"/>
      <c r="F3" s="1"/>
      <c r="G3" s="1"/>
      <c r="H3" s="1"/>
      <c r="I3" s="1"/>
      <c r="J3" s="1"/>
      <c r="K3" s="1"/>
    </row>
    <row r="4" spans="2:11" ht="15.75">
      <c r="B4" s="3" t="s">
        <v>2</v>
      </c>
      <c r="C4" s="3"/>
      <c r="D4" s="3"/>
      <c r="E4" s="3"/>
      <c r="F4" s="3"/>
      <c r="G4" s="3"/>
      <c r="H4" s="3"/>
      <c r="I4" s="3"/>
      <c r="J4" s="3"/>
      <c r="K4" s="3"/>
    </row>
    <row r="5" spans="2:11" ht="15">
      <c r="B5" s="4"/>
      <c r="C5" s="4"/>
      <c r="D5" s="4"/>
      <c r="E5" s="4"/>
      <c r="F5" s="4"/>
      <c r="G5" s="4"/>
      <c r="H5" s="4"/>
      <c r="I5" s="4"/>
      <c r="J5" s="4"/>
      <c r="K5" s="4"/>
    </row>
    <row r="6" spans="2:11" ht="15">
      <c r="B6" s="5" t="s">
        <v>3</v>
      </c>
      <c r="C6" s="5"/>
      <c r="D6" s="5"/>
      <c r="E6" s="5"/>
      <c r="F6" s="5"/>
      <c r="G6" s="5"/>
      <c r="H6" s="5"/>
      <c r="I6" s="5"/>
      <c r="J6" s="5"/>
      <c r="K6" s="5"/>
    </row>
    <row r="7" spans="2:11" ht="15">
      <c r="B7" s="5" t="s">
        <v>4</v>
      </c>
      <c r="C7" s="5"/>
      <c r="D7" s="5"/>
      <c r="E7" s="5"/>
      <c r="F7" s="5"/>
      <c r="G7" s="5"/>
      <c r="H7" s="5"/>
      <c r="I7" s="5"/>
      <c r="J7" s="5"/>
      <c r="K7" s="5"/>
    </row>
    <row r="8" spans="2:11" ht="15">
      <c r="B8" s="4"/>
      <c r="C8" s="4"/>
      <c r="D8" s="4"/>
      <c r="E8" s="4"/>
      <c r="F8" s="4"/>
      <c r="G8" s="4"/>
      <c r="H8" s="4"/>
      <c r="I8" s="4"/>
      <c r="J8" s="4"/>
      <c r="K8" s="4"/>
    </row>
    <row r="9" spans="2:11" ht="18">
      <c r="B9" s="1" t="s">
        <v>5</v>
      </c>
      <c r="C9" s="6"/>
      <c r="D9" s="6"/>
      <c r="E9" s="6"/>
      <c r="F9" s="6"/>
      <c r="G9" s="6"/>
      <c r="H9" s="6"/>
      <c r="I9" s="6"/>
      <c r="J9" s="6"/>
      <c r="K9" s="6"/>
    </row>
    <row r="10" spans="2:11" ht="15"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2:11" ht="15.75">
      <c r="B11" s="7" t="s">
        <v>56</v>
      </c>
      <c r="C11" s="8"/>
      <c r="D11" s="8"/>
      <c r="E11" s="8"/>
      <c r="F11" s="8"/>
      <c r="G11" s="8"/>
      <c r="H11" s="8"/>
      <c r="I11" s="8"/>
      <c r="J11" s="8"/>
      <c r="K11" s="8"/>
    </row>
    <row r="12" spans="2:11" ht="15"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2:11" ht="15.75">
      <c r="B13" s="10" t="s">
        <v>6</v>
      </c>
      <c r="C13" s="11"/>
      <c r="D13" s="10" t="s">
        <v>7</v>
      </c>
      <c r="E13" s="12"/>
      <c r="F13" s="13"/>
      <c r="G13" s="10" t="s">
        <v>8</v>
      </c>
      <c r="H13" s="11"/>
      <c r="I13" s="10" t="s">
        <v>9</v>
      </c>
      <c r="J13" s="12"/>
      <c r="K13" s="13"/>
    </row>
    <row r="14" spans="2:11" ht="15">
      <c r="B14" s="14" t="s">
        <v>10</v>
      </c>
      <c r="C14" s="15"/>
      <c r="D14" s="14" t="s">
        <v>11</v>
      </c>
      <c r="E14" s="16"/>
      <c r="F14" s="15"/>
      <c r="G14" s="14" t="s">
        <v>10</v>
      </c>
      <c r="H14" s="15"/>
      <c r="I14" s="14" t="s">
        <v>11</v>
      </c>
      <c r="J14" s="16"/>
      <c r="K14" s="15"/>
    </row>
    <row r="15" spans="2:11" ht="15">
      <c r="B15" s="17" t="s">
        <v>12</v>
      </c>
      <c r="C15" s="18"/>
      <c r="D15" s="17" t="s">
        <v>13</v>
      </c>
      <c r="E15" s="8"/>
      <c r="F15" s="18"/>
      <c r="G15" s="17" t="s">
        <v>12</v>
      </c>
      <c r="H15" s="18"/>
      <c r="I15" s="17" t="s">
        <v>13</v>
      </c>
      <c r="J15" s="8"/>
      <c r="K15" s="18"/>
    </row>
    <row r="16" spans="2:11" ht="15">
      <c r="B16" s="17" t="s">
        <v>14</v>
      </c>
      <c r="C16" s="18"/>
      <c r="D16" s="19"/>
      <c r="E16" s="20"/>
      <c r="F16" s="18"/>
      <c r="G16" s="17" t="s">
        <v>14</v>
      </c>
      <c r="H16" s="18"/>
      <c r="I16" s="19"/>
      <c r="J16" s="20"/>
      <c r="K16" s="21"/>
    </row>
    <row r="17" spans="2:11" ht="15">
      <c r="B17" s="22" t="s">
        <v>15</v>
      </c>
      <c r="C17" s="23"/>
      <c r="D17" s="24"/>
      <c r="E17" s="9"/>
      <c r="F17" s="25"/>
      <c r="G17" s="22" t="s">
        <v>15</v>
      </c>
      <c r="H17" s="23"/>
      <c r="I17" s="24"/>
      <c r="J17" s="9"/>
      <c r="K17" s="25"/>
    </row>
    <row r="18" spans="2:11" ht="15">
      <c r="B18" s="26"/>
      <c r="C18" s="27"/>
      <c r="D18" s="28" t="s">
        <v>16</v>
      </c>
      <c r="E18" s="28" t="s">
        <v>17</v>
      </c>
      <c r="F18" s="28" t="s">
        <v>18</v>
      </c>
      <c r="G18" s="26"/>
      <c r="H18" s="27"/>
      <c r="I18" s="28" t="s">
        <v>16</v>
      </c>
      <c r="J18" s="28" t="s">
        <v>17</v>
      </c>
      <c r="K18" s="28" t="s">
        <v>18</v>
      </c>
    </row>
    <row r="19" spans="2:11" ht="15">
      <c r="B19" s="26"/>
      <c r="C19" s="27"/>
      <c r="D19" s="28" t="s">
        <v>19</v>
      </c>
      <c r="E19" s="28" t="s">
        <v>19</v>
      </c>
      <c r="F19" s="28" t="s">
        <v>19</v>
      </c>
      <c r="G19" s="26"/>
      <c r="H19" s="27"/>
      <c r="I19" s="28" t="s">
        <v>19</v>
      </c>
      <c r="J19" s="28" t="s">
        <v>19</v>
      </c>
      <c r="K19" s="28" t="s">
        <v>19</v>
      </c>
    </row>
    <row r="20" spans="2:11" ht="15">
      <c r="B20" s="26"/>
      <c r="C20" s="27"/>
      <c r="D20" s="29"/>
      <c r="E20" s="29"/>
      <c r="F20" s="28" t="s">
        <v>7</v>
      </c>
      <c r="G20" s="26"/>
      <c r="H20" s="27"/>
      <c r="I20" s="29"/>
      <c r="J20" s="29"/>
      <c r="K20" s="28" t="s">
        <v>7</v>
      </c>
    </row>
    <row r="21" spans="2:11" ht="15">
      <c r="B21" s="26"/>
      <c r="C21" s="27"/>
      <c r="D21" s="28" t="s">
        <v>20</v>
      </c>
      <c r="E21" s="28" t="s">
        <v>21</v>
      </c>
      <c r="F21" s="28" t="s">
        <v>22</v>
      </c>
      <c r="G21" s="26"/>
      <c r="H21" s="27"/>
      <c r="I21" s="28" t="s">
        <v>23</v>
      </c>
      <c r="J21" s="28" t="s">
        <v>24</v>
      </c>
      <c r="K21" s="28" t="s">
        <v>25</v>
      </c>
    </row>
    <row r="22" spans="2:11" ht="19.5" customHeight="1">
      <c r="B22" s="30">
        <v>1</v>
      </c>
      <c r="C22" s="31" t="s">
        <v>26</v>
      </c>
      <c r="D22" s="31">
        <v>0</v>
      </c>
      <c r="E22" s="31">
        <v>0</v>
      </c>
      <c r="F22" s="31">
        <v>0</v>
      </c>
      <c r="G22" s="30">
        <v>1</v>
      </c>
      <c r="H22" s="31" t="s">
        <v>26</v>
      </c>
      <c r="I22" s="31">
        <v>1</v>
      </c>
      <c r="J22" s="31">
        <v>0</v>
      </c>
      <c r="K22" s="31">
        <v>1</v>
      </c>
    </row>
    <row r="23" spans="2:11" ht="19.5" customHeight="1">
      <c r="B23" s="30">
        <v>2</v>
      </c>
      <c r="C23" s="31" t="s">
        <v>27</v>
      </c>
      <c r="D23" s="31">
        <v>62</v>
      </c>
      <c r="E23" s="31">
        <v>2387</v>
      </c>
      <c r="F23" s="31">
        <v>2449</v>
      </c>
      <c r="G23" s="30">
        <v>2</v>
      </c>
      <c r="H23" s="31" t="s">
        <v>27</v>
      </c>
      <c r="I23" s="31">
        <v>902</v>
      </c>
      <c r="J23" s="31">
        <v>2559</v>
      </c>
      <c r="K23" s="31">
        <v>3461</v>
      </c>
    </row>
    <row r="24" spans="2:11" ht="19.5" customHeight="1">
      <c r="B24" s="30">
        <v>3</v>
      </c>
      <c r="C24" s="31" t="s">
        <v>28</v>
      </c>
      <c r="D24" s="31">
        <v>703</v>
      </c>
      <c r="E24" s="31">
        <v>155</v>
      </c>
      <c r="F24" s="31">
        <v>858</v>
      </c>
      <c r="G24" s="30">
        <v>3</v>
      </c>
      <c r="H24" s="31" t="s">
        <v>28</v>
      </c>
      <c r="I24" s="31">
        <v>379</v>
      </c>
      <c r="J24" s="31">
        <v>268</v>
      </c>
      <c r="K24" s="31">
        <v>647</v>
      </c>
    </row>
    <row r="25" spans="2:11" ht="19.5" customHeight="1">
      <c r="B25" s="30">
        <v>4</v>
      </c>
      <c r="C25" s="31" t="s">
        <v>29</v>
      </c>
      <c r="D25" s="31">
        <v>4053</v>
      </c>
      <c r="E25" s="31">
        <v>0</v>
      </c>
      <c r="F25" s="31">
        <v>4053</v>
      </c>
      <c r="G25" s="30">
        <v>4</v>
      </c>
      <c r="H25" s="31" t="s">
        <v>29</v>
      </c>
      <c r="I25" s="31">
        <v>3736</v>
      </c>
      <c r="J25" s="31">
        <v>3</v>
      </c>
      <c r="K25" s="31">
        <v>3739</v>
      </c>
    </row>
    <row r="26" spans="2:11" ht="19.5" customHeight="1">
      <c r="B26" s="30">
        <v>5</v>
      </c>
      <c r="C26" s="32" t="s">
        <v>30</v>
      </c>
      <c r="D26" s="33">
        <f>SUM(D22:D25)</f>
        <v>4818</v>
      </c>
      <c r="E26" s="33">
        <f>SUM(E22:E25)</f>
        <v>2542</v>
      </c>
      <c r="F26" s="33">
        <f>SUM(F22:F25)</f>
        <v>7360</v>
      </c>
      <c r="G26" s="30">
        <v>5</v>
      </c>
      <c r="H26" s="32" t="s">
        <v>30</v>
      </c>
      <c r="I26" s="33">
        <f>SUM(I22:I25)</f>
        <v>5018</v>
      </c>
      <c r="J26" s="33">
        <f>SUM(J22:J25)</f>
        <v>2830</v>
      </c>
      <c r="K26" s="33">
        <f>SUM(K22:K25)</f>
        <v>7848</v>
      </c>
    </row>
    <row r="27" spans="2:11" ht="19.5" customHeight="1">
      <c r="B27" s="30">
        <v>6</v>
      </c>
      <c r="C27" s="31" t="s">
        <v>31</v>
      </c>
      <c r="D27" s="31">
        <v>94283</v>
      </c>
      <c r="E27" s="31">
        <v>33867</v>
      </c>
      <c r="F27" s="31">
        <v>128150</v>
      </c>
      <c r="G27" s="30">
        <v>6</v>
      </c>
      <c r="H27" s="31" t="s">
        <v>31</v>
      </c>
      <c r="I27" s="31">
        <v>79488</v>
      </c>
      <c r="J27" s="31">
        <v>28424</v>
      </c>
      <c r="K27" s="31">
        <v>107912</v>
      </c>
    </row>
    <row r="28" spans="2:11" ht="19.5" customHeight="1">
      <c r="B28" s="30">
        <v>7</v>
      </c>
      <c r="C28" s="32" t="s">
        <v>32</v>
      </c>
      <c r="D28" s="33">
        <f>SUM(D27)+D26</f>
        <v>99101</v>
      </c>
      <c r="E28" s="33">
        <f>SUM(E27)+E26</f>
        <v>36409</v>
      </c>
      <c r="F28" s="33">
        <f>SUM(F27)+F26</f>
        <v>135510</v>
      </c>
      <c r="G28" s="30">
        <v>7</v>
      </c>
      <c r="H28" s="32" t="s">
        <v>32</v>
      </c>
      <c r="I28" s="33">
        <f>SUM(I27)+I26</f>
        <v>84506</v>
      </c>
      <c r="J28" s="33">
        <f>SUM(J27)+J26</f>
        <v>31254</v>
      </c>
      <c r="K28" s="33">
        <f>SUM(K27)+K26</f>
        <v>115760</v>
      </c>
    </row>
    <row r="29" spans="2:11" ht="19.5" customHeight="1">
      <c r="B29" s="30">
        <v>8</v>
      </c>
      <c r="C29" s="31" t="s">
        <v>33</v>
      </c>
      <c r="D29" s="31">
        <v>29228</v>
      </c>
      <c r="E29" s="31">
        <v>125469</v>
      </c>
      <c r="F29" s="31">
        <v>154697</v>
      </c>
      <c r="G29" s="30">
        <v>8</v>
      </c>
      <c r="H29" s="31" t="s">
        <v>33</v>
      </c>
      <c r="I29" s="31">
        <v>16696</v>
      </c>
      <c r="J29" s="31">
        <v>86070</v>
      </c>
      <c r="K29" s="31">
        <v>102766</v>
      </c>
    </row>
    <row r="30" spans="2:11" ht="19.5" customHeight="1">
      <c r="B30" s="30">
        <v>9</v>
      </c>
      <c r="C30" s="31" t="s">
        <v>34</v>
      </c>
      <c r="D30" s="31">
        <v>632934</v>
      </c>
      <c r="E30" s="31">
        <v>223316</v>
      </c>
      <c r="F30" s="31">
        <v>856250</v>
      </c>
      <c r="G30" s="30">
        <v>9</v>
      </c>
      <c r="H30" s="31" t="s">
        <v>34</v>
      </c>
      <c r="I30" s="31">
        <v>494095</v>
      </c>
      <c r="J30" s="31">
        <v>145387</v>
      </c>
      <c r="K30" s="31">
        <v>639482</v>
      </c>
    </row>
    <row r="31" spans="2:11" ht="19.5" customHeight="1">
      <c r="B31" s="30">
        <v>10</v>
      </c>
      <c r="C31" s="32" t="s">
        <v>35</v>
      </c>
      <c r="D31" s="33">
        <f>SUM(D29:D30)</f>
        <v>662162</v>
      </c>
      <c r="E31" s="33">
        <f>SUM(E29:E30)</f>
        <v>348785</v>
      </c>
      <c r="F31" s="33">
        <f>SUM(F29:F30)</f>
        <v>1010947</v>
      </c>
      <c r="G31" s="30">
        <v>10</v>
      </c>
      <c r="H31" s="32" t="s">
        <v>35</v>
      </c>
      <c r="I31" s="33">
        <f>SUM(I29:I30)</f>
        <v>510791</v>
      </c>
      <c r="J31" s="33">
        <f>SUM(J29:J30)</f>
        <v>231457</v>
      </c>
      <c r="K31" s="33">
        <f>SUM(K29:K30)</f>
        <v>742248</v>
      </c>
    </row>
    <row r="32" spans="2:11" ht="19.5" customHeight="1">
      <c r="B32" s="30">
        <v>11</v>
      </c>
      <c r="C32" s="31" t="s">
        <v>36</v>
      </c>
      <c r="D32" s="31">
        <v>42368</v>
      </c>
      <c r="E32" s="31">
        <v>14491</v>
      </c>
      <c r="F32" s="31">
        <v>56859</v>
      </c>
      <c r="G32" s="30">
        <v>11</v>
      </c>
      <c r="H32" s="31" t="s">
        <v>36</v>
      </c>
      <c r="I32" s="31">
        <v>20738</v>
      </c>
      <c r="J32" s="31">
        <v>8620</v>
      </c>
      <c r="K32" s="31">
        <v>29358</v>
      </c>
    </row>
    <row r="33" spans="2:11" ht="19.5" customHeight="1">
      <c r="B33" s="30">
        <v>12</v>
      </c>
      <c r="C33" s="31" t="s">
        <v>37</v>
      </c>
      <c r="D33" s="31">
        <v>36863</v>
      </c>
      <c r="E33" s="31">
        <v>552</v>
      </c>
      <c r="F33" s="31">
        <v>37415</v>
      </c>
      <c r="G33" s="30">
        <v>12</v>
      </c>
      <c r="H33" s="31" t="s">
        <v>37</v>
      </c>
      <c r="I33" s="31">
        <v>0</v>
      </c>
      <c r="J33" s="31">
        <v>130</v>
      </c>
      <c r="K33" s="31">
        <v>130</v>
      </c>
    </row>
    <row r="34" spans="2:11" ht="19.5" customHeight="1">
      <c r="B34" s="30">
        <v>13</v>
      </c>
      <c r="C34" s="31" t="s">
        <v>38</v>
      </c>
      <c r="D34" s="31">
        <v>19188</v>
      </c>
      <c r="E34" s="31">
        <v>2488</v>
      </c>
      <c r="F34" s="31">
        <v>21676</v>
      </c>
      <c r="G34" s="30">
        <v>13</v>
      </c>
      <c r="H34" s="31" t="s">
        <v>38</v>
      </c>
      <c r="I34" s="31">
        <v>0</v>
      </c>
      <c r="J34" s="31">
        <v>1163</v>
      </c>
      <c r="K34" s="31">
        <v>1163</v>
      </c>
    </row>
    <row r="35" spans="2:11" ht="19.5" customHeight="1">
      <c r="B35" s="30">
        <v>14</v>
      </c>
      <c r="C35" s="32" t="s">
        <v>39</v>
      </c>
      <c r="D35" s="33">
        <f>SUM(D32:D34)</f>
        <v>98419</v>
      </c>
      <c r="E35" s="33">
        <f>SUM(E32:E34)</f>
        <v>17531</v>
      </c>
      <c r="F35" s="33">
        <f>SUM(F32:F34)</f>
        <v>115950</v>
      </c>
      <c r="G35" s="30">
        <v>14</v>
      </c>
      <c r="H35" s="32" t="s">
        <v>39</v>
      </c>
      <c r="I35" s="33">
        <f>SUM(I32:I34)</f>
        <v>20738</v>
      </c>
      <c r="J35" s="33">
        <f>SUM(J32:J34)</f>
        <v>9913</v>
      </c>
      <c r="K35" s="33">
        <f>SUM(K32:K34)</f>
        <v>30651</v>
      </c>
    </row>
    <row r="36" spans="2:11" ht="19.5" customHeight="1">
      <c r="B36" s="30">
        <v>15</v>
      </c>
      <c r="C36" s="31" t="s">
        <v>40</v>
      </c>
      <c r="D36" s="31">
        <v>1381</v>
      </c>
      <c r="E36" s="31">
        <v>26216</v>
      </c>
      <c r="F36" s="31">
        <v>27597</v>
      </c>
      <c r="G36" s="30">
        <v>15</v>
      </c>
      <c r="H36" s="31" t="s">
        <v>40</v>
      </c>
      <c r="I36" s="31">
        <v>3714</v>
      </c>
      <c r="J36" s="31">
        <v>20589</v>
      </c>
      <c r="K36" s="31">
        <v>24303</v>
      </c>
    </row>
    <row r="37" spans="2:11" ht="19.5" customHeight="1">
      <c r="B37" s="30">
        <v>16</v>
      </c>
      <c r="C37" s="31" t="s">
        <v>41</v>
      </c>
      <c r="D37" s="31">
        <v>9106</v>
      </c>
      <c r="E37" s="31">
        <v>10043</v>
      </c>
      <c r="F37" s="31">
        <v>19149</v>
      </c>
      <c r="G37" s="30">
        <v>16</v>
      </c>
      <c r="H37" s="31" t="s">
        <v>41</v>
      </c>
      <c r="I37" s="31">
        <v>7387</v>
      </c>
      <c r="J37" s="31">
        <v>8228</v>
      </c>
      <c r="K37" s="31">
        <v>15615</v>
      </c>
    </row>
    <row r="38" spans="2:11" ht="19.5" customHeight="1">
      <c r="B38" s="30">
        <v>17</v>
      </c>
      <c r="C38" s="31" t="s">
        <v>42</v>
      </c>
      <c r="D38" s="31">
        <v>254009</v>
      </c>
      <c r="E38" s="31">
        <v>1044086</v>
      </c>
      <c r="F38" s="31">
        <v>1298095</v>
      </c>
      <c r="G38" s="30">
        <v>17</v>
      </c>
      <c r="H38" s="31" t="s">
        <v>42</v>
      </c>
      <c r="I38" s="31">
        <v>255222</v>
      </c>
      <c r="J38" s="31">
        <v>700060</v>
      </c>
      <c r="K38" s="31">
        <v>955282</v>
      </c>
    </row>
    <row r="39" spans="2:11" ht="19.5" customHeight="1">
      <c r="B39" s="30">
        <v>18</v>
      </c>
      <c r="C39" s="31" t="s">
        <v>43</v>
      </c>
      <c r="D39" s="31">
        <v>67770</v>
      </c>
      <c r="E39" s="31">
        <v>18164</v>
      </c>
      <c r="F39" s="31">
        <v>85934</v>
      </c>
      <c r="G39" s="30">
        <v>18</v>
      </c>
      <c r="H39" s="31" t="s">
        <v>43</v>
      </c>
      <c r="I39" s="31">
        <v>69843</v>
      </c>
      <c r="J39" s="31">
        <v>18453</v>
      </c>
      <c r="K39" s="31">
        <v>88296</v>
      </c>
    </row>
    <row r="40" spans="2:11" ht="19.5" customHeight="1">
      <c r="B40" s="30">
        <v>19</v>
      </c>
      <c r="C40" s="32" t="s">
        <v>44</v>
      </c>
      <c r="D40" s="33">
        <f>SUM(D36:D39)</f>
        <v>332266</v>
      </c>
      <c r="E40" s="33">
        <f>SUM(E36:E39)</f>
        <v>1098509</v>
      </c>
      <c r="F40" s="33">
        <f>SUM(F36:F39)</f>
        <v>1430775</v>
      </c>
      <c r="G40" s="30">
        <v>19</v>
      </c>
      <c r="H40" s="32" t="s">
        <v>44</v>
      </c>
      <c r="I40" s="33">
        <f>SUM(I36:I39)</f>
        <v>336166</v>
      </c>
      <c r="J40" s="33">
        <f>SUM(J36:J39)</f>
        <v>747330</v>
      </c>
      <c r="K40" s="33">
        <f>SUM(K36:K39)</f>
        <v>1083496</v>
      </c>
    </row>
    <row r="41" spans="2:11" ht="19.5" customHeight="1">
      <c r="B41" s="30">
        <v>20</v>
      </c>
      <c r="C41" s="31" t="s">
        <v>45</v>
      </c>
      <c r="D41" s="31">
        <v>66832</v>
      </c>
      <c r="E41" s="31">
        <v>106848</v>
      </c>
      <c r="F41" s="31">
        <v>173680</v>
      </c>
      <c r="G41" s="30">
        <v>20</v>
      </c>
      <c r="H41" s="31" t="s">
        <v>45</v>
      </c>
      <c r="I41" s="31">
        <v>64415</v>
      </c>
      <c r="J41" s="31">
        <v>94607</v>
      </c>
      <c r="K41" s="31">
        <v>159022</v>
      </c>
    </row>
    <row r="42" spans="2:11" ht="19.5" customHeight="1">
      <c r="B42" s="30">
        <v>21</v>
      </c>
      <c r="C42" s="31" t="s">
        <v>46</v>
      </c>
      <c r="D42" s="31">
        <v>137606</v>
      </c>
      <c r="E42" s="31">
        <v>655958</v>
      </c>
      <c r="F42" s="31">
        <v>793564</v>
      </c>
      <c r="G42" s="30">
        <v>21</v>
      </c>
      <c r="H42" s="31" t="s">
        <v>46</v>
      </c>
      <c r="I42" s="31">
        <v>131763</v>
      </c>
      <c r="J42" s="31">
        <v>440826</v>
      </c>
      <c r="K42" s="31">
        <v>572589</v>
      </c>
    </row>
    <row r="43" spans="2:11" ht="19.5" customHeight="1">
      <c r="B43" s="30">
        <v>22</v>
      </c>
      <c r="C43" s="32" t="s">
        <v>47</v>
      </c>
      <c r="D43" s="33">
        <f>SUM(D41:D42)</f>
        <v>204438</v>
      </c>
      <c r="E43" s="33">
        <f>SUM(E41:E42)</f>
        <v>762806</v>
      </c>
      <c r="F43" s="33">
        <f>SUM(F41:F42)</f>
        <v>967244</v>
      </c>
      <c r="G43" s="30">
        <v>22</v>
      </c>
      <c r="H43" s="32" t="s">
        <v>47</v>
      </c>
      <c r="I43" s="33">
        <f>SUM(I41:I42)</f>
        <v>196178</v>
      </c>
      <c r="J43" s="33">
        <f>SUM(J41:J42)</f>
        <v>535433</v>
      </c>
      <c r="K43" s="33">
        <f>SUM(K41:K42)</f>
        <v>731611</v>
      </c>
    </row>
    <row r="44" spans="2:11" ht="19.5" customHeight="1">
      <c r="B44" s="30">
        <v>23</v>
      </c>
      <c r="C44" s="31" t="s">
        <v>48</v>
      </c>
      <c r="D44" s="31">
        <v>610</v>
      </c>
      <c r="E44" s="31">
        <v>351</v>
      </c>
      <c r="F44" s="31">
        <v>961</v>
      </c>
      <c r="G44" s="30">
        <v>23</v>
      </c>
      <c r="H44" s="31" t="s">
        <v>48</v>
      </c>
      <c r="I44" s="31">
        <v>736</v>
      </c>
      <c r="J44" s="31">
        <v>190</v>
      </c>
      <c r="K44" s="31">
        <v>926</v>
      </c>
    </row>
    <row r="45" spans="2:11" ht="19.5" customHeight="1">
      <c r="B45" s="30">
        <v>24</v>
      </c>
      <c r="C45" s="31" t="s">
        <v>49</v>
      </c>
      <c r="D45" s="31">
        <v>19490</v>
      </c>
      <c r="E45" s="31">
        <v>75903</v>
      </c>
      <c r="F45" s="31">
        <v>95393</v>
      </c>
      <c r="G45" s="30">
        <v>24</v>
      </c>
      <c r="H45" s="31" t="s">
        <v>49</v>
      </c>
      <c r="I45" s="31">
        <v>30550</v>
      </c>
      <c r="J45" s="31">
        <v>112211</v>
      </c>
      <c r="K45" s="31">
        <v>142761</v>
      </c>
    </row>
    <row r="46" spans="2:11" ht="19.5" customHeight="1">
      <c r="B46" s="30">
        <v>25</v>
      </c>
      <c r="C46" s="31" t="s">
        <v>50</v>
      </c>
      <c r="D46" s="31">
        <v>97251</v>
      </c>
      <c r="E46" s="31">
        <v>196449</v>
      </c>
      <c r="F46" s="31">
        <v>293700</v>
      </c>
      <c r="G46" s="30">
        <v>25</v>
      </c>
      <c r="H46" s="31" t="s">
        <v>50</v>
      </c>
      <c r="I46" s="31">
        <v>90930</v>
      </c>
      <c r="J46" s="31">
        <v>134171</v>
      </c>
      <c r="K46" s="31">
        <v>225101</v>
      </c>
    </row>
    <row r="47" spans="2:11" ht="19.5" customHeight="1">
      <c r="B47" s="30">
        <v>26</v>
      </c>
      <c r="C47" s="31" t="s">
        <v>51</v>
      </c>
      <c r="D47" s="31">
        <v>75115</v>
      </c>
      <c r="E47" s="31">
        <v>67188</v>
      </c>
      <c r="F47" s="31">
        <v>142303</v>
      </c>
      <c r="G47" s="30">
        <v>26</v>
      </c>
      <c r="H47" s="31" t="s">
        <v>51</v>
      </c>
      <c r="I47" s="31">
        <v>61841</v>
      </c>
      <c r="J47" s="31">
        <v>51643</v>
      </c>
      <c r="K47" s="31">
        <v>113484</v>
      </c>
    </row>
    <row r="48" spans="2:11" ht="19.5" customHeight="1">
      <c r="B48" s="30">
        <v>27</v>
      </c>
      <c r="C48" s="32" t="s">
        <v>52</v>
      </c>
      <c r="D48" s="33">
        <f>SUM(D44:D47)</f>
        <v>192466</v>
      </c>
      <c r="E48" s="33">
        <f>SUM(E44:E47)</f>
        <v>339891</v>
      </c>
      <c r="F48" s="33">
        <f>SUM(F44:F47)</f>
        <v>532357</v>
      </c>
      <c r="G48" s="30">
        <v>27</v>
      </c>
      <c r="H48" s="32" t="s">
        <v>52</v>
      </c>
      <c r="I48" s="33">
        <f>SUM(I44:I47)</f>
        <v>184057</v>
      </c>
      <c r="J48" s="33">
        <f>SUM(J44:J47)</f>
        <v>298215</v>
      </c>
      <c r="K48" s="33">
        <f>SUM(K44:K47)</f>
        <v>482272</v>
      </c>
    </row>
    <row r="49" spans="2:11" ht="19.5" customHeight="1">
      <c r="B49" s="30">
        <v>28</v>
      </c>
      <c r="C49" s="31" t="s">
        <v>53</v>
      </c>
      <c r="D49" s="31">
        <v>6566</v>
      </c>
      <c r="E49" s="31">
        <v>653333</v>
      </c>
      <c r="F49" s="31">
        <v>659899</v>
      </c>
      <c r="G49" s="30">
        <v>28</v>
      </c>
      <c r="H49" s="31" t="s">
        <v>53</v>
      </c>
      <c r="I49" s="31">
        <v>4836</v>
      </c>
      <c r="J49" s="31">
        <v>293524</v>
      </c>
      <c r="K49" s="31">
        <v>298360</v>
      </c>
    </row>
    <row r="50" spans="2:11" ht="19.5" customHeight="1">
      <c r="B50" s="30">
        <v>29</v>
      </c>
      <c r="C50" s="31" t="s">
        <v>54</v>
      </c>
      <c r="D50" s="31">
        <v>303213</v>
      </c>
      <c r="E50" s="31">
        <v>431740</v>
      </c>
      <c r="F50" s="31">
        <v>734953</v>
      </c>
      <c r="G50" s="30">
        <v>29</v>
      </c>
      <c r="H50" s="31" t="s">
        <v>54</v>
      </c>
      <c r="I50" s="31">
        <v>234490</v>
      </c>
      <c r="J50" s="31">
        <v>264884</v>
      </c>
      <c r="K50" s="31">
        <v>499374</v>
      </c>
    </row>
    <row r="51" spans="2:11" ht="19.5" customHeight="1">
      <c r="B51" s="30">
        <v>30</v>
      </c>
      <c r="C51" s="32" t="s">
        <v>55</v>
      </c>
      <c r="D51" s="33">
        <f>SUM(D50,D49,D48,D43,D40,D35,D31,D28)</f>
        <v>1898631</v>
      </c>
      <c r="E51" s="33">
        <f>SUM(E50,E49,E48,E43,E40,E35,E31,E28)</f>
        <v>3689004</v>
      </c>
      <c r="F51" s="33">
        <f>SUM(F50,F49,F48,F43,F40,F35,F31,F28)</f>
        <v>5587635</v>
      </c>
      <c r="G51" s="30">
        <v>30</v>
      </c>
      <c r="H51" s="32" t="s">
        <v>55</v>
      </c>
      <c r="I51" s="33">
        <f>SUM(I50,I49,I48,I43,I40,I35,I31,I28)</f>
        <v>1571762</v>
      </c>
      <c r="J51" s="33">
        <f>SUM(J50,J49,J48,J43,J40,J35,J31,J28)</f>
        <v>2412010</v>
      </c>
      <c r="K51" s="33">
        <f>SUM(K50,K49,K48,K43,K40,K35,K31,K28)</f>
        <v>3983772</v>
      </c>
    </row>
    <row r="53" ht="15">
      <c r="B53" s="34">
        <f ca="1">CELL("filename",B12)</f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BNSF Railway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Berkstresser</dc:creator>
  <cp:keywords/>
  <dc:description/>
  <cp:lastModifiedBy>John Berkstresser</cp:lastModifiedBy>
  <dcterms:created xsi:type="dcterms:W3CDTF">2014-01-17T21:49:10Z</dcterms:created>
  <dcterms:modified xsi:type="dcterms:W3CDTF">2014-01-17T21:51:17Z</dcterms:modified>
  <cp:category/>
  <cp:version/>
  <cp:contentType/>
  <cp:contentStatus/>
</cp:coreProperties>
</file>