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2\Q3 2022\"/>
    </mc:Choice>
  </mc:AlternateContent>
  <bookViews>
    <workbookView xWindow="0" yWindow="0" windowWidth="28800" windowHeight="12300"/>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[2]Contents!$FG$331</definedName>
    <definedName name="\I">'[3]Paducah&amp;Louisville'!#REF!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[0]!________Aug05</definedName>
    <definedName name="________Jan06">[0]!________Jan06</definedName>
    <definedName name="_______Aug05">[0]!_______Aug05</definedName>
    <definedName name="_______Jan06">[0]!_______Jan06</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[4]Yield!#REF!</definedName>
    <definedName name="__123Graph_B" hidden="1">[4]Yield!#REF!</definedName>
    <definedName name="__123Graph_X" hidden="1">[4]Yield!#REF!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'[5]OthInc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[0]!_Aug05</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[0]!_Jan06</definedName>
    <definedName name="_Key1" hidden="1">'[6]DETAIL RECORDS'!#REF!</definedName>
    <definedName name="_Key2" hidden="1">'[6]DETAIL RECORDS'!#REF!</definedName>
    <definedName name="_Lit1">#REF!</definedName>
    <definedName name="_Lit2">#REF!</definedName>
    <definedName name="_Lit3">#REF!</definedName>
    <definedName name="_low2">#REF!</definedName>
    <definedName name="_Low3">#REF!</definedName>
    <definedName name="_Low4">#REF!</definedName>
    <definedName name="_MPLNI">'[1]Sch 210'!$L$225,'[1]Sch 210'!$O$225</definedName>
    <definedName name="_MPLOPEXP">'[1]Sch 210'!$L$74,'[1]Sch 210'!$O$74</definedName>
    <definedName name="_MPLREV">'[1]Sch 210'!$L$36,'[1]Sch 210'!$O$36</definedName>
    <definedName name="_Order1" hidden="1">255</definedName>
    <definedName name="_Order2" hidden="1">255</definedName>
    <definedName name="_PROPADJ">'[1]Sch 210'!$M$204,'[1]Sch 210'!$R$204,'[1]Sch 210'!$S$204</definedName>
    <definedName name="_PROPADJTAX">'[1]Sch 210'!$M$218,'[1]Sch 210'!$R$218,'[1]Sch 210'!$S$218</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'[6]DETAIL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[2]Contents!$F$13</definedName>
    <definedName name="cats">#REF!</definedName>
    <definedName name="CBUS">#REF!</definedName>
    <definedName name="CCODETR">#REF!</definedName>
    <definedName name="CD">#REF!</definedName>
    <definedName name="CDATE">[2]Contents!$AC$63</definedName>
    <definedName name="CDATENUM">[2]Contents!$AC$65</definedName>
    <definedName name="CDAY">[2]Contents!$C$9</definedName>
    <definedName name="CDAYTX">[2]Contents!$AA$35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[2]Contents!$C$7</definedName>
    <definedName name="CMONTHTX">[2]Contents!$Z$35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[2]Contents!$C$11</definedName>
    <definedName name="CYEARTX">[2]Contents!$AB$35</definedName>
    <definedName name="cyr">[21]Input!$B$2</definedName>
    <definedName name="CYRTX">[2]Contents!$AC$35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[2]Contents!$Z$43:$AM$54</definedName>
    <definedName name="DAYS1">'[3]Paducah&amp;Louisville'!#REF!</definedName>
    <definedName name="DAYS2">'[3]Paducah&amp;Louisville'!#REF!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[2]Contents!$BA$89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[2]Contents!$A$1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'[3]Paducah&amp;Louisville'!#REF!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[2]Contents!$FF$331:$FG$332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'[3]Paducah&amp;Louisville'!#REF!</definedName>
    <definedName name="Mexico">#REF!</definedName>
    <definedName name="Mexico1">#REF!</definedName>
    <definedName name="Mexico2">#REF!</definedName>
    <definedName name="Mexico3">#REF!</definedName>
    <definedName name="MICP">#REF!</definedName>
    <definedName name="MISCTABLE">[2]Contents!$BC$90:$BN$120</definedName>
    <definedName name="ML">#REF!</definedName>
    <definedName name="MM">#REF!</definedName>
    <definedName name="MON_YR">[2]Contents!$AC$61</definedName>
    <definedName name="MONTH">[2]Contents!$AC$59</definedName>
    <definedName name="monthlook">#REF!</definedName>
    <definedName name="monthlook2">#REF!</definedName>
    <definedName name="monthlook3">#REF!</definedName>
    <definedName name="MONTHS">[2]Contents!$AC$77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[2]Contents!$AC$67</definedName>
    <definedName name="PDAY">[2]Contents!$F$9</definedName>
    <definedName name="PDAYTX">[2]Contents!$AA$36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[2]Contents!$F$7</definedName>
    <definedName name="PMONTHTX">[2]Contents!$Z$36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'[3]Paducah&amp;Louisville'!#REF!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[2]Contents!$AC$71</definedName>
    <definedName name="PWEEKSTX">[2]Contents!$AD$71</definedName>
    <definedName name="PYEAR">[2]Contents!$F$11</definedName>
    <definedName name="PYEARTX">[2]Contents!$AB$36</definedName>
    <definedName name="pyr">[21]Input!$B$3</definedName>
    <definedName name="PYRTX">[2]Contents!$AC$36</definedName>
    <definedName name="q">#REF!</definedName>
    <definedName name="Q_SUM">'[2]Q Sum'!$A$1:$V$61</definedName>
    <definedName name="Q_VAR_SUM">#REF!</definedName>
    <definedName name="QEARNINGS">'[2]Q Exec'!$A$1:$Z$51</definedName>
    <definedName name="QSEGSUM">#REF!</definedName>
    <definedName name="QTR">[2]Contents!$AC$69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[2]Contents!$AC$73</definedName>
    <definedName name="QWEEKSTX">[2]Contents!$AD$73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'[3]Paducah&amp;Louisville'!#REF!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[2]Contents!$BG$111</definedName>
    <definedName name="Temp_JE_Info">#REF!</definedName>
    <definedName name="Temp_List_Text">#REF!</definedName>
    <definedName name="TEMP2">[2]Contents!$BC$91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[0]!UPDT_EQRENTS05</definedName>
    <definedName name="UPDT_OPSUPGA">#N/A</definedName>
    <definedName name="UPDT_OPSUPGA05">[0]!UPDT_OPSUPGA05</definedName>
    <definedName name="UPDT_PERSINJ">#N/A</definedName>
    <definedName name="UPDT_PERSINJ05">[0]!UPDT_PERSINJ05</definedName>
    <definedName name="UPDT_PL">#N/A</definedName>
    <definedName name="UPDT_PL05">[0]!UPDT_PL05</definedName>
    <definedName name="UPDT_PLa">[0]!UPDT_PLa</definedName>
    <definedName name="UPDT_SGSUM">#N/A</definedName>
    <definedName name="UPDT_SGSUM05">[0]!UPDT_SGSUM05</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[2]Contents!$AC$75</definedName>
    <definedName name="YTDWEEKSTX">[2]Contents!$AD$75</definedName>
    <definedName name="Z_0A22F241_207D_4DA2_9F41_B2AD1B9CD9FD_.wvu.PrintArea" localSheetId="0" hidden="1">CBS!$A$1:$F$68</definedName>
    <definedName name="Z_779685EC_48A8_476D_BD14_8DF084FB6752_.wvu.PrintArea" localSheetId="0" hidden="1">CBS!$A$1:$F$68</definedName>
    <definedName name="Z_7E848A41_1358_4803_9373_5330A026BCBE_.wvu.PrintArea" localSheetId="0" hidden="1">CBS!$A$1:$F$68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E46" i="1"/>
  <c r="C46" i="1"/>
  <c r="B46" i="1"/>
  <c r="F33" i="1"/>
  <c r="E33" i="1"/>
  <c r="F27" i="1"/>
  <c r="F21" i="1"/>
  <c r="E21" i="1"/>
  <c r="E27" i="1" s="1"/>
</calcChain>
</file>

<file path=xl/sharedStrings.xml><?xml version="1.0" encoding="utf-8"?>
<sst xmlns="http://schemas.openxmlformats.org/spreadsheetml/2006/main" count="70" uniqueCount="65">
  <si>
    <t>SURFACE TRANSPORTATION BOARD</t>
  </si>
  <si>
    <t>QUARTERLY CONDENSED BALANCE SHEET - RAILROADS</t>
  </si>
  <si>
    <t>OMB Clearance No. 2140-0012</t>
  </si>
  <si>
    <t>Expiration Date 11-30-2024</t>
  </si>
  <si>
    <r>
      <t xml:space="preserve">FORM CBS                    QUARTER  1 [   ]   2 [ ]   3 [ X ]   4 [  ]            YEAR    </t>
    </r>
    <r>
      <rPr>
        <u/>
        <sz val="10"/>
        <color theme="1"/>
        <rFont val="Calibri"/>
        <family val="2"/>
        <scheme val="minor"/>
      </rPr>
      <t xml:space="preserve">__2022__ </t>
    </r>
    <r>
      <rPr>
        <sz val="10"/>
        <color theme="1"/>
        <rFont val="Calibri"/>
        <family val="2"/>
        <scheme val="minor"/>
      </rPr>
      <t xml:space="preserve">         AMENDED:  YES [  ]   NO [ X ]</t>
    </r>
  </si>
  <si>
    <t>FULL NAME AND ADDRESS OF REPORTING RAILROAD:</t>
  </si>
  <si>
    <t>CSX TRANSPORTATION, INC</t>
  </si>
  <si>
    <t xml:space="preserve"> </t>
  </si>
  <si>
    <t>500 WATER STREET</t>
  </si>
  <si>
    <t>JACKSONVILLE, FL  32202-4423</t>
  </si>
  <si>
    <t>Description
a</t>
  </si>
  <si>
    <t>BALANCE AT END OF QUARTER</t>
  </si>
  <si>
    <t>This Year
b</t>
  </si>
  <si>
    <t>Last Year
c</t>
  </si>
  <si>
    <r>
      <t xml:space="preserve">               </t>
    </r>
    <r>
      <rPr>
        <b/>
        <sz val="10"/>
        <color theme="1"/>
        <rFont val="Calibri"/>
        <family val="2"/>
        <scheme val="minor"/>
      </rPr>
      <t>ASSETS</t>
    </r>
    <r>
      <rPr>
        <sz val="10"/>
        <color theme="1"/>
        <rFont val="Calibri"/>
        <family val="2"/>
        <scheme val="minor"/>
      </rPr>
      <t xml:space="preserve">
Cash (Account 701)</t>
    </r>
  </si>
  <si>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</si>
  <si>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</si>
  <si>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</si>
  <si>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</si>
  <si>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</si>
  <si>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</si>
  <si>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</si>
  <si>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</si>
  <si>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</si>
  <si>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</si>
  <si>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</si>
  <si>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</si>
  <si>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r>
      <rPr>
        <b/>
        <sz val="10"/>
        <color theme="1"/>
        <rFont val="Calibri"/>
        <family val="2"/>
        <scheme val="minor"/>
      </rPr>
      <t xml:space="preserve">               LIABILITIES</t>
    </r>
    <r>
      <rPr>
        <sz val="10"/>
        <color theme="1"/>
        <rFont val="Calibri"/>
        <family val="2"/>
        <scheme val="minor"/>
      </rPr>
      <t xml:space="preserve">
Current Liabilities (Accounts 751-764)</t>
    </r>
  </si>
  <si>
    <t>Long-term Debt due after one year (Accounts 765-770.2)</t>
  </si>
  <si>
    <t>Deferred Revenues - Transfers from Governmental Authorities (Account 783)</t>
  </si>
  <si>
    <r>
      <t>Accumulated Deferred Income Tax Credits (Account 786)</t>
    </r>
    <r>
      <rPr>
        <b/>
        <sz val="10"/>
        <rFont val="Calibri"/>
        <family val="2"/>
        <scheme val="minor"/>
      </rPr>
      <t xml:space="preserve"> </t>
    </r>
  </si>
  <si>
    <t>Other Liabilities and Deferred Credits (Accounts 771, 772, 774, 775, 781, 782, and 784)</t>
  </si>
  <si>
    <t>TOTAL LIABILITIES</t>
  </si>
  <si>
    <r>
      <t xml:space="preserve">               </t>
    </r>
    <r>
      <rPr>
        <b/>
        <sz val="10"/>
        <color theme="1"/>
        <rFont val="Calibri"/>
        <family val="2"/>
        <scheme val="minor"/>
      </rPr>
      <t>SHAREHOLDERS' EQUITY</t>
    </r>
    <r>
      <rPr>
        <sz val="10"/>
        <color theme="1"/>
        <rFont val="Calibri"/>
        <family val="2"/>
        <scheme val="minor"/>
      </rPr>
      <t xml:space="preserve">
Capital Stock (Accounts 791-793)</t>
    </r>
  </si>
  <si>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</si>
  <si>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</si>
  <si>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</si>
  <si>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</si>
  <si>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</si>
  <si>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</si>
  <si>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</si>
  <si>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 ADDITIONS AND BETTERMENTS (ACCOUNTS 731 &amp; 732)</t>
  </si>
  <si>
    <t>Figures for the Quarter</t>
  </si>
  <si>
    <t>Cumulative Figures</t>
  </si>
  <si>
    <t>Road</t>
  </si>
  <si>
    <t>Equipment</t>
  </si>
  <si>
    <t xml:space="preserve">     Total</t>
  </si>
  <si>
    <t>Figures for Quarter</t>
  </si>
  <si>
    <t>No. of Revenue Tons Carried  (Estimated)</t>
  </si>
  <si>
    <t>No. of Revenue Tons Carried One Mile (Thousands)  (Estimated)</t>
  </si>
  <si>
    <t>REMARKS: CSX acquired Pan Am Railways on 6/1/2022. Financial information and Revenue Tons data for Pan Am are included in the CBS for Q3 2022.</t>
  </si>
  <si>
    <r>
      <t>Form CBS        Railroad ___</t>
    </r>
    <r>
      <rPr>
        <u/>
        <sz val="10"/>
        <rFont val="Calibri"/>
        <family val="2"/>
        <scheme val="minor"/>
      </rPr>
      <t>CSX________________</t>
    </r>
    <r>
      <rPr>
        <sz val="10"/>
        <rFont val="Calibri"/>
        <family val="2"/>
        <scheme val="minor"/>
      </rPr>
      <t>___              Quarter</t>
    </r>
    <r>
      <rPr>
        <u/>
        <sz val="10"/>
        <rFont val="Calibri"/>
        <family val="2"/>
        <scheme val="minor"/>
      </rPr>
      <t>___3rd____</t>
    </r>
    <r>
      <rPr>
        <sz val="10"/>
        <rFont val="Calibri"/>
        <family val="2"/>
        <scheme val="minor"/>
      </rPr>
      <t xml:space="preserve">         Year</t>
    </r>
    <r>
      <rPr>
        <u/>
        <sz val="10"/>
        <rFont val="Calibri"/>
        <family val="2"/>
        <scheme val="minor"/>
      </rPr>
      <t xml:space="preserve"> ___2022___  </t>
    </r>
    <r>
      <rPr>
        <sz val="10"/>
        <rFont val="Calibri"/>
        <family val="2"/>
        <scheme val="minor"/>
      </rPr>
      <t xml:space="preserve">           Amended </t>
    </r>
    <r>
      <rPr>
        <u/>
        <sz val="10"/>
        <rFont val="Calibri"/>
        <family val="2"/>
        <scheme val="minor"/>
      </rPr>
      <t>__No____            </t>
    </r>
  </si>
  <si>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</si>
  <si>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</si>
  <si>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</si>
  <si>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</si>
  <si>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</si>
  <si>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</si>
  <si>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</si>
  <si>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</si>
  <si>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r>
      <t>Name (Printed)  _____</t>
    </r>
    <r>
      <rPr>
        <u/>
        <sz val="10"/>
        <color theme="1"/>
        <rFont val="Calibri"/>
        <family val="2"/>
        <scheme val="minor"/>
      </rPr>
      <t>Thomas McDuffie</t>
    </r>
    <r>
      <rPr>
        <sz val="10"/>
        <color theme="1"/>
        <rFont val="Calibri"/>
        <family val="2"/>
        <scheme val="minor"/>
      </rPr>
      <t>_____________________________________________________________</t>
    </r>
  </si>
  <si>
    <r>
      <t>Title  __________</t>
    </r>
    <r>
      <rPr>
        <u/>
        <sz val="10"/>
        <color theme="1"/>
        <rFont val="Calibri"/>
        <family val="2"/>
        <scheme val="minor"/>
      </rPr>
      <t>Assistant Controller</t>
    </r>
    <r>
      <rPr>
        <sz val="10"/>
        <color theme="1"/>
        <rFont val="Calibri"/>
        <family val="2"/>
        <scheme val="minor"/>
      </rPr>
      <t>_______________________________________________________________</t>
    </r>
  </si>
  <si>
    <r>
      <t>Date __________</t>
    </r>
    <r>
      <rPr>
        <u/>
        <sz val="10"/>
        <color theme="1"/>
        <rFont val="Calibri"/>
        <family val="2"/>
        <scheme val="minor"/>
      </rPr>
      <t>10/31/2022</t>
    </r>
    <r>
      <rPr>
        <sz val="10"/>
        <color theme="1"/>
        <rFont val="Calibri"/>
        <family val="2"/>
        <scheme val="minor"/>
      </rPr>
      <t>_____________</t>
    </r>
  </si>
  <si>
    <r>
      <t>Signature ____</t>
    </r>
    <r>
      <rPr>
        <u/>
        <sz val="10"/>
        <rFont val="Calibri"/>
        <family val="2"/>
        <scheme val="minor"/>
      </rPr>
      <t>/s/ Thomas McDuffie</t>
    </r>
    <r>
      <rPr>
        <sz val="10"/>
        <rFont val="Calibri"/>
        <family val="2"/>
        <scheme val="minor"/>
      </rPr>
      <t>_______</t>
    </r>
  </si>
  <si>
    <r>
      <t>Telephone Number _____</t>
    </r>
    <r>
      <rPr>
        <u/>
        <sz val="10"/>
        <rFont val="Calibri"/>
        <family val="2"/>
        <scheme val="minor"/>
      </rPr>
      <t>(904) 366-5309_____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</si>
</sst>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b/>
      <sz val="10"/>
      <name val="Calibri"/>
      <family val="2"/>
      <scheme val="minor"/>
    </font>
    <font>
      <u/>
      <sz val="10"/>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0" fontId="2"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3" xfId="0" applyNumberFormat="1" applyFont="1" applyFill="1" applyBorder="1" applyAlignment="1">
      <alignment horizontal="center"/>
    </xf>
    <xf numFmtId="0" fontId="3" fillId="2" borderId="0" xfId="0" applyFont="1" applyFill="1"/>
    <xf numFmtId="0" fontId="2" fillId="2" borderId="4" xfId="0" applyFont="1" applyFill="1" applyBorder="1"/>
    <xf numFmtId="0" fontId="2" fillId="2" borderId="0" xfId="0" applyFont="1" applyFill="1" applyBorder="1"/>
    <xf numFmtId="0" fontId="2" fillId="2" borderId="5" xfId="0" applyFont="1" applyFill="1" applyBorder="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9" xfId="0" applyFont="1" applyFill="1" applyBorder="1"/>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3" fillId="2" borderId="12" xfId="0" applyFont="1" applyFill="1" applyBorder="1"/>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3" fillId="2" borderId="13" xfId="0" applyFont="1" applyFill="1" applyBorder="1" applyAlignment="1">
      <alignment horizontal="left" wrapText="1"/>
    </xf>
    <xf numFmtId="0" fontId="3" fillId="2" borderId="13" xfId="0" applyFont="1" applyFill="1" applyBorder="1" applyAlignment="1">
      <alignment horizontal="center"/>
    </xf>
    <xf numFmtId="164" fontId="3" fillId="2" borderId="13" xfId="2" applyNumberFormat="1" applyFont="1" applyFill="1" applyBorder="1"/>
    <xf numFmtId="0" fontId="3" fillId="2" borderId="13" xfId="0" applyFont="1" applyFill="1" applyBorder="1" applyAlignment="1">
      <alignment horizontal="left"/>
    </xf>
    <xf numFmtId="165" fontId="3" fillId="2" borderId="13" xfId="1" applyNumberFormat="1" applyFont="1" applyFill="1" applyBorder="1"/>
    <xf numFmtId="0" fontId="3" fillId="2" borderId="13" xfId="0" applyFont="1" applyFill="1" applyBorder="1" applyAlignment="1">
      <alignment horizontal="left" vertical="top" wrapText="1"/>
    </xf>
    <xf numFmtId="0" fontId="2" fillId="2" borderId="13" xfId="0" applyFont="1" applyFill="1" applyBorder="1" applyAlignment="1">
      <alignment horizontal="center"/>
    </xf>
    <xf numFmtId="0" fontId="3" fillId="2" borderId="9" xfId="0" applyFont="1" applyFill="1" applyBorder="1" applyAlignment="1">
      <alignment horizontal="center"/>
    </xf>
    <xf numFmtId="0" fontId="3" fillId="2" borderId="13" xfId="0" applyFont="1" applyFill="1" applyBorder="1" applyAlignment="1">
      <alignment horizontal="center" wrapText="1"/>
    </xf>
    <xf numFmtId="0" fontId="3" fillId="2" borderId="12" xfId="0" applyFont="1" applyFill="1" applyBorder="1" applyAlignment="1">
      <alignment horizontal="center"/>
    </xf>
    <xf numFmtId="0" fontId="3" fillId="2" borderId="13" xfId="0" applyFont="1" applyFill="1" applyBorder="1"/>
    <xf numFmtId="0" fontId="3" fillId="2" borderId="10" xfId="0" applyFont="1" applyFill="1" applyBorder="1" applyAlignment="1">
      <alignment horizontal="center"/>
    </xf>
    <xf numFmtId="0" fontId="3" fillId="2" borderId="14"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left"/>
    </xf>
    <xf numFmtId="0" fontId="3" fillId="2" borderId="14" xfId="0" applyFont="1" applyFill="1" applyBorder="1" applyAlignment="1">
      <alignment horizontal="left"/>
    </xf>
    <xf numFmtId="0" fontId="3" fillId="2" borderId="11" xfId="0" applyFont="1" applyFill="1" applyBorder="1" applyAlignment="1">
      <alignment horizontal="left"/>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7"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3" fillId="0" borderId="4" xfId="0" applyFont="1" applyFill="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1%20OS%20Financials%20Q3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GENERAL%20ACCOUNTING/Subsidiaries/CAPMAN/CSX%20Capital%20Mgmt/Interest%20Income%20Support/CapMan%20Notes%20Receivable%20Amort%20Schedul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JAX5006FS\CORPACCTFINN\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CBS"/>
      <sheetName val="IS SEC"/>
      <sheetName val="BS SEC"/>
      <sheetName val="IS Map"/>
      <sheetName val="BS Map"/>
      <sheetName val="IS Analytics"/>
      <sheetName val="BS Analytics"/>
      <sheetName val="QTD Rx"/>
      <sheetName val="Sch 200"/>
      <sheetName val="Sch 210"/>
      <sheetName val="Sch 220"/>
      <sheetName val="Sch 240"/>
      <sheetName val="Sch 245"/>
      <sheetName val="1_ICP"/>
      <sheetName val="2_Midland &amp; P&amp;L"/>
      <sheetName val="3_Prop Adjs"/>
      <sheetName val="3.1_Cash Pool Int Inc-Exp Adj"/>
      <sheetName val="4.1_410 Sch"/>
      <sheetName val="4.2_M&amp;P 410 Sch"/>
      <sheetName val="4.3_CSAO"/>
      <sheetName val="4.4_Winterhaven Adj"/>
      <sheetName val="4.5_ROU Leases"/>
      <sheetName val="5 _FS"/>
      <sheetName val="6_BS Prop"/>
      <sheetName val="6.1_BS Prop Additions"/>
      <sheetName val="6.2 PowerPlan Prop Accts"/>
      <sheetName val="7_Div"/>
      <sheetName val="8.1_ RTM"/>
      <sheetName val="9_CF ADJ"/>
      <sheetName val="8.2_QCS"/>
      <sheetName val="10_Affiliate AP"/>
      <sheetName val="10.1_Affiliate AR"/>
      <sheetName val="11 Prop Reclass"/>
      <sheetName val="12 Unamor Debt PremDisc Reclass"/>
      <sheetName val="13 PEB Settlement"/>
      <sheetName val="Shares"/>
      <sheetName val="REI PY_Adj"/>
      <sheetName val="CBS PY_Adj"/>
      <sheetName val="Consolidate"/>
      <sheetName val="Checks"/>
      <sheetName val="1.1_ICP Lookup"/>
      <sheetName val="STB Form History"/>
    </sheetNames>
    <sheetDataSet>
      <sheetData sheetId="0"/>
      <sheetData sheetId="1"/>
      <sheetData sheetId="2"/>
      <sheetData sheetId="3"/>
      <sheetData sheetId="4"/>
      <sheetData sheetId="5"/>
      <sheetData sheetId="6"/>
      <sheetData sheetId="7"/>
      <sheetData sheetId="8"/>
      <sheetData sheetId="9"/>
      <sheetData sheetId="10">
        <row r="36">
          <cell r="L36">
            <v>-198314540.34</v>
          </cell>
          <cell r="O36">
            <v>11467029.84</v>
          </cell>
        </row>
        <row r="74">
          <cell r="L74" t="e">
            <v>#VALUE!</v>
          </cell>
          <cell r="O74">
            <v>11360732.280000001</v>
          </cell>
        </row>
        <row r="204">
          <cell r="M204">
            <v>-22313559</v>
          </cell>
          <cell r="R204">
            <v>763843</v>
          </cell>
          <cell r="S204">
            <v>0</v>
          </cell>
        </row>
        <row r="218">
          <cell r="M218">
            <v>-5417732.1251999997</v>
          </cell>
          <cell r="R218">
            <v>185461.08039999998</v>
          </cell>
          <cell r="S218">
            <v>0</v>
          </cell>
        </row>
        <row r="225">
          <cell r="L225" t="e">
            <v>#VALUE!</v>
          </cell>
          <cell r="O225">
            <v>106297.55999999866</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6">
          <cell r="F6">
            <v>1</v>
          </cell>
          <cell r="G6" t="str">
            <v>$</v>
          </cell>
          <cell r="H6">
            <v>230004</v>
          </cell>
          <cell r="L6">
            <v>230004</v>
          </cell>
          <cell r="N6">
            <v>0</v>
          </cell>
          <cell r="P6">
            <v>8555</v>
          </cell>
        </row>
        <row r="7">
          <cell r="F7">
            <v>2</v>
          </cell>
          <cell r="H7">
            <v>0</v>
          </cell>
          <cell r="L7">
            <v>0</v>
          </cell>
          <cell r="N7">
            <v>0</v>
          </cell>
          <cell r="P7">
            <v>0</v>
          </cell>
        </row>
        <row r="8">
          <cell r="F8">
            <v>3</v>
          </cell>
          <cell r="H8">
            <v>11739882</v>
          </cell>
          <cell r="L8">
            <v>11739882</v>
          </cell>
          <cell r="N8">
            <v>0</v>
          </cell>
          <cell r="P8">
            <v>12591339</v>
          </cell>
        </row>
        <row r="9">
          <cell r="F9">
            <v>4</v>
          </cell>
          <cell r="H9">
            <v>61596</v>
          </cell>
          <cell r="L9">
            <v>61596</v>
          </cell>
          <cell r="N9">
            <v>0</v>
          </cell>
          <cell r="P9">
            <v>52476</v>
          </cell>
        </row>
        <row r="10">
          <cell r="F10">
            <v>5</v>
          </cell>
          <cell r="H10">
            <v>295802</v>
          </cell>
          <cell r="L10">
            <v>295802</v>
          </cell>
          <cell r="N10">
            <v>0</v>
          </cell>
          <cell r="P10">
            <v>331955</v>
          </cell>
        </row>
        <row r="11">
          <cell r="F11">
            <v>6</v>
          </cell>
          <cell r="H11">
            <v>1654</v>
          </cell>
          <cell r="L11">
            <v>1654</v>
          </cell>
          <cell r="N11">
            <v>0</v>
          </cell>
          <cell r="P11">
            <v>1345</v>
          </cell>
        </row>
        <row r="12">
          <cell r="F12">
            <v>7</v>
          </cell>
          <cell r="H12">
            <v>12328938</v>
          </cell>
          <cell r="L12">
            <v>12328938</v>
          </cell>
          <cell r="N12">
            <v>0</v>
          </cell>
          <cell r="P12">
            <v>12985670</v>
          </cell>
        </row>
        <row r="13">
          <cell r="F13">
            <v>8</v>
          </cell>
          <cell r="H13">
            <v>1</v>
          </cell>
          <cell r="L13">
            <v>1</v>
          </cell>
          <cell r="N13">
            <v>0</v>
          </cell>
          <cell r="P13">
            <v>1</v>
          </cell>
        </row>
        <row r="14">
          <cell r="F14">
            <v>9</v>
          </cell>
          <cell r="H14">
            <v>2042494</v>
          </cell>
          <cell r="L14">
            <v>2042494</v>
          </cell>
          <cell r="N14">
            <v>0</v>
          </cell>
          <cell r="P14">
            <v>2065703</v>
          </cell>
        </row>
        <row r="15">
          <cell r="F15">
            <v>10</v>
          </cell>
          <cell r="H15">
            <v>30113208</v>
          </cell>
          <cell r="L15">
            <v>30113208</v>
          </cell>
          <cell r="N15">
            <v>0</v>
          </cell>
          <cell r="P15">
            <v>30270006</v>
          </cell>
        </row>
        <row r="16">
          <cell r="F16">
            <v>11</v>
          </cell>
          <cell r="H16">
            <v>207169</v>
          </cell>
          <cell r="L16">
            <v>207169</v>
          </cell>
          <cell r="N16">
            <v>0</v>
          </cell>
          <cell r="P16">
            <v>202595</v>
          </cell>
        </row>
        <row r="17">
          <cell r="F17">
            <v>12</v>
          </cell>
          <cell r="H17">
            <v>923466</v>
          </cell>
          <cell r="L17">
            <v>923466</v>
          </cell>
          <cell r="N17">
            <v>0</v>
          </cell>
          <cell r="P17">
            <v>930049</v>
          </cell>
        </row>
        <row r="18">
          <cell r="F18">
            <v>13</v>
          </cell>
          <cell r="G18" t="str">
            <v>$</v>
          </cell>
          <cell r="H18">
            <v>45615276</v>
          </cell>
          <cell r="L18">
            <v>45615276</v>
          </cell>
          <cell r="N18">
            <v>0</v>
          </cell>
          <cell r="P18">
            <v>46454024</v>
          </cell>
        </row>
        <row r="21">
          <cell r="F21">
            <v>14</v>
          </cell>
          <cell r="G21" t="str">
            <v>$</v>
          </cell>
          <cell r="H21">
            <v>2308274</v>
          </cell>
          <cell r="L21">
            <v>2308274</v>
          </cell>
          <cell r="N21">
            <v>0</v>
          </cell>
          <cell r="P21">
            <v>2444915</v>
          </cell>
        </row>
        <row r="22">
          <cell r="F22">
            <v>15</v>
          </cell>
          <cell r="H22">
            <v>1166623</v>
          </cell>
          <cell r="L22">
            <v>1166623</v>
          </cell>
          <cell r="N22">
            <v>0</v>
          </cell>
          <cell r="P22">
            <v>1166385</v>
          </cell>
        </row>
        <row r="23">
          <cell r="F23">
            <v>16</v>
          </cell>
          <cell r="H23">
            <v>0</v>
          </cell>
          <cell r="L23">
            <v>0</v>
          </cell>
          <cell r="N23">
            <v>0</v>
          </cell>
          <cell r="P23">
            <v>0</v>
          </cell>
        </row>
        <row r="24">
          <cell r="F24">
            <v>17</v>
          </cell>
          <cell r="H24">
            <v>6824242</v>
          </cell>
          <cell r="L24">
            <v>6824242</v>
          </cell>
          <cell r="N24">
            <v>0</v>
          </cell>
          <cell r="P24">
            <v>6837073</v>
          </cell>
        </row>
        <row r="25">
          <cell r="F25">
            <v>18</v>
          </cell>
          <cell r="H25">
            <v>771375</v>
          </cell>
          <cell r="L25">
            <v>771375</v>
          </cell>
          <cell r="N25">
            <v>0</v>
          </cell>
          <cell r="P25">
            <v>777190</v>
          </cell>
        </row>
        <row r="26">
          <cell r="F26">
            <v>19</v>
          </cell>
          <cell r="H26">
            <v>11070514</v>
          </cell>
          <cell r="L26">
            <v>11070514</v>
          </cell>
          <cell r="N26">
            <v>0</v>
          </cell>
          <cell r="P26">
            <v>11225563</v>
          </cell>
        </row>
        <row r="29">
          <cell r="F29">
            <v>20</v>
          </cell>
          <cell r="H29">
            <v>181224</v>
          </cell>
          <cell r="L29">
            <v>181224</v>
          </cell>
          <cell r="N29">
            <v>0</v>
          </cell>
          <cell r="P29">
            <v>181224</v>
          </cell>
        </row>
        <row r="30">
          <cell r="F30">
            <v>21</v>
          </cell>
          <cell r="H30">
            <v>5087649</v>
          </cell>
          <cell r="L30">
            <v>5087649</v>
          </cell>
          <cell r="N30">
            <v>0</v>
          </cell>
          <cell r="P30">
            <v>5085660</v>
          </cell>
        </row>
        <row r="31">
          <cell r="F31">
            <v>22</v>
          </cell>
          <cell r="H31">
            <v>28901483</v>
          </cell>
          <cell r="L31">
            <v>28901483</v>
          </cell>
          <cell r="N31">
            <v>0</v>
          </cell>
          <cell r="P31">
            <v>29937896</v>
          </cell>
        </row>
        <row r="32">
          <cell r="F32">
            <v>23</v>
          </cell>
          <cell r="H32">
            <v>0</v>
          </cell>
          <cell r="L32">
            <v>0</v>
          </cell>
          <cell r="N32">
            <v>0</v>
          </cell>
          <cell r="P32">
            <v>0</v>
          </cell>
        </row>
        <row r="33">
          <cell r="F33">
            <v>24</v>
          </cell>
          <cell r="H33">
            <v>338123</v>
          </cell>
          <cell r="L33">
            <v>338123</v>
          </cell>
          <cell r="N33">
            <v>0</v>
          </cell>
          <cell r="P33" t="str">
            <v>n/a</v>
          </cell>
        </row>
        <row r="34">
          <cell r="F34">
            <v>25</v>
          </cell>
          <cell r="H34">
            <v>36283</v>
          </cell>
          <cell r="L34">
            <v>36283</v>
          </cell>
          <cell r="N34">
            <v>0</v>
          </cell>
          <cell r="P34">
            <v>21288</v>
          </cell>
        </row>
        <row r="35">
          <cell r="F35">
            <v>26</v>
          </cell>
          <cell r="H35">
            <v>34544762</v>
          </cell>
          <cell r="L35">
            <v>34544762</v>
          </cell>
          <cell r="N35">
            <v>0</v>
          </cell>
          <cell r="P35">
            <v>35226068</v>
          </cell>
        </row>
        <row r="36">
          <cell r="F36">
            <v>27</v>
          </cell>
          <cell r="G36" t="str">
            <v>$</v>
          </cell>
          <cell r="H36">
            <v>45615276</v>
          </cell>
          <cell r="L36">
            <v>45615276</v>
          </cell>
          <cell r="N36">
            <v>0</v>
          </cell>
          <cell r="P36">
            <v>2393</v>
          </cell>
        </row>
      </sheetData>
      <sheetData sheetId="39"/>
      <sheetData sheetId="40"/>
      <sheetData sheetId="41"/>
      <sheetData sheetId="4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Sheet1"/>
      <sheetName val="Activity Details"/>
      <sheetName val="GL Tie-out"/>
      <sheetName val="WP1a"/>
      <sheetName val="WP3a"/>
    </sheetNames>
    <sheetDataSet>
      <sheetData sheetId="0"/>
      <sheetData sheetId="1"/>
      <sheetData sheetId="2"/>
      <sheetData sheetId="3">
        <row r="1">
          <cell r="A1" t="str">
            <v>No</v>
          </cell>
        </row>
      </sheetData>
      <sheetData sheetId="4"/>
      <sheetData sheetId="5"/>
      <sheetData sheetId="6"/>
      <sheetData sheetId="7"/>
      <sheetData sheetId="8" refreshError="1"/>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63"/>
  <sheetViews>
    <sheetView tabSelected="1" workbookViewId="0">
      <selection activeCell="I43" sqref="I43"/>
    </sheetView>
  </sheetViews>
  <sheetFormatPr defaultColWidth="9.7109375" defaultRowHeight="15" customHeight="1" x14ac:dyDescent="0.2"/>
  <cols>
    <col min="1" max="1" width="37.7109375" style="4" customWidth="1"/>
    <col min="2" max="3" width="16.7109375" style="4" customWidth="1"/>
    <col min="4" max="4" width="3.5703125" style="4" customWidth="1"/>
    <col min="5" max="5" width="17.42578125" style="4" customWidth="1"/>
    <col min="6" max="6" width="19.7109375" style="4" customWidth="1"/>
    <col min="7" max="7" width="10.5703125" style="4" bestFit="1" customWidth="1"/>
    <col min="8" max="8" width="9.7109375" style="4" customWidth="1"/>
    <col min="9" max="10" width="9.7109375" style="4"/>
    <col min="11" max="13" width="9.7109375" style="4" customWidth="1"/>
    <col min="14" max="16384" width="9.7109375" style="4"/>
  </cols>
  <sheetData>
    <row r="1" spans="1:6" ht="12.75" x14ac:dyDescent="0.2">
      <c r="A1" s="1" t="s">
        <v>0</v>
      </c>
      <c r="B1" s="2"/>
      <c r="C1" s="2"/>
      <c r="D1" s="2"/>
      <c r="E1" s="2"/>
      <c r="F1" s="3"/>
    </row>
    <row r="2" spans="1:6" ht="3" customHeight="1" x14ac:dyDescent="0.2">
      <c r="A2" s="5"/>
      <c r="B2" s="6"/>
      <c r="C2" s="6"/>
      <c r="D2" s="6"/>
      <c r="E2" s="6"/>
      <c r="F2" s="7"/>
    </row>
    <row r="3" spans="1:6" ht="12" customHeight="1" x14ac:dyDescent="0.2">
      <c r="A3" s="8" t="s">
        <v>1</v>
      </c>
      <c r="B3" s="9"/>
      <c r="C3" s="9"/>
      <c r="D3" s="9"/>
      <c r="E3" s="9"/>
      <c r="F3" s="10"/>
    </row>
    <row r="4" spans="1:6" ht="12" customHeight="1" x14ac:dyDescent="0.2">
      <c r="A4" s="11"/>
      <c r="B4" s="12"/>
      <c r="C4" s="12"/>
      <c r="D4" s="12"/>
      <c r="E4" s="12"/>
      <c r="F4" s="13"/>
    </row>
    <row r="5" spans="1:6" ht="12.75" x14ac:dyDescent="0.2">
      <c r="A5" s="14"/>
      <c r="B5" s="15"/>
      <c r="C5" s="15"/>
      <c r="D5" s="15"/>
      <c r="E5" s="15" t="s">
        <v>2</v>
      </c>
      <c r="F5" s="16"/>
    </row>
    <row r="6" spans="1:6" ht="12.75" x14ac:dyDescent="0.2">
      <c r="A6" s="14"/>
      <c r="B6" s="15"/>
      <c r="C6" s="15"/>
      <c r="D6" s="15"/>
      <c r="E6" s="15" t="s">
        <v>3</v>
      </c>
      <c r="F6" s="16"/>
    </row>
    <row r="7" spans="1:6" ht="12.75" x14ac:dyDescent="0.2">
      <c r="A7" s="14"/>
      <c r="B7" s="15"/>
      <c r="C7" s="15"/>
      <c r="D7" s="15"/>
      <c r="E7" s="15"/>
      <c r="F7" s="16"/>
    </row>
    <row r="8" spans="1:6" ht="12.75" x14ac:dyDescent="0.2">
      <c r="A8" s="17" t="s">
        <v>4</v>
      </c>
      <c r="B8" s="18"/>
      <c r="C8" s="18"/>
      <c r="D8" s="18"/>
      <c r="E8" s="18"/>
      <c r="F8" s="19"/>
    </row>
    <row r="9" spans="1:6" ht="12.75" x14ac:dyDescent="0.2">
      <c r="A9" s="20" t="s">
        <v>5</v>
      </c>
      <c r="B9" s="21"/>
      <c r="C9" s="21"/>
      <c r="D9" s="21"/>
      <c r="E9" s="21"/>
      <c r="F9" s="22"/>
    </row>
    <row r="10" spans="1:6" ht="12.75" x14ac:dyDescent="0.2">
      <c r="A10" s="14" t="s">
        <v>6</v>
      </c>
      <c r="B10" s="15"/>
      <c r="C10" s="15"/>
      <c r="D10" s="15"/>
      <c r="E10" s="15" t="s">
        <v>7</v>
      </c>
      <c r="F10" s="16"/>
    </row>
    <row r="11" spans="1:6" ht="12.75" x14ac:dyDescent="0.2">
      <c r="A11" s="14" t="s">
        <v>8</v>
      </c>
      <c r="B11" s="15"/>
      <c r="C11" s="15"/>
      <c r="D11" s="15"/>
      <c r="E11" s="15"/>
      <c r="F11" s="16"/>
    </row>
    <row r="12" spans="1:6" ht="12.75" x14ac:dyDescent="0.2">
      <c r="A12" s="17" t="s">
        <v>9</v>
      </c>
      <c r="B12" s="18"/>
      <c r="C12" s="18"/>
      <c r="D12" s="18"/>
      <c r="E12" s="18"/>
      <c r="F12" s="19"/>
    </row>
    <row r="13" spans="1:6" ht="12.75" customHeight="1" x14ac:dyDescent="0.2">
      <c r="A13" s="23" t="s">
        <v>10</v>
      </c>
      <c r="B13" s="24"/>
      <c r="C13" s="24"/>
      <c r="D13" s="25"/>
      <c r="E13" s="26" t="s">
        <v>11</v>
      </c>
      <c r="F13" s="27"/>
    </row>
    <row r="14" spans="1:6" ht="27" customHeight="1" x14ac:dyDescent="0.2">
      <c r="A14" s="28"/>
      <c r="B14" s="29"/>
      <c r="C14" s="29"/>
      <c r="D14" s="30"/>
      <c r="E14" s="31" t="s">
        <v>12</v>
      </c>
      <c r="F14" s="32" t="s">
        <v>13</v>
      </c>
    </row>
    <row r="15" spans="1:6" ht="24.95" customHeight="1" x14ac:dyDescent="0.2">
      <c r="A15" s="33" t="s">
        <v>14</v>
      </c>
      <c r="B15" s="33"/>
      <c r="C15" s="33"/>
      <c r="D15" s="34">
        <v>1</v>
      </c>
      <c r="E15" s="35">
        <v>116400</v>
      </c>
      <c r="F15" s="35">
        <v>230004</v>
      </c>
    </row>
    <row r="16" spans="1:6" ht="12.75" x14ac:dyDescent="0.2">
      <c r="A16" s="36" t="s">
        <v>15</v>
      </c>
      <c r="B16" s="36"/>
      <c r="C16" s="36"/>
      <c r="D16" s="34">
        <v>2</v>
      </c>
      <c r="E16" s="37">
        <v>0</v>
      </c>
      <c r="F16" s="37">
        <v>0</v>
      </c>
    </row>
    <row r="17" spans="1:6" ht="12.75" customHeight="1" x14ac:dyDescent="0.2">
      <c r="A17" s="36" t="s">
        <v>16</v>
      </c>
      <c r="B17" s="36"/>
      <c r="C17" s="36"/>
      <c r="D17" s="34">
        <v>3</v>
      </c>
      <c r="E17" s="37">
        <v>15290558</v>
      </c>
      <c r="F17" s="37">
        <v>11739882</v>
      </c>
    </row>
    <row r="18" spans="1:6" ht="12.75" x14ac:dyDescent="0.2">
      <c r="A18" s="36" t="s">
        <v>17</v>
      </c>
      <c r="B18" s="36"/>
      <c r="C18" s="36"/>
      <c r="D18" s="34">
        <v>4</v>
      </c>
      <c r="E18" s="37">
        <v>39215</v>
      </c>
      <c r="F18" s="37">
        <v>61596</v>
      </c>
    </row>
    <row r="19" spans="1:6" ht="12.75" x14ac:dyDescent="0.2">
      <c r="A19" s="36" t="s">
        <v>18</v>
      </c>
      <c r="B19" s="36"/>
      <c r="C19" s="36"/>
      <c r="D19" s="34">
        <v>5</v>
      </c>
      <c r="E19" s="37">
        <v>354288</v>
      </c>
      <c r="F19" s="37">
        <v>295802</v>
      </c>
    </row>
    <row r="20" spans="1:6" ht="12.75" x14ac:dyDescent="0.2">
      <c r="A20" s="36" t="s">
        <v>19</v>
      </c>
      <c r="B20" s="36"/>
      <c r="C20" s="36"/>
      <c r="D20" s="34">
        <v>6</v>
      </c>
      <c r="E20" s="37">
        <v>3809</v>
      </c>
      <c r="F20" s="37">
        <v>1654</v>
      </c>
    </row>
    <row r="21" spans="1:6" ht="12.75" x14ac:dyDescent="0.2">
      <c r="A21" s="36" t="s">
        <v>20</v>
      </c>
      <c r="B21" s="36"/>
      <c r="C21" s="36"/>
      <c r="D21" s="34">
        <v>7</v>
      </c>
      <c r="E21" s="35">
        <f>SUM(E15:E20)</f>
        <v>15804270</v>
      </c>
      <c r="F21" s="35">
        <f>VLOOKUP(D21,'[1]CBS PY_Adj'!$F$6:$P$36,7,0)</f>
        <v>12328938</v>
      </c>
    </row>
    <row r="22" spans="1:6" ht="12.75" x14ac:dyDescent="0.2">
      <c r="A22" s="36" t="s">
        <v>21</v>
      </c>
      <c r="B22" s="36"/>
      <c r="C22" s="36"/>
      <c r="D22" s="34">
        <v>8</v>
      </c>
      <c r="E22" s="37">
        <v>1</v>
      </c>
      <c r="F22" s="37">
        <v>1</v>
      </c>
    </row>
    <row r="23" spans="1:6" ht="12.75" customHeight="1" x14ac:dyDescent="0.2">
      <c r="A23" s="36" t="s">
        <v>22</v>
      </c>
      <c r="B23" s="36"/>
      <c r="C23" s="36"/>
      <c r="D23" s="34">
        <v>9</v>
      </c>
      <c r="E23" s="37">
        <v>2245739</v>
      </c>
      <c r="F23" s="37">
        <v>2042494</v>
      </c>
    </row>
    <row r="24" spans="1:6" ht="12.75" customHeight="1" x14ac:dyDescent="0.2">
      <c r="A24" s="36" t="s">
        <v>23</v>
      </c>
      <c r="B24" s="36"/>
      <c r="C24" s="36"/>
      <c r="D24" s="34">
        <v>10</v>
      </c>
      <c r="E24" s="37">
        <v>31140072</v>
      </c>
      <c r="F24" s="37">
        <v>30113208</v>
      </c>
    </row>
    <row r="25" spans="1:6" ht="12.75" x14ac:dyDescent="0.2">
      <c r="A25" s="36" t="s">
        <v>24</v>
      </c>
      <c r="B25" s="36"/>
      <c r="C25" s="36"/>
      <c r="D25" s="34">
        <v>11</v>
      </c>
      <c r="E25" s="37">
        <v>202348</v>
      </c>
      <c r="F25" s="37">
        <v>207169</v>
      </c>
    </row>
    <row r="26" spans="1:6" ht="12.75" customHeight="1" x14ac:dyDescent="0.2">
      <c r="A26" s="36" t="s">
        <v>25</v>
      </c>
      <c r="B26" s="36"/>
      <c r="C26" s="36"/>
      <c r="D26" s="34">
        <v>12</v>
      </c>
      <c r="E26" s="37">
        <v>989455</v>
      </c>
      <c r="F26" s="37">
        <v>923466</v>
      </c>
    </row>
    <row r="27" spans="1:6" ht="12.75" customHeight="1" x14ac:dyDescent="0.2">
      <c r="A27" s="36" t="s">
        <v>26</v>
      </c>
      <c r="B27" s="36"/>
      <c r="C27" s="36"/>
      <c r="D27" s="34">
        <v>13</v>
      </c>
      <c r="E27" s="35">
        <f>SUM(E21:E26)</f>
        <v>50381885</v>
      </c>
      <c r="F27" s="35">
        <f>VLOOKUP(D27,'[1]CBS PY_Adj'!$F$6:$P$36,7,0)</f>
        <v>45615276</v>
      </c>
    </row>
    <row r="28" spans="1:6" ht="24.95" customHeight="1" x14ac:dyDescent="0.2">
      <c r="A28" s="33" t="s">
        <v>27</v>
      </c>
      <c r="B28" s="33"/>
      <c r="C28" s="33"/>
      <c r="D28" s="34">
        <v>14</v>
      </c>
      <c r="E28" s="35">
        <v>3127559</v>
      </c>
      <c r="F28" s="35">
        <v>2308274</v>
      </c>
    </row>
    <row r="29" spans="1:6" ht="12.75" x14ac:dyDescent="0.2">
      <c r="A29" s="36" t="s">
        <v>28</v>
      </c>
      <c r="B29" s="36"/>
      <c r="C29" s="36"/>
      <c r="D29" s="34">
        <v>15</v>
      </c>
      <c r="E29" s="37">
        <v>1077868</v>
      </c>
      <c r="F29" s="37">
        <v>1166623</v>
      </c>
    </row>
    <row r="30" spans="1:6" ht="12.75" x14ac:dyDescent="0.2">
      <c r="A30" s="36" t="s">
        <v>29</v>
      </c>
      <c r="B30" s="36"/>
      <c r="C30" s="36"/>
      <c r="D30" s="34">
        <v>16</v>
      </c>
      <c r="E30" s="37">
        <v>0</v>
      </c>
      <c r="F30" s="37">
        <v>0</v>
      </c>
    </row>
    <row r="31" spans="1:6" ht="12.75" x14ac:dyDescent="0.2">
      <c r="A31" s="36" t="s">
        <v>30</v>
      </c>
      <c r="B31" s="36"/>
      <c r="C31" s="36"/>
      <c r="D31" s="34">
        <v>17</v>
      </c>
      <c r="E31" s="37">
        <v>7036160</v>
      </c>
      <c r="F31" s="37">
        <v>6824242</v>
      </c>
    </row>
    <row r="32" spans="1:6" ht="12.75" customHeight="1" x14ac:dyDescent="0.2">
      <c r="A32" s="36" t="s">
        <v>31</v>
      </c>
      <c r="B32" s="36"/>
      <c r="C32" s="36"/>
      <c r="D32" s="34">
        <v>18</v>
      </c>
      <c r="E32" s="37">
        <v>846675</v>
      </c>
      <c r="F32" s="37">
        <v>771375</v>
      </c>
    </row>
    <row r="33" spans="1:6" ht="12.75" x14ac:dyDescent="0.2">
      <c r="A33" s="36" t="s">
        <v>32</v>
      </c>
      <c r="B33" s="36"/>
      <c r="C33" s="36"/>
      <c r="D33" s="34">
        <v>19</v>
      </c>
      <c r="E33" s="35">
        <f>SUM(E28:E32)</f>
        <v>12088262</v>
      </c>
      <c r="F33" s="35">
        <f>VLOOKUP(D33,'[1]CBS PY_Adj'!$F$6:$P$36,7,0)</f>
        <v>11070514</v>
      </c>
    </row>
    <row r="34" spans="1:6" ht="24.95" customHeight="1" x14ac:dyDescent="0.2">
      <c r="A34" s="33" t="s">
        <v>33</v>
      </c>
      <c r="B34" s="36"/>
      <c r="C34" s="36"/>
      <c r="D34" s="34">
        <v>20</v>
      </c>
      <c r="E34" s="35">
        <v>181224</v>
      </c>
      <c r="F34" s="35">
        <v>181224</v>
      </c>
    </row>
    <row r="35" spans="1:6" ht="12.75" x14ac:dyDescent="0.2">
      <c r="A35" s="36" t="s">
        <v>34</v>
      </c>
      <c r="B35" s="36"/>
      <c r="C35" s="36"/>
      <c r="D35" s="34">
        <v>21</v>
      </c>
      <c r="E35" s="37">
        <v>5688518</v>
      </c>
      <c r="F35" s="37">
        <v>5087649</v>
      </c>
    </row>
    <row r="36" spans="1:6" ht="12.75" x14ac:dyDescent="0.2">
      <c r="A36" s="36" t="s">
        <v>35</v>
      </c>
      <c r="B36" s="36"/>
      <c r="C36" s="36"/>
      <c r="D36" s="34">
        <v>22</v>
      </c>
      <c r="E36" s="37">
        <v>32087419</v>
      </c>
      <c r="F36" s="37">
        <v>28901483</v>
      </c>
    </row>
    <row r="37" spans="1:6" ht="12.75" x14ac:dyDescent="0.2">
      <c r="A37" s="36" t="s">
        <v>36</v>
      </c>
      <c r="B37" s="36"/>
      <c r="C37" s="36"/>
      <c r="D37" s="34">
        <v>23</v>
      </c>
      <c r="E37" s="37">
        <v>0</v>
      </c>
      <c r="F37" s="37">
        <v>0</v>
      </c>
    </row>
    <row r="38" spans="1:6" ht="12.75" x14ac:dyDescent="0.2">
      <c r="A38" s="36" t="s">
        <v>37</v>
      </c>
      <c r="B38" s="36"/>
      <c r="C38" s="36"/>
      <c r="D38" s="34">
        <v>24</v>
      </c>
      <c r="E38" s="37">
        <v>305200</v>
      </c>
      <c r="F38" s="37">
        <v>338123</v>
      </c>
    </row>
    <row r="39" spans="1:6" ht="12.75" x14ac:dyDescent="0.2">
      <c r="A39" s="36" t="s">
        <v>38</v>
      </c>
      <c r="B39" s="36"/>
      <c r="C39" s="36"/>
      <c r="D39" s="34">
        <v>25</v>
      </c>
      <c r="E39" s="37">
        <v>31262</v>
      </c>
      <c r="F39" s="37">
        <v>36283</v>
      </c>
    </row>
    <row r="40" spans="1:6" ht="12.75" x14ac:dyDescent="0.2">
      <c r="A40" s="36" t="s">
        <v>39</v>
      </c>
      <c r="B40" s="36"/>
      <c r="C40" s="36"/>
      <c r="D40" s="34">
        <v>26</v>
      </c>
      <c r="E40" s="35">
        <v>38293623</v>
      </c>
      <c r="F40" s="35">
        <v>34544762</v>
      </c>
    </row>
    <row r="41" spans="1:6" ht="12.75" customHeight="1" x14ac:dyDescent="0.2">
      <c r="A41" s="36" t="s">
        <v>40</v>
      </c>
      <c r="B41" s="36"/>
      <c r="C41" s="36"/>
      <c r="D41" s="34">
        <v>27</v>
      </c>
      <c r="E41" s="35">
        <v>50381885</v>
      </c>
      <c r="F41" s="35">
        <v>45615276</v>
      </c>
    </row>
    <row r="42" spans="1:6" ht="12.75" x14ac:dyDescent="0.2">
      <c r="A42" s="38" t="s">
        <v>41</v>
      </c>
      <c r="B42" s="39" t="s">
        <v>42</v>
      </c>
      <c r="C42" s="39"/>
      <c r="D42" s="40"/>
      <c r="E42" s="39" t="s">
        <v>43</v>
      </c>
      <c r="F42" s="39"/>
    </row>
    <row r="43" spans="1:6" ht="25.5" x14ac:dyDescent="0.2">
      <c r="A43" s="38"/>
      <c r="B43" s="41" t="s">
        <v>12</v>
      </c>
      <c r="C43" s="41" t="s">
        <v>13</v>
      </c>
      <c r="D43" s="42"/>
      <c r="E43" s="41" t="s">
        <v>12</v>
      </c>
      <c r="F43" s="41" t="s">
        <v>13</v>
      </c>
    </row>
    <row r="44" spans="1:6" ht="12.75" x14ac:dyDescent="0.2">
      <c r="A44" s="43" t="s">
        <v>44</v>
      </c>
      <c r="B44" s="35">
        <v>455763</v>
      </c>
      <c r="C44" s="35">
        <v>357844</v>
      </c>
      <c r="D44" s="34">
        <v>28</v>
      </c>
      <c r="E44" s="35">
        <v>1608610</v>
      </c>
      <c r="F44" s="35">
        <v>971846</v>
      </c>
    </row>
    <row r="45" spans="1:6" ht="12.75" x14ac:dyDescent="0.2">
      <c r="A45" s="43" t="s">
        <v>45</v>
      </c>
      <c r="B45" s="37">
        <v>134758</v>
      </c>
      <c r="C45" s="37">
        <v>51141</v>
      </c>
      <c r="D45" s="34">
        <v>29</v>
      </c>
      <c r="E45" s="37">
        <v>225491</v>
      </c>
      <c r="F45" s="37">
        <v>122755</v>
      </c>
    </row>
    <row r="46" spans="1:6" ht="12.75" x14ac:dyDescent="0.2">
      <c r="A46" s="43" t="s">
        <v>46</v>
      </c>
      <c r="B46" s="35">
        <f>SUM(B44:B45)</f>
        <v>590521</v>
      </c>
      <c r="C46" s="35">
        <f>SUM(C44:C45)</f>
        <v>408985</v>
      </c>
      <c r="D46" s="34">
        <v>30</v>
      </c>
      <c r="E46" s="35">
        <f>SUM(E44:E45)</f>
        <v>1834101</v>
      </c>
      <c r="F46" s="35">
        <f>SUM(F44:F45)</f>
        <v>1094601</v>
      </c>
    </row>
    <row r="47" spans="1:6" ht="12.75" x14ac:dyDescent="0.2">
      <c r="A47" s="44"/>
      <c r="B47" s="45"/>
      <c r="C47" s="46"/>
      <c r="D47" s="34"/>
      <c r="E47" s="34" t="s">
        <v>47</v>
      </c>
      <c r="F47" s="34" t="s">
        <v>43</v>
      </c>
    </row>
    <row r="48" spans="1:6" ht="12.75" x14ac:dyDescent="0.2">
      <c r="A48" s="47" t="s">
        <v>48</v>
      </c>
      <c r="B48" s="48"/>
      <c r="C48" s="49"/>
      <c r="D48" s="34">
        <v>31</v>
      </c>
      <c r="E48" s="37">
        <v>84939559.989490002</v>
      </c>
      <c r="F48" s="37">
        <v>250855193.8285</v>
      </c>
    </row>
    <row r="49" spans="1:6" ht="12.75" x14ac:dyDescent="0.2">
      <c r="A49" s="47" t="s">
        <v>49</v>
      </c>
      <c r="B49" s="48"/>
      <c r="C49" s="49"/>
      <c r="D49" s="34">
        <v>32</v>
      </c>
      <c r="E49" s="37">
        <v>49282597</v>
      </c>
      <c r="F49" s="37">
        <v>145681818</v>
      </c>
    </row>
    <row r="50" spans="1:6" ht="37.5" customHeight="1" x14ac:dyDescent="0.2">
      <c r="A50" s="50" t="s">
        <v>50</v>
      </c>
      <c r="B50" s="51"/>
      <c r="C50" s="51"/>
      <c r="D50" s="51"/>
      <c r="E50" s="51"/>
      <c r="F50" s="52"/>
    </row>
    <row r="51" spans="1:6" ht="18" customHeight="1" x14ac:dyDescent="0.2">
      <c r="A51" s="53" t="s">
        <v>51</v>
      </c>
      <c r="B51" s="54"/>
      <c r="C51" s="54"/>
      <c r="D51" s="54"/>
      <c r="E51" s="54"/>
      <c r="F51" s="55"/>
    </row>
    <row r="52" spans="1:6" ht="53.25" customHeight="1" x14ac:dyDescent="0.2">
      <c r="A52" s="56" t="s">
        <v>52</v>
      </c>
      <c r="B52" s="57"/>
      <c r="C52" s="57"/>
      <c r="D52" s="57"/>
      <c r="E52" s="57"/>
      <c r="F52" s="58"/>
    </row>
    <row r="53" spans="1:6" ht="49.5" customHeight="1" x14ac:dyDescent="0.2">
      <c r="A53" s="56" t="s">
        <v>53</v>
      </c>
      <c r="B53" s="57"/>
      <c r="C53" s="57"/>
      <c r="D53" s="57"/>
      <c r="E53" s="57"/>
      <c r="F53" s="58"/>
    </row>
    <row r="54" spans="1:6" ht="25.5" customHeight="1" x14ac:dyDescent="0.2">
      <c r="A54" s="56" t="s">
        <v>54</v>
      </c>
      <c r="B54" s="57"/>
      <c r="C54" s="57"/>
      <c r="D54" s="57"/>
      <c r="E54" s="57"/>
      <c r="F54" s="58"/>
    </row>
    <row r="55" spans="1:6" ht="23.25" customHeight="1" x14ac:dyDescent="0.2">
      <c r="A55" s="8" t="s">
        <v>55</v>
      </c>
      <c r="B55" s="9"/>
      <c r="C55" s="9"/>
      <c r="D55" s="9"/>
      <c r="E55" s="9"/>
      <c r="F55" s="10"/>
    </row>
    <row r="56" spans="1:6" ht="30.75" customHeight="1" x14ac:dyDescent="0.2">
      <c r="A56" s="56" t="s">
        <v>56</v>
      </c>
      <c r="B56" s="57"/>
      <c r="C56" s="57"/>
      <c r="D56" s="57"/>
      <c r="E56" s="57"/>
      <c r="F56" s="58"/>
    </row>
    <row r="57" spans="1:6" ht="159" customHeight="1" x14ac:dyDescent="0.2">
      <c r="A57" s="56" t="s">
        <v>57</v>
      </c>
      <c r="B57" s="57"/>
      <c r="C57" s="57"/>
      <c r="D57" s="57"/>
      <c r="E57" s="57"/>
      <c r="F57" s="58"/>
    </row>
    <row r="58" spans="1:6" ht="20.25" customHeight="1" x14ac:dyDescent="0.2">
      <c r="A58" s="8" t="s">
        <v>58</v>
      </c>
      <c r="B58" s="9"/>
      <c r="C58" s="9"/>
      <c r="D58" s="9"/>
      <c r="E58" s="9"/>
      <c r="F58" s="10"/>
    </row>
    <row r="59" spans="1:6" ht="57.75" customHeight="1" x14ac:dyDescent="0.2">
      <c r="A59" s="56" t="s">
        <v>59</v>
      </c>
      <c r="B59" s="57"/>
      <c r="C59" s="57"/>
      <c r="D59" s="57"/>
      <c r="E59" s="57"/>
      <c r="F59" s="58"/>
    </row>
    <row r="60" spans="1:6" ht="12.75" x14ac:dyDescent="0.2">
      <c r="A60" s="14" t="s">
        <v>60</v>
      </c>
      <c r="B60" s="15"/>
      <c r="C60" s="15"/>
      <c r="D60" s="15"/>
      <c r="E60" s="15"/>
      <c r="F60" s="16"/>
    </row>
    <row r="61" spans="1:6" ht="12.75" x14ac:dyDescent="0.2">
      <c r="A61" s="14" t="s">
        <v>61</v>
      </c>
      <c r="B61" s="15"/>
      <c r="C61" s="15"/>
      <c r="D61" s="15"/>
      <c r="E61" s="15"/>
      <c r="F61" s="16"/>
    </row>
    <row r="62" spans="1:6" ht="12.75" x14ac:dyDescent="0.2">
      <c r="A62" s="59" t="s">
        <v>62</v>
      </c>
      <c r="B62" s="15" t="s">
        <v>63</v>
      </c>
      <c r="C62" s="15"/>
      <c r="D62" s="15"/>
      <c r="E62" s="15" t="s">
        <v>64</v>
      </c>
      <c r="F62" s="16"/>
    </row>
    <row r="63" spans="1:6" ht="15" customHeight="1" x14ac:dyDescent="0.2">
      <c r="A63" s="17"/>
      <c r="B63" s="18"/>
      <c r="C63" s="18"/>
      <c r="D63" s="18"/>
      <c r="E63" s="18"/>
      <c r="F63" s="19"/>
    </row>
  </sheetData>
  <sheetProtection formatCells="0" formatColumns="0" formatRows="0"/>
  <protectedRanges>
    <protectedRange sqref="E48:F49" name="RevTons"/>
    <protectedRange sqref="F46" name="YearAdditions"/>
    <protectedRange sqref="E44:E45 C44:C46 B44:B45" name="QtrAdditions"/>
    <protectedRange sqref="E22:E26 E28:E32 F44:F45 E34:E40 F15:F41 E15:E20" name="CurrAssets"/>
    <protectedRange sqref="B59:C59" name="Undersigned"/>
    <protectedRange sqref="D64:E64" name="Signature"/>
    <protectedRange sqref="D67:E67" name="Date"/>
    <protectedRange sqref="C8" name="Quarter_1"/>
  </protectedRanges>
  <mergeCells count="47">
    <mergeCell ref="A55:F55"/>
    <mergeCell ref="A56:F56"/>
    <mergeCell ref="A57:F57"/>
    <mergeCell ref="A58:F58"/>
    <mergeCell ref="A59:F59"/>
    <mergeCell ref="A48:C48"/>
    <mergeCell ref="A49:C49"/>
    <mergeCell ref="A50:F50"/>
    <mergeCell ref="A52:F52"/>
    <mergeCell ref="A53:F53"/>
    <mergeCell ref="A54:F54"/>
    <mergeCell ref="A41:C41"/>
    <mergeCell ref="A42:A43"/>
    <mergeCell ref="B42:C42"/>
    <mergeCell ref="D42:D43"/>
    <mergeCell ref="E42:F42"/>
    <mergeCell ref="A47:C47"/>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F1"/>
    <mergeCell ref="A3:F3"/>
    <mergeCell ref="A13:C14"/>
    <mergeCell ref="E13:F13"/>
    <mergeCell ref="A15:C15"/>
    <mergeCell ref="A16:C16"/>
  </mergeCells>
  <printOptions horizontalCentered="1"/>
  <pageMargins left="0.5" right="0.5" top="0.5" bottom="0.5" header="0.5" footer="0.5"/>
  <pageSetup scale="77" fitToHeight="2" orientation="portrait" r:id="rId1"/>
  <headerFooter alignWithMargins="0"/>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CBS</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2022-10-31T17:45:37Z</dcterms:created>
  <dcterms:modified xsi:type="dcterms:W3CDTF">2022-10-31T17:47:02Z</dcterms:modified>
</cp:coreProperties>
</file>